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activeTab="10"/>
  </bookViews>
  <sheets>
    <sheet name="Ընդամենը" sheetId="15" r:id="rId1"/>
    <sheet name="Ajapnyak" sheetId="1" r:id="rId2"/>
    <sheet name="Shengavit" sheetId="7" r:id="rId3"/>
    <sheet name="Malatia" sheetId="6" r:id="rId4"/>
    <sheet name="Kentron" sheetId="5" r:id="rId5"/>
    <sheet name="Erebuni" sheetId="4" r:id="rId6"/>
    <sheet name="Avan" sheetId="3" r:id="rId7"/>
    <sheet name="Arabkir" sheetId="2" r:id="rId8"/>
    <sheet name="Lori" sheetId="12" r:id="rId9"/>
    <sheet name="Gexarquniq" sheetId="10" r:id="rId10"/>
    <sheet name="Ararat" sheetId="9" r:id="rId11"/>
    <sheet name="Aragacotn" sheetId="8" r:id="rId12"/>
    <sheet name="Shirak" sheetId="14" r:id="rId13"/>
    <sheet name="Kotayq" sheetId="11" r:id="rId14"/>
    <sheet name="Syuniq" sheetId="17" r:id="rId15"/>
    <sheet name="Armavir" sheetId="16" r:id="rId16"/>
    <sheet name="Tavush" sheetId="13" r:id="rId17"/>
  </sheets>
  <definedNames>
    <definedName name="_xlnm.Print_Area" localSheetId="1">Ajapnyak!$A$1:$M$19</definedName>
    <definedName name="_xlnm.Print_Area" localSheetId="0">Ընդամենը!$A$1:$M$7</definedName>
  </definedNames>
  <calcPr calcId="162913"/>
</workbook>
</file>

<file path=xl/calcChain.xml><?xml version="1.0" encoding="utf-8"?>
<calcChain xmlns="http://schemas.openxmlformats.org/spreadsheetml/2006/main">
  <c r="M19" i="17" l="1"/>
  <c r="L19" i="17"/>
  <c r="K19" i="17"/>
  <c r="J19" i="17"/>
  <c r="Q19" i="17" s="1"/>
  <c r="I19" i="17"/>
  <c r="P19" i="17" s="1"/>
  <c r="H19" i="17"/>
  <c r="G19" i="17"/>
  <c r="F19" i="17"/>
  <c r="E19" i="17"/>
  <c r="D19" i="17"/>
  <c r="C19" i="17"/>
  <c r="Q18" i="17"/>
  <c r="P18" i="17"/>
  <c r="O18" i="17"/>
  <c r="N18" i="17"/>
  <c r="Q17" i="17"/>
  <c r="P17" i="17"/>
  <c r="O17" i="17"/>
  <c r="N17" i="17"/>
  <c r="Q16" i="17"/>
  <c r="P16" i="17"/>
  <c r="O16" i="17"/>
  <c r="N16" i="17"/>
  <c r="Q15" i="17"/>
  <c r="P15" i="17"/>
  <c r="O15" i="17"/>
  <c r="N15" i="17"/>
  <c r="Q14" i="17"/>
  <c r="P14" i="17"/>
  <c r="O14" i="17"/>
  <c r="N14" i="17"/>
  <c r="Q13" i="17"/>
  <c r="P13" i="17"/>
  <c r="O13" i="17"/>
  <c r="N13" i="17"/>
  <c r="Q12" i="17"/>
  <c r="P12" i="17"/>
  <c r="O12" i="17"/>
  <c r="N12" i="17"/>
  <c r="Q11" i="17"/>
  <c r="P11" i="17"/>
  <c r="O11" i="17"/>
  <c r="N11" i="17"/>
  <c r="Q10" i="17"/>
  <c r="P10" i="17"/>
  <c r="O10" i="17"/>
  <c r="N10" i="17"/>
  <c r="Q9" i="17"/>
  <c r="P9" i="17"/>
  <c r="O9" i="17"/>
  <c r="N9" i="17"/>
  <c r="Q8" i="17"/>
  <c r="P8" i="17"/>
  <c r="O8" i="17"/>
  <c r="N8" i="17"/>
  <c r="Q7" i="17"/>
  <c r="P7" i="17"/>
  <c r="O7" i="17"/>
  <c r="N7" i="17"/>
  <c r="Q10" i="13"/>
  <c r="P11" i="16"/>
  <c r="P8" i="16"/>
  <c r="P9" i="16"/>
  <c r="P10" i="16"/>
  <c r="P12" i="16"/>
  <c r="P13" i="16"/>
  <c r="P14" i="16"/>
  <c r="P15" i="16"/>
  <c r="P16" i="16"/>
  <c r="P17" i="16"/>
  <c r="P18" i="16"/>
  <c r="P7" i="16"/>
  <c r="Q8" i="16"/>
  <c r="Q9" i="16"/>
  <c r="Q10" i="16"/>
  <c r="Q11" i="16"/>
  <c r="Q12" i="16"/>
  <c r="Q13" i="16"/>
  <c r="Q14" i="16"/>
  <c r="Q15" i="16"/>
  <c r="Q16" i="16"/>
  <c r="Q17" i="16"/>
  <c r="Q18" i="16"/>
  <c r="Q7" i="16"/>
  <c r="O10" i="16"/>
  <c r="N10" i="16"/>
  <c r="M19" i="16"/>
  <c r="L19" i="16"/>
  <c r="K19" i="16"/>
  <c r="J19" i="16"/>
  <c r="I19" i="16"/>
  <c r="P19" i="16" s="1"/>
  <c r="H19" i="16"/>
  <c r="G19" i="16"/>
  <c r="F19" i="16"/>
  <c r="E19" i="16"/>
  <c r="D19" i="16"/>
  <c r="C19" i="16"/>
  <c r="O18" i="16"/>
  <c r="N18" i="16"/>
  <c r="O17" i="16"/>
  <c r="N17" i="16"/>
  <c r="O16" i="16"/>
  <c r="N16" i="16"/>
  <c r="O15" i="16"/>
  <c r="N15" i="16"/>
  <c r="O14" i="16"/>
  <c r="N14" i="16"/>
  <c r="O13" i="16"/>
  <c r="N13" i="16"/>
  <c r="O12" i="16"/>
  <c r="N12" i="16"/>
  <c r="O11" i="16"/>
  <c r="N11" i="16"/>
  <c r="O9" i="16"/>
  <c r="N9" i="16"/>
  <c r="O8" i="16"/>
  <c r="N8" i="16"/>
  <c r="O7" i="16"/>
  <c r="N7" i="16"/>
  <c r="M19" i="14"/>
  <c r="L19" i="14"/>
  <c r="K19" i="14"/>
  <c r="J19" i="14"/>
  <c r="I19" i="14"/>
  <c r="P19" i="14" s="1"/>
  <c r="H19" i="14"/>
  <c r="G19" i="14"/>
  <c r="O19" i="14" s="1"/>
  <c r="F19" i="14"/>
  <c r="E19" i="14"/>
  <c r="D19" i="14"/>
  <c r="C19" i="14"/>
  <c r="N19" i="14" s="1"/>
  <c r="Q18" i="14"/>
  <c r="P18" i="14"/>
  <c r="O18" i="14"/>
  <c r="N18" i="14"/>
  <c r="Q17" i="14"/>
  <c r="P17" i="14"/>
  <c r="O17" i="14"/>
  <c r="N17" i="14"/>
  <c r="Q16" i="14"/>
  <c r="P16" i="14"/>
  <c r="O16" i="14"/>
  <c r="N16" i="14"/>
  <c r="Q15" i="14"/>
  <c r="P15" i="14"/>
  <c r="O15" i="14"/>
  <c r="N15" i="14"/>
  <c r="Q14" i="14"/>
  <c r="P14" i="14"/>
  <c r="O14" i="14"/>
  <c r="N14" i="14"/>
  <c r="Q13" i="14"/>
  <c r="P13" i="14"/>
  <c r="O13" i="14"/>
  <c r="N13" i="14"/>
  <c r="Q12" i="14"/>
  <c r="P12" i="14"/>
  <c r="O12" i="14"/>
  <c r="N12" i="14"/>
  <c r="Q11" i="14"/>
  <c r="P11" i="14"/>
  <c r="O11" i="14"/>
  <c r="N11" i="14"/>
  <c r="Q10" i="14"/>
  <c r="P10" i="14"/>
  <c r="O10" i="14"/>
  <c r="N10" i="14"/>
  <c r="Q9" i="14"/>
  <c r="P9" i="14"/>
  <c r="O9" i="14"/>
  <c r="N9" i="14"/>
  <c r="Q8" i="14"/>
  <c r="P8" i="14"/>
  <c r="O8" i="14"/>
  <c r="N8" i="14"/>
  <c r="Q7" i="14"/>
  <c r="P7" i="14"/>
  <c r="O7" i="14"/>
  <c r="N7" i="14"/>
  <c r="N19" i="17" l="1"/>
  <c r="O19" i="17"/>
  <c r="Q19" i="14"/>
  <c r="Q19" i="16"/>
  <c r="N19" i="16"/>
  <c r="O19" i="16"/>
  <c r="M19" i="13"/>
  <c r="L19" i="13"/>
  <c r="K19" i="13"/>
  <c r="J19" i="13"/>
  <c r="I19" i="13"/>
  <c r="H19" i="13"/>
  <c r="G19" i="13"/>
  <c r="F19" i="13"/>
  <c r="E19" i="13"/>
  <c r="D19" i="13"/>
  <c r="C19" i="13"/>
  <c r="Q18" i="13"/>
  <c r="P18" i="13"/>
  <c r="O18" i="13"/>
  <c r="N18" i="13"/>
  <c r="Q17" i="13"/>
  <c r="P17" i="13"/>
  <c r="O17" i="13"/>
  <c r="N17" i="13"/>
  <c r="Q16" i="13"/>
  <c r="P16" i="13"/>
  <c r="O16" i="13"/>
  <c r="N16" i="13"/>
  <c r="Q15" i="13"/>
  <c r="P15" i="13"/>
  <c r="O15" i="13"/>
  <c r="N15" i="13"/>
  <c r="Q14" i="13"/>
  <c r="P14" i="13"/>
  <c r="O14" i="13"/>
  <c r="N14" i="13"/>
  <c r="Q13" i="13"/>
  <c r="P13" i="13"/>
  <c r="O13" i="13"/>
  <c r="N13" i="13"/>
  <c r="Q12" i="13"/>
  <c r="P12" i="13"/>
  <c r="O12" i="13"/>
  <c r="N12" i="13"/>
  <c r="Q11" i="13"/>
  <c r="P11" i="13"/>
  <c r="O11" i="13"/>
  <c r="N11" i="13"/>
  <c r="P10" i="13"/>
  <c r="O10" i="13"/>
  <c r="N10" i="13"/>
  <c r="Q9" i="13"/>
  <c r="P9" i="13"/>
  <c r="O9" i="13"/>
  <c r="N9" i="13"/>
  <c r="Q8" i="13"/>
  <c r="P8" i="13"/>
  <c r="O8" i="13"/>
  <c r="N8" i="13"/>
  <c r="Q7" i="13"/>
  <c r="P7" i="13"/>
  <c r="O7" i="13"/>
  <c r="N7" i="13"/>
  <c r="N19" i="13" l="1"/>
  <c r="Q19" i="13"/>
  <c r="P19" i="13"/>
  <c r="O19" i="13"/>
  <c r="M19" i="12"/>
  <c r="L19" i="12"/>
  <c r="K19" i="12"/>
  <c r="Q19" i="12" s="1"/>
  <c r="J19" i="12"/>
  <c r="I19" i="12"/>
  <c r="P19" i="12" s="1"/>
  <c r="H19" i="12"/>
  <c r="G19" i="12"/>
  <c r="F19" i="12"/>
  <c r="E19" i="12"/>
  <c r="D19" i="12"/>
  <c r="C19" i="12"/>
  <c r="N19" i="12" s="1"/>
  <c r="Q18" i="12"/>
  <c r="P18" i="12"/>
  <c r="O18" i="12"/>
  <c r="N18" i="12"/>
  <c r="Q17" i="12"/>
  <c r="P17" i="12"/>
  <c r="O17" i="12"/>
  <c r="N17" i="12"/>
  <c r="Q16" i="12"/>
  <c r="P16" i="12"/>
  <c r="O16" i="12"/>
  <c r="N16" i="12"/>
  <c r="Q15" i="12"/>
  <c r="P15" i="12"/>
  <c r="O15" i="12"/>
  <c r="N15" i="12"/>
  <c r="Q14" i="12"/>
  <c r="P14" i="12"/>
  <c r="O14" i="12"/>
  <c r="N14" i="12"/>
  <c r="Q13" i="12"/>
  <c r="P13" i="12"/>
  <c r="O13" i="12"/>
  <c r="N13" i="12"/>
  <c r="Q12" i="12"/>
  <c r="P12" i="12"/>
  <c r="O12" i="12"/>
  <c r="N12" i="12"/>
  <c r="Q11" i="12"/>
  <c r="P11" i="12"/>
  <c r="O11" i="12"/>
  <c r="N11" i="12"/>
  <c r="Q10" i="12"/>
  <c r="P10" i="12"/>
  <c r="O10" i="12"/>
  <c r="N10" i="12"/>
  <c r="Q9" i="12"/>
  <c r="P9" i="12"/>
  <c r="O9" i="12"/>
  <c r="N9" i="12"/>
  <c r="Q8" i="12"/>
  <c r="P8" i="12"/>
  <c r="O8" i="12"/>
  <c r="N8" i="12"/>
  <c r="Q7" i="12"/>
  <c r="P7" i="12"/>
  <c r="O7" i="12"/>
  <c r="N7" i="12"/>
  <c r="M19" i="11"/>
  <c r="L19" i="11"/>
  <c r="K19" i="11"/>
  <c r="J19" i="11"/>
  <c r="Q19" i="11" s="1"/>
  <c r="I19" i="11"/>
  <c r="P19" i="11" s="1"/>
  <c r="H19" i="11"/>
  <c r="G19" i="11"/>
  <c r="F19" i="11"/>
  <c r="E19" i="11"/>
  <c r="D19" i="11"/>
  <c r="C19" i="11"/>
  <c r="N19" i="11" s="1"/>
  <c r="Q18" i="11"/>
  <c r="P18" i="11"/>
  <c r="O18" i="11"/>
  <c r="N18" i="11"/>
  <c r="Q17" i="11"/>
  <c r="P17" i="11"/>
  <c r="O17" i="11"/>
  <c r="N17" i="11"/>
  <c r="Q16" i="11"/>
  <c r="P16" i="11"/>
  <c r="O16" i="11"/>
  <c r="N16" i="11"/>
  <c r="Q15" i="11"/>
  <c r="P15" i="11"/>
  <c r="O15" i="11"/>
  <c r="N15" i="11"/>
  <c r="Q14" i="11"/>
  <c r="P14" i="11"/>
  <c r="O14" i="11"/>
  <c r="N14" i="11"/>
  <c r="Q13" i="11"/>
  <c r="P13" i="11"/>
  <c r="O13" i="11"/>
  <c r="N13" i="11"/>
  <c r="Q12" i="11"/>
  <c r="P12" i="11"/>
  <c r="O12" i="11"/>
  <c r="N12" i="11"/>
  <c r="Q11" i="11"/>
  <c r="P11" i="11"/>
  <c r="O11" i="11"/>
  <c r="N11" i="11"/>
  <c r="Q10" i="11"/>
  <c r="P10" i="11"/>
  <c r="O10" i="11"/>
  <c r="N10" i="11"/>
  <c r="Q9" i="11"/>
  <c r="P9" i="11"/>
  <c r="O9" i="11"/>
  <c r="N9" i="11"/>
  <c r="Q8" i="11"/>
  <c r="P8" i="11"/>
  <c r="O8" i="11"/>
  <c r="N8" i="11"/>
  <c r="Q7" i="11"/>
  <c r="P7" i="11"/>
  <c r="O7" i="11"/>
  <c r="N7" i="11"/>
  <c r="O19" i="12" l="1"/>
  <c r="O19" i="11"/>
  <c r="M19" i="10"/>
  <c r="L19" i="10"/>
  <c r="K19" i="10"/>
  <c r="J19" i="10"/>
  <c r="I19" i="10"/>
  <c r="P19" i="10" s="1"/>
  <c r="H19" i="10"/>
  <c r="G19" i="10"/>
  <c r="F19" i="10"/>
  <c r="E19" i="10"/>
  <c r="D19" i="10"/>
  <c r="C19" i="10"/>
  <c r="N19" i="10" s="1"/>
  <c r="Q18" i="10"/>
  <c r="P18" i="10"/>
  <c r="O18" i="10"/>
  <c r="N18" i="10"/>
  <c r="Q17" i="10"/>
  <c r="P17" i="10"/>
  <c r="O17" i="10"/>
  <c r="N17" i="10"/>
  <c r="Q16" i="10"/>
  <c r="P16" i="10"/>
  <c r="O16" i="10"/>
  <c r="N16" i="10"/>
  <c r="Q15" i="10"/>
  <c r="P15" i="10"/>
  <c r="O15" i="10"/>
  <c r="N15" i="10"/>
  <c r="Q14" i="10"/>
  <c r="P14" i="10"/>
  <c r="O14" i="10"/>
  <c r="N14" i="10"/>
  <c r="Q13" i="10"/>
  <c r="P13" i="10"/>
  <c r="O13" i="10"/>
  <c r="N13" i="10"/>
  <c r="Q12" i="10"/>
  <c r="P12" i="10"/>
  <c r="O12" i="10"/>
  <c r="N12" i="10"/>
  <c r="Q11" i="10"/>
  <c r="P11" i="10"/>
  <c r="O11" i="10"/>
  <c r="N11" i="10"/>
  <c r="Q10" i="10"/>
  <c r="P10" i="10"/>
  <c r="O10" i="10"/>
  <c r="N10" i="10"/>
  <c r="Q9" i="10"/>
  <c r="P9" i="10"/>
  <c r="O9" i="10"/>
  <c r="N9" i="10"/>
  <c r="Q8" i="10"/>
  <c r="P8" i="10"/>
  <c r="O8" i="10"/>
  <c r="N8" i="10"/>
  <c r="Q7" i="10"/>
  <c r="P7" i="10"/>
  <c r="O7" i="10"/>
  <c r="N7" i="10"/>
  <c r="Q19" i="10" l="1"/>
  <c r="O19" i="10"/>
  <c r="M19" i="9"/>
  <c r="L19" i="9"/>
  <c r="K19" i="9"/>
  <c r="J19" i="9"/>
  <c r="I19" i="9"/>
  <c r="P19" i="9" s="1"/>
  <c r="H19" i="9"/>
  <c r="G19" i="9"/>
  <c r="F19" i="9"/>
  <c r="E19" i="9"/>
  <c r="D19" i="9"/>
  <c r="C19" i="9"/>
  <c r="Q18" i="9"/>
  <c r="P18" i="9"/>
  <c r="O18" i="9"/>
  <c r="N18" i="9"/>
  <c r="Q17" i="9"/>
  <c r="P17" i="9"/>
  <c r="O17" i="9"/>
  <c r="N17" i="9"/>
  <c r="Q16" i="9"/>
  <c r="P16" i="9"/>
  <c r="O16" i="9"/>
  <c r="N16" i="9"/>
  <c r="Q15" i="9"/>
  <c r="P15" i="9"/>
  <c r="O15" i="9"/>
  <c r="N15" i="9"/>
  <c r="Q14" i="9"/>
  <c r="P14" i="9"/>
  <c r="O14" i="9"/>
  <c r="N14" i="9"/>
  <c r="Q13" i="9"/>
  <c r="P13" i="9"/>
  <c r="O13" i="9"/>
  <c r="N13" i="9"/>
  <c r="Q12" i="9"/>
  <c r="P12" i="9"/>
  <c r="O12" i="9"/>
  <c r="N12" i="9"/>
  <c r="Q11" i="9"/>
  <c r="P11" i="9"/>
  <c r="O11" i="9"/>
  <c r="N11" i="9"/>
  <c r="Q10" i="9"/>
  <c r="P10" i="9"/>
  <c r="O10" i="9"/>
  <c r="N10" i="9"/>
  <c r="Q9" i="9"/>
  <c r="P9" i="9"/>
  <c r="O9" i="9"/>
  <c r="N9" i="9"/>
  <c r="Q8" i="9"/>
  <c r="P8" i="9"/>
  <c r="O8" i="9"/>
  <c r="N8" i="9"/>
  <c r="Q7" i="9"/>
  <c r="P7" i="9"/>
  <c r="O7" i="9"/>
  <c r="N7" i="9"/>
  <c r="Q19" i="9" l="1"/>
  <c r="N19" i="9"/>
  <c r="O19" i="9"/>
  <c r="M19" i="8"/>
  <c r="L19" i="8"/>
  <c r="K19" i="8"/>
  <c r="J19" i="8"/>
  <c r="I19" i="8"/>
  <c r="P19" i="8" s="1"/>
  <c r="H19" i="8"/>
  <c r="G19" i="8"/>
  <c r="F19" i="8"/>
  <c r="E19" i="8"/>
  <c r="O19" i="8" s="1"/>
  <c r="D19" i="8"/>
  <c r="C19" i="8"/>
  <c r="Q18" i="8"/>
  <c r="P18" i="8"/>
  <c r="O18" i="8"/>
  <c r="N18" i="8"/>
  <c r="Q17" i="8"/>
  <c r="P17" i="8"/>
  <c r="O17" i="8"/>
  <c r="N17" i="8"/>
  <c r="Q16" i="8"/>
  <c r="P16" i="8"/>
  <c r="O16" i="8"/>
  <c r="N16" i="8"/>
  <c r="Q15" i="8"/>
  <c r="P15" i="8"/>
  <c r="O15" i="8"/>
  <c r="N15" i="8"/>
  <c r="Q14" i="8"/>
  <c r="P14" i="8"/>
  <c r="O14" i="8"/>
  <c r="N14" i="8"/>
  <c r="Q13" i="8"/>
  <c r="P13" i="8"/>
  <c r="O13" i="8"/>
  <c r="N13" i="8"/>
  <c r="Q12" i="8"/>
  <c r="P12" i="8"/>
  <c r="O12" i="8"/>
  <c r="N12" i="8"/>
  <c r="Q11" i="8"/>
  <c r="P11" i="8"/>
  <c r="O11" i="8"/>
  <c r="N11" i="8"/>
  <c r="Q10" i="8"/>
  <c r="P10" i="8"/>
  <c r="O10" i="8"/>
  <c r="N10" i="8"/>
  <c r="Q9" i="8"/>
  <c r="P9" i="8"/>
  <c r="O9" i="8"/>
  <c r="N9" i="8"/>
  <c r="Q8" i="8"/>
  <c r="P8" i="8"/>
  <c r="O8" i="8"/>
  <c r="N8" i="8"/>
  <c r="Q7" i="8"/>
  <c r="P7" i="8"/>
  <c r="O7" i="8"/>
  <c r="N7" i="8"/>
  <c r="Q19" i="8" l="1"/>
  <c r="N19" i="8"/>
  <c r="M19" i="7"/>
  <c r="L19" i="7"/>
  <c r="K19" i="7"/>
  <c r="J19" i="7"/>
  <c r="I19" i="7"/>
  <c r="P19" i="7" s="1"/>
  <c r="H19" i="7"/>
  <c r="G19" i="7"/>
  <c r="F19" i="7"/>
  <c r="E19" i="7"/>
  <c r="D19" i="7"/>
  <c r="C19" i="7"/>
  <c r="Q18" i="7"/>
  <c r="P18" i="7"/>
  <c r="O18" i="7"/>
  <c r="N18" i="7"/>
  <c r="Q17" i="7"/>
  <c r="P17" i="7"/>
  <c r="O17" i="7"/>
  <c r="N17" i="7"/>
  <c r="Q16" i="7"/>
  <c r="P16" i="7"/>
  <c r="O16" i="7"/>
  <c r="N16" i="7"/>
  <c r="Q15" i="7"/>
  <c r="P15" i="7"/>
  <c r="O15" i="7"/>
  <c r="N15" i="7"/>
  <c r="Q14" i="7"/>
  <c r="P14" i="7"/>
  <c r="O14" i="7"/>
  <c r="N14" i="7"/>
  <c r="Q13" i="7"/>
  <c r="P13" i="7"/>
  <c r="O13" i="7"/>
  <c r="N13" i="7"/>
  <c r="Q12" i="7"/>
  <c r="P12" i="7"/>
  <c r="O12" i="7"/>
  <c r="N12" i="7"/>
  <c r="Q11" i="7"/>
  <c r="P11" i="7"/>
  <c r="O11" i="7"/>
  <c r="N11" i="7"/>
  <c r="Q10" i="7"/>
  <c r="P10" i="7"/>
  <c r="O10" i="7"/>
  <c r="N10" i="7"/>
  <c r="Q9" i="7"/>
  <c r="P9" i="7"/>
  <c r="O9" i="7"/>
  <c r="N9" i="7"/>
  <c r="Q8" i="7"/>
  <c r="P8" i="7"/>
  <c r="O8" i="7"/>
  <c r="N8" i="7"/>
  <c r="Q7" i="7"/>
  <c r="P7" i="7"/>
  <c r="O7" i="7"/>
  <c r="N7" i="7"/>
  <c r="Q19" i="7" l="1"/>
  <c r="N19" i="7"/>
  <c r="O19" i="7"/>
  <c r="Q19" i="6"/>
  <c r="M19" i="6"/>
  <c r="L19" i="6"/>
  <c r="K19" i="6"/>
  <c r="J19" i="6"/>
  <c r="I19" i="6"/>
  <c r="P19" i="6" s="1"/>
  <c r="H19" i="6"/>
  <c r="G19" i="6"/>
  <c r="F19" i="6"/>
  <c r="E19" i="6"/>
  <c r="D19" i="6"/>
  <c r="C19" i="6"/>
  <c r="N19" i="6" s="1"/>
  <c r="Q18" i="6"/>
  <c r="P18" i="6"/>
  <c r="O18" i="6"/>
  <c r="N18" i="6"/>
  <c r="Q17" i="6"/>
  <c r="P17" i="6"/>
  <c r="O17" i="6"/>
  <c r="N17" i="6"/>
  <c r="Q16" i="6"/>
  <c r="P16" i="6"/>
  <c r="O16" i="6"/>
  <c r="N16" i="6"/>
  <c r="Q15" i="6"/>
  <c r="P15" i="6"/>
  <c r="O15" i="6"/>
  <c r="N15" i="6"/>
  <c r="Q14" i="6"/>
  <c r="P14" i="6"/>
  <c r="O14" i="6"/>
  <c r="N14" i="6"/>
  <c r="Q13" i="6"/>
  <c r="P13" i="6"/>
  <c r="O13" i="6"/>
  <c r="N13" i="6"/>
  <c r="Q12" i="6"/>
  <c r="P12" i="6"/>
  <c r="O12" i="6"/>
  <c r="N12" i="6"/>
  <c r="Q11" i="6"/>
  <c r="P11" i="6"/>
  <c r="O11" i="6"/>
  <c r="N11" i="6"/>
  <c r="Q10" i="6"/>
  <c r="P10" i="6"/>
  <c r="O10" i="6"/>
  <c r="N10" i="6"/>
  <c r="Q9" i="6"/>
  <c r="P9" i="6"/>
  <c r="O9" i="6"/>
  <c r="N9" i="6"/>
  <c r="Q8" i="6"/>
  <c r="P8" i="6"/>
  <c r="O8" i="6"/>
  <c r="N8" i="6"/>
  <c r="Q7" i="6"/>
  <c r="P7" i="6"/>
  <c r="O7" i="6"/>
  <c r="N7" i="6"/>
  <c r="M19" i="5"/>
  <c r="L19" i="5"/>
  <c r="K19" i="5"/>
  <c r="J19" i="5"/>
  <c r="I19" i="5"/>
  <c r="P19" i="5" s="1"/>
  <c r="H19" i="5"/>
  <c r="G19" i="5"/>
  <c r="F19" i="5"/>
  <c r="E19" i="5"/>
  <c r="D19" i="5"/>
  <c r="C19" i="5"/>
  <c r="N19" i="5" s="1"/>
  <c r="Q18" i="5"/>
  <c r="P18" i="5"/>
  <c r="O18" i="5"/>
  <c r="N18" i="5"/>
  <c r="Q17" i="5"/>
  <c r="P17" i="5"/>
  <c r="O17" i="5"/>
  <c r="N17" i="5"/>
  <c r="Q16" i="5"/>
  <c r="P16" i="5"/>
  <c r="O16" i="5"/>
  <c r="N16" i="5"/>
  <c r="Q15" i="5"/>
  <c r="P15" i="5"/>
  <c r="O15" i="5"/>
  <c r="N15" i="5"/>
  <c r="Q14" i="5"/>
  <c r="P14" i="5"/>
  <c r="O14" i="5"/>
  <c r="N14" i="5"/>
  <c r="Q13" i="5"/>
  <c r="P13" i="5"/>
  <c r="O13" i="5"/>
  <c r="N13" i="5"/>
  <c r="Q12" i="5"/>
  <c r="P12" i="5"/>
  <c r="O12" i="5"/>
  <c r="N12" i="5"/>
  <c r="Q11" i="5"/>
  <c r="P11" i="5"/>
  <c r="O11" i="5"/>
  <c r="N11" i="5"/>
  <c r="Q10" i="5"/>
  <c r="P10" i="5"/>
  <c r="O10" i="5"/>
  <c r="N10" i="5"/>
  <c r="Q9" i="5"/>
  <c r="P9" i="5"/>
  <c r="O9" i="5"/>
  <c r="N9" i="5"/>
  <c r="Q8" i="5"/>
  <c r="P8" i="5"/>
  <c r="O8" i="5"/>
  <c r="N8" i="5"/>
  <c r="Q7" i="5"/>
  <c r="P7" i="5"/>
  <c r="O7" i="5"/>
  <c r="N7" i="5"/>
  <c r="Q19" i="5" l="1"/>
  <c r="O19" i="6"/>
  <c r="O19" i="5"/>
  <c r="N7" i="4"/>
  <c r="O7" i="4"/>
  <c r="P7" i="4"/>
  <c r="Q7" i="4"/>
  <c r="N8" i="4"/>
  <c r="O8" i="4"/>
  <c r="P8" i="4"/>
  <c r="Q8" i="4"/>
  <c r="N9" i="4"/>
  <c r="O9" i="4"/>
  <c r="P9" i="4"/>
  <c r="Q9" i="4"/>
  <c r="N10" i="4"/>
  <c r="O10" i="4"/>
  <c r="P10" i="4"/>
  <c r="Q10" i="4"/>
  <c r="N11" i="4"/>
  <c r="O11" i="4"/>
  <c r="P11" i="4"/>
  <c r="Q11" i="4"/>
  <c r="N12" i="4"/>
  <c r="O12" i="4"/>
  <c r="P12" i="4"/>
  <c r="Q12" i="4"/>
  <c r="N13" i="4"/>
  <c r="O13" i="4"/>
  <c r="P13" i="4"/>
  <c r="Q13" i="4"/>
  <c r="N14" i="4"/>
  <c r="O14" i="4"/>
  <c r="P14" i="4"/>
  <c r="Q14" i="4"/>
  <c r="N15" i="4"/>
  <c r="O15" i="4"/>
  <c r="P15" i="4"/>
  <c r="Q15" i="4"/>
  <c r="N16" i="4"/>
  <c r="O16" i="4"/>
  <c r="P16" i="4"/>
  <c r="Q16" i="4"/>
  <c r="N17" i="4"/>
  <c r="O17" i="4"/>
  <c r="P17" i="4"/>
  <c r="Q17" i="4"/>
  <c r="N18" i="4"/>
  <c r="O18" i="4"/>
  <c r="P18" i="4"/>
  <c r="Q18" i="4"/>
  <c r="C19" i="4"/>
  <c r="N19" i="4" s="1"/>
  <c r="D19" i="4"/>
  <c r="E19" i="4"/>
  <c r="F19" i="4"/>
  <c r="G19" i="4"/>
  <c r="H19" i="4"/>
  <c r="I19" i="4"/>
  <c r="J19" i="4"/>
  <c r="K19" i="4"/>
  <c r="L19" i="4"/>
  <c r="M19" i="4"/>
  <c r="P19" i="4"/>
  <c r="Q19" i="4"/>
  <c r="O19" i="4" l="1"/>
  <c r="M19" i="3"/>
  <c r="L19" i="3"/>
  <c r="K19" i="3"/>
  <c r="J19" i="3"/>
  <c r="Q19" i="3" s="1"/>
  <c r="I19" i="3"/>
  <c r="P19" i="3" s="1"/>
  <c r="H19" i="3"/>
  <c r="G19" i="3"/>
  <c r="F19" i="3"/>
  <c r="E19" i="3"/>
  <c r="D19" i="3"/>
  <c r="C19" i="3"/>
  <c r="N19" i="3" s="1"/>
  <c r="Q18" i="3"/>
  <c r="P18" i="3"/>
  <c r="O18" i="3"/>
  <c r="N18" i="3"/>
  <c r="Q17" i="3"/>
  <c r="P17" i="3"/>
  <c r="O17" i="3"/>
  <c r="N17" i="3"/>
  <c r="Q16" i="3"/>
  <c r="P16" i="3"/>
  <c r="O16" i="3"/>
  <c r="N16" i="3"/>
  <c r="Q15" i="3"/>
  <c r="P15" i="3"/>
  <c r="O15" i="3"/>
  <c r="N15" i="3"/>
  <c r="Q14" i="3"/>
  <c r="P14" i="3"/>
  <c r="O14" i="3"/>
  <c r="N14" i="3"/>
  <c r="Q13" i="3"/>
  <c r="P13" i="3"/>
  <c r="O13" i="3"/>
  <c r="N13" i="3"/>
  <c r="Q12" i="3"/>
  <c r="P12" i="3"/>
  <c r="O12" i="3"/>
  <c r="N12" i="3"/>
  <c r="Q11" i="3"/>
  <c r="P11" i="3"/>
  <c r="O11" i="3"/>
  <c r="N11" i="3"/>
  <c r="Q10" i="3"/>
  <c r="P10" i="3"/>
  <c r="O10" i="3"/>
  <c r="N10" i="3"/>
  <c r="Q9" i="3"/>
  <c r="P9" i="3"/>
  <c r="O9" i="3"/>
  <c r="N9" i="3"/>
  <c r="Q8" i="3"/>
  <c r="P8" i="3"/>
  <c r="O8" i="3"/>
  <c r="N8" i="3"/>
  <c r="Q7" i="3"/>
  <c r="P7" i="3"/>
  <c r="O7" i="3"/>
  <c r="N7" i="3"/>
  <c r="O19" i="3" l="1"/>
  <c r="M19" i="2"/>
  <c r="L19" i="2"/>
  <c r="K19" i="2"/>
  <c r="J19" i="2"/>
  <c r="I19" i="2"/>
  <c r="P19" i="2" s="1"/>
  <c r="H19" i="2"/>
  <c r="G19" i="2"/>
  <c r="F19" i="2"/>
  <c r="E19" i="2"/>
  <c r="D19" i="2"/>
  <c r="C19" i="2"/>
  <c r="N19" i="2" s="1"/>
  <c r="Q18" i="2"/>
  <c r="P18" i="2"/>
  <c r="O18" i="2"/>
  <c r="N18" i="2"/>
  <c r="Q17" i="2"/>
  <c r="P17" i="2"/>
  <c r="O17" i="2"/>
  <c r="N17" i="2"/>
  <c r="Q16" i="2"/>
  <c r="P16" i="2"/>
  <c r="O16" i="2"/>
  <c r="N16" i="2"/>
  <c r="Q15" i="2"/>
  <c r="P15" i="2"/>
  <c r="O15" i="2"/>
  <c r="N15" i="2"/>
  <c r="Q14" i="2"/>
  <c r="P14" i="2"/>
  <c r="O14" i="2"/>
  <c r="N14" i="2"/>
  <c r="Q13" i="2"/>
  <c r="P13" i="2"/>
  <c r="O13" i="2"/>
  <c r="N13" i="2"/>
  <c r="Q12" i="2"/>
  <c r="P12" i="2"/>
  <c r="O12" i="2"/>
  <c r="N12" i="2"/>
  <c r="Q11" i="2"/>
  <c r="P11" i="2"/>
  <c r="O11" i="2"/>
  <c r="N11" i="2"/>
  <c r="Q10" i="2"/>
  <c r="P10" i="2"/>
  <c r="O10" i="2"/>
  <c r="N10" i="2"/>
  <c r="Q9" i="2"/>
  <c r="P9" i="2"/>
  <c r="O9" i="2"/>
  <c r="N9" i="2"/>
  <c r="Q8" i="2"/>
  <c r="P8" i="2"/>
  <c r="O8" i="2"/>
  <c r="N8" i="2"/>
  <c r="Q7" i="2"/>
  <c r="P7" i="2"/>
  <c r="O7" i="2"/>
  <c r="N7" i="2"/>
  <c r="O19" i="2" l="1"/>
  <c r="Q19" i="2"/>
  <c r="N7" i="1"/>
  <c r="O7" i="1"/>
  <c r="P7" i="1"/>
  <c r="Q7" i="1"/>
  <c r="N8" i="1"/>
  <c r="O8" i="1"/>
  <c r="P8" i="1"/>
  <c r="Q8" i="1"/>
  <c r="N9" i="1"/>
  <c r="O9" i="1"/>
  <c r="P9" i="1"/>
  <c r="Q9" i="1"/>
  <c r="N10" i="1"/>
  <c r="O10" i="1"/>
  <c r="P10" i="1"/>
  <c r="Q10" i="1"/>
  <c r="N11" i="1"/>
  <c r="O11" i="1"/>
  <c r="P11" i="1"/>
  <c r="Q11" i="1"/>
  <c r="N12" i="1"/>
  <c r="O12" i="1"/>
  <c r="P12" i="1"/>
  <c r="Q12" i="1"/>
  <c r="N13" i="1"/>
  <c r="O13" i="1"/>
  <c r="P13" i="1"/>
  <c r="Q13" i="1"/>
  <c r="N14" i="1"/>
  <c r="O14" i="1"/>
  <c r="P14" i="1"/>
  <c r="Q14" i="1"/>
  <c r="N15" i="1"/>
  <c r="O15" i="1"/>
  <c r="P15" i="1"/>
  <c r="Q15" i="1"/>
  <c r="N16" i="1"/>
  <c r="O16" i="1"/>
  <c r="P16" i="1"/>
  <c r="Q16" i="1"/>
  <c r="N17" i="1"/>
  <c r="O17" i="1"/>
  <c r="P17" i="1"/>
  <c r="Q17" i="1"/>
  <c r="N18" i="1"/>
  <c r="O18" i="1"/>
  <c r="P18" i="1"/>
  <c r="Q18" i="1"/>
  <c r="C19" i="1"/>
  <c r="D19" i="1"/>
  <c r="D7" i="15" s="1"/>
  <c r="E19" i="1"/>
  <c r="F19" i="1"/>
  <c r="F7" i="15" s="1"/>
  <c r="G19" i="1"/>
  <c r="G7" i="15" s="1"/>
  <c r="H19" i="1"/>
  <c r="H7" i="15" s="1"/>
  <c r="I19" i="1"/>
  <c r="J19" i="1"/>
  <c r="J7" i="15" s="1"/>
  <c r="K19" i="1"/>
  <c r="K7" i="15" s="1"/>
  <c r="L19" i="1"/>
  <c r="L7" i="15" s="1"/>
  <c r="M19" i="1"/>
  <c r="M7" i="15" s="1"/>
  <c r="N19" i="1" l="1"/>
  <c r="C7" i="15"/>
  <c r="N7" i="15" s="1"/>
  <c r="Q7" i="15"/>
  <c r="P19" i="1"/>
  <c r="I7" i="15"/>
  <c r="P7" i="15" s="1"/>
  <c r="O19" i="1"/>
  <c r="E7" i="15"/>
  <c r="O7" i="15" s="1"/>
  <c r="Q19" i="1"/>
</calcChain>
</file>

<file path=xl/sharedStrings.xml><?xml version="1.0" encoding="utf-8"?>
<sst xmlns="http://schemas.openxmlformats.org/spreadsheetml/2006/main" count="432" uniqueCount="129">
  <si>
    <t>ÁÝ¹³Ù»ÝÁ</t>
  </si>
  <si>
    <t>Սարգիս Երիցյան</t>
  </si>
  <si>
    <t>Նաիրա Ավետիսյան</t>
  </si>
  <si>
    <t>Աննա Փիլոսյան</t>
  </si>
  <si>
    <t>Գոռ Թորոսյան</t>
  </si>
  <si>
    <t>²ÝÇ ØËÇÃ³ñÛ³Ý</t>
  </si>
  <si>
    <t>7=8+9+10+11</t>
  </si>
  <si>
    <t>1+2=3+4+5+6+7</t>
  </si>
  <si>
    <t>Ð³ßí»ïáõ Å³Ù³Ý³Ï³ßñç³ÝÇ í»ñçáõÙ ³Ý³í³ñï í³ñáõÛÃÝ»ñÇ ÙÝ³óáñ¹Á</t>
  </si>
  <si>
    <t>ÂáÕÝí»É ¿ ³ÝÑ»ï¨³Ýù ¨ ûñÇÝ³Ï³Ý áõÅÇ Ù»ç Ùï³Í í×éÇ Ñ»ï¨³Ýù ãÇ ³é³ç³óñ»É</t>
  </si>
  <si>
    <t>êï³ó»É ¿ ûñÇÝ³Ï³Ý áõÅ</t>
  </si>
  <si>
    <t>êï³óí»É ¿ ³é³ñÏáõÃÛáõÝ</t>
  </si>
  <si>
    <t xml:space="preserve">²ñÓ³Ïí»É ¿ í×³ñÙ³Ý Ï³ñ·³¹ñáõÃÛáõÝ </t>
  </si>
  <si>
    <t>âÇ ³ñÓ³Ïí»É  Ñ³ßí»ïáõ Å³Ù³Ý³Ï³ßñç³ÝáõÙ</t>
  </si>
  <si>
    <t xml:space="preserve">Ø»ñÅí»É ¿  Ù³ëáí </t>
  </si>
  <si>
    <t xml:space="preserve">Ø»ñÅí»É ¿ </t>
  </si>
  <si>
    <t>ëï³óí»É ¿ ¹ÇÙáõÙ ÁÝÃ³óù ãï³Éáõ Ù³ëÇÝ</t>
  </si>
  <si>
    <t>êï³óí»É ¿ í×³ñÙ³Ý Ï³ñ·³¹ñáõÃÛáõÝ ³ñÓ³Ï»Éáõ Ù³ëÇÝ ¹ÇÙáõÙ</t>
  </si>
  <si>
    <t>¸³ï³íáñÇ ³ÝáõÝ, ³½·³ÝáõÝ</t>
  </si>
  <si>
    <t>Ð/Ñ</t>
  </si>
  <si>
    <t>êïáõ·Çã Ñ³í³ë³ñáõÙ` 1+2=3+4+5+6+7, 7=8+9+10+11</t>
  </si>
  <si>
    <t xml:space="preserve">2016Ã. </t>
  </si>
  <si>
    <t xml:space="preserve"> Աջափնյակ և Դավթաշեն վարչական շրջանների ÁÝ¹Ñ³Ýáõñ Çñ³í³ëáõÃÛ³Ý ¹³ï³ñ³ÝÇ ÏáÕÙÇó í×³ñÙ³Ý Ï³ñ·³¹ñáõÃÛáõÝ ³ñÓ³Ï»Éáõ í³ñáõÛÃÝ»ñÇ ÁÝÃ³óùÇ Ù³ëÇÝ </t>
  </si>
  <si>
    <t>Ð²ÞìºîìàôÂÚàôÜ</t>
  </si>
  <si>
    <t xml:space="preserve">  Արաբկիր և Քանաքեռ-Զեյթուն վարչական շրջանների ÁÝ¹Ñ³Ýáõñ Çñ³í³ëáõÃÛ³Ý ¹³ï³ñ³ÝÇ ÏáÕÙÇó í×³ñÙ³Ý Ï³ñ·³¹ñáõÃÛáõÝ ³ñÓ³Ï»Éáõ í³ñáõÛÃÝ»ñÇ ÁÝÃ³óùÇ Ù³ëÇÝ </t>
  </si>
  <si>
    <t>Ա.Դանիելյան</t>
  </si>
  <si>
    <t>Ռ.Բունիաթյան</t>
  </si>
  <si>
    <t>Ս.Հովսեփյան</t>
  </si>
  <si>
    <t>Զ.Նախշքարյան</t>
  </si>
  <si>
    <t>Ս. Թադևոսյան</t>
  </si>
  <si>
    <t>Ա.Ստեփանյան</t>
  </si>
  <si>
    <t>Հ.Շահնազարյան</t>
  </si>
  <si>
    <t xml:space="preserve"> Ավան և Նոր Նորք վարչական շրջանների ÁÝ¹Ñ³Ýáõñ Çñ³í³ëáõÃÛ³Ý ¹³ï³ñ³ÝÇ ÏáÕÙÇó í×³ñÙ³Ý Ï³ñ·³¹ñáõÃÛáõÝ ³ñÓ³Ï»Éáõ í³ñáõÛÃÝ»ñÇ ÁÝÃ³óùÇ Ù³ëÇÝ </t>
  </si>
  <si>
    <t>Ø³ñ·³ñÛ³Ý</t>
  </si>
  <si>
    <t>²Ù³ÉÛ³Ý</t>
  </si>
  <si>
    <t>´³¹ÇñÛ³Ý</t>
  </si>
  <si>
    <t>¸³íÃÛ³Ý</t>
  </si>
  <si>
    <t>´³µ³Û³Ý</t>
  </si>
  <si>
    <t>ä»ïñáëÛ³Ý</t>
  </si>
  <si>
    <t>ê»¹ñ³ÏÛ³Ý</t>
  </si>
  <si>
    <t>Գ.Խաչատրյան</t>
  </si>
  <si>
    <t>Ե.Եսոյան</t>
  </si>
  <si>
    <t>Տ. Ստեփանյան</t>
  </si>
  <si>
    <t>Լ. Գրիգորյան</t>
  </si>
  <si>
    <t xml:space="preserve">  Էրեբունի և Նուբարաշեն վարչական շրջանի ÁÝ¹Ñ³Ýáõñ Çñ³í³ëáõÃÛ³Ý ¹³ï³ñ³ÝÇ ÏáÕÙÇó í×³ñÙ³Ý Ï³ñ·³¹ñáõÃÛáõÝ ³ñÓ³Ï»Éáõ í³ñáõÛÃÝ»ñÇ ÁÝÃ³óùÇ Ù³ëÇÝ </t>
  </si>
  <si>
    <t xml:space="preserve">  Կենտրոն և Նորք Մարաշ վարչական շրջանների ÁÝ¹Ñ³Ýáõñ Çñ³í³ëáõÃÛ³Ý  ¹³ï³ñ³ÝÇ ÏáÕÙÇó í×³ñÙ³Ý Ï³ñ·³¹ñáõÃÛáõÝ ³ñÓ³Ï»Éáõ í³ñáõÛÃÝ»ñÇ ÁÝÃ³óùÇ Ù³ëÇÝ </t>
  </si>
  <si>
    <t xml:space="preserve">Ա.Մելքումյան </t>
  </si>
  <si>
    <t>Հ. Զարգարյան</t>
  </si>
  <si>
    <t xml:space="preserve">Ռ.Ներսիսյան </t>
  </si>
  <si>
    <t>Էդ.Ավետիսյան</t>
  </si>
  <si>
    <t xml:space="preserve">Ռ.Ափինյան </t>
  </si>
  <si>
    <t>Կ. Պետրոսյան</t>
  </si>
  <si>
    <t xml:space="preserve">Գ.Մազմանյան </t>
  </si>
  <si>
    <t>Ա. Սուքոյան</t>
  </si>
  <si>
    <t xml:space="preserve">Մալաթիա-Սեբաստիա վարչական շրջանի ÁÝ¹Ñ³Ýáõñ Çñ³í³ëáõÃÛ³Ý ¹³ï³ñ³ÝÇ ÏáÕÙÇó í×³ñÙ³Ý Ï³ñ·³¹ñáõÃÛáõÝ ³ñÓ³Ï»Éáõ í³ñáõÛÃÝ»ñÇ ÁÝÃ³óùÇ Ù³ëÇÝ </t>
  </si>
  <si>
    <t>Գ. Ավագյան</t>
  </si>
  <si>
    <t>Լ. ՍարգսÛ³Ý</t>
  </si>
  <si>
    <t>Ն. Կարապետյան</t>
  </si>
  <si>
    <t xml:space="preserve">  ².ØÏñïãÛ³Ý</t>
  </si>
  <si>
    <t xml:space="preserve"> Լ. Կատվալյան</t>
  </si>
  <si>
    <t xml:space="preserve">  Շենգավիթ վարչական շրջանի ÁÝ¹Ñ³Ýáõñ Çñ³í³ëáõÃÛ³Ý ¹³ï³ñ³ÝÇ ÏáÕÙÇó í×³ñÙ³Ý Ï³ñ·³¹ñáõÃÛáõÝ ³ñÓ³Ï»Éáõ í³ñáõÛÃÝ»ñÇ ÁÝÃ³óùÇ Ù³ëÇÝ </t>
  </si>
  <si>
    <t>Ն. Հովսեփյան</t>
  </si>
  <si>
    <t>Ա. Չիչոյան</t>
  </si>
  <si>
    <t>Ա. Կուբանյան</t>
  </si>
  <si>
    <t>Ի. Բարսեղյան</t>
  </si>
  <si>
    <t>Գ.Նարինյան</t>
  </si>
  <si>
    <t xml:space="preserve"> ÐÐ  Արագածոտնի մարզի ÁÝ¹Ñ³Ýáõñ Çñ³í³ëáõÃÛ³Ý ¹³ï³ñ³ÝÇ ÏáÕÙÇó í×³ñÙ³Ý Ï³ñ·³¹ñáõÃÛáõÝ ³ñÓ³Ï»Éáõ í³ñáõÛÃÝ»ñÇ ÁÝÃ³óùÇ Ù³ëÇÝ </t>
  </si>
  <si>
    <t>Մանուկ Մարգարյան</t>
  </si>
  <si>
    <t>Արթուր Մարգարյան</t>
  </si>
  <si>
    <t>Գոհարիկ Խաչատրյան</t>
  </si>
  <si>
    <t>Գևորգ Նարինյան</t>
  </si>
  <si>
    <t>Ելենա Քոչարյան</t>
  </si>
  <si>
    <t>Սամվել Մատինյան</t>
  </si>
  <si>
    <t>Սերգեյ Սահակյան</t>
  </si>
  <si>
    <t>Գևորգ Բալյան</t>
  </si>
  <si>
    <t>Արտաշես Հովհաննիսյան</t>
  </si>
  <si>
    <t>Հենրիկ Դարբինյան</t>
  </si>
  <si>
    <t xml:space="preserve"> ÐÐ Գեղարքունիքի մարզի ÁÝ¹Ñ³Ýáõñ Çñ³í³ëáõÃÛ³Ý ¹³ï³ñ³ÝÇ ÏáÕÙÇó í×³ñÙ³Ý Ï³ñ·³¹ñáõÃÛáõÝ ³ñÓ³Ï»Éáõ í³ñáõÛÃÝ»ñÇ ÁÝÃ³óùÇ Ù³ëÇÝ </t>
  </si>
  <si>
    <t>Արթուր Թամրազյան</t>
  </si>
  <si>
    <t>Ավագ Գաբրիելյան</t>
  </si>
  <si>
    <t>Սերոբ Մանուկյան</t>
  </si>
  <si>
    <t>Վանիկ Վարդանյան</t>
  </si>
  <si>
    <t xml:space="preserve"> ÐÐ Կոտայքի մարզի ÁÝ¹Ñ³Ýáõñ Çñ³í³ëáõÃÛ³Ý ¹³ï³ñ³ÝÇ ÏáÕÙÇó í×³ñÙ³Ý Ï³ñ·³¹ñáõÃÛáõÝ ³ñÓ³Ï»Éáõ í³ñáõÛÃÝ»ñÇ ÁÝÃ³óùÇ Ù³ëÇÝ </t>
  </si>
  <si>
    <t>Ա. Սիսակյան</t>
  </si>
  <si>
    <t>Տ.Փոլադյան</t>
  </si>
  <si>
    <t>Ա.Արզումանյան</t>
  </si>
  <si>
    <t>Ն. Գալստյան</t>
  </si>
  <si>
    <t>Գ. Հեբոյան</t>
  </si>
  <si>
    <t>Էդ.Սեդրակյան</t>
  </si>
  <si>
    <t>Ա.Խաչիկյան</t>
  </si>
  <si>
    <t xml:space="preserve"> ÐÐ Լոռու մարզի ÁÝ¹Ñ³Ýáõñ Çñ³í³ëáõÃÛ³Ý ¹³ï³ñ³ÝÇ ÏáÕÙÇó í×³ñÙ³Ý Ï³ñ·³¹ñáõÃÛáõÝ ³ñÓ³Ï»Éáõ í³ñáõÛÃÝ»ñÇ ÁÝÃ³óùÇ Ù³ëÇÝ </t>
  </si>
  <si>
    <t>Գնել Զաքարյան</t>
  </si>
  <si>
    <t>´áñÇÏ Գրիգորյան</t>
  </si>
  <si>
    <t>ì³ñ¹áõÑÇ Հովնանյան</t>
  </si>
  <si>
    <t>Արթուր Աթաբեկյան</t>
  </si>
  <si>
    <t>Աղասի Մկոյան</t>
  </si>
  <si>
    <t>¶áõñ·»Ý Գագիկյան</t>
  </si>
  <si>
    <t>Գրիգորի Վարդանյան</t>
  </si>
  <si>
    <t>Տիգրան Գրիգորյան</t>
  </si>
  <si>
    <t xml:space="preserve"> ÐÐ Տավուշի մարզի ÁÝ¹Ñ³Ýáõñ Çñ³í³ëáõÃÛ³Ý ¹³ï³ñ³ÝÇ ÏáÕÙÇó í×³ñÙ³Ý Ï³ñ·³¹ñáõÃÛáõÝ ³ñÓ³Ï»Éáõ í³ñáõÛÃÝ»ñÇ ÁÝÃ³óùÇ Ù³ëÇÝ </t>
  </si>
  <si>
    <t xml:space="preserve"> Ա.Կուրեխյան</t>
  </si>
  <si>
    <t xml:space="preserve">Ա.Խաչիկյան </t>
  </si>
  <si>
    <t>Ս.Իսկանդարյան</t>
  </si>
  <si>
    <t>Ա.Օհանյան</t>
  </si>
  <si>
    <t xml:space="preserve"> ÐÐ Շիրակի մարզի ÁÝ¹Ñ³Ýáõñ Çñ³í³ëáõÃÛ³Ý ¹³ï³ñ³ÝÇ ÏáÕÙÇó í×³ñÙ³Ý Ï³ñ·³¹ñáõÃÛáõÝ ³ñÓ³Ï»Éáõ í³ñáõÛÃÝ»ñÇ ÁÝÃ³óùÇ Ù³ëÇÝ </t>
  </si>
  <si>
    <t>Գագիկ Հովհաննիսյան</t>
  </si>
  <si>
    <t>Արմեն Խաչատրյան</t>
  </si>
  <si>
    <t>Հայկուշ Միքայելյան</t>
  </si>
  <si>
    <t>Լիլիթ Խաչատրյան</t>
  </si>
  <si>
    <t>Հովհաննես Ղազարյան</t>
  </si>
  <si>
    <t>Մեխակ Գևորգյան</t>
  </si>
  <si>
    <t>Բագրատ Մկրտչյան</t>
  </si>
  <si>
    <t>Սուրեն Մնացյան</t>
  </si>
  <si>
    <t>Միշա Մարտիրոսյան</t>
  </si>
  <si>
    <t xml:space="preserve">ÐÐ ÁÝ¹Ñ³Ýáõñ Çñ³í³ëáõÃÛ³Ý ³é³çÇÝ ³ïÛ³ÝÇ ¹³ï³ñ³ÝÝ»ñÇ ÏáÕÙÇó í×³ñÙ³Ý Ï³ñ·³¹ñáõÃÛáõÝ ³ñÓ³Ï»Éáõ í³ñáõÛÃÝ»ñÇ ÁÝÃ³óùÇ Ù³ëÇÝ </t>
  </si>
  <si>
    <t xml:space="preserve"> ÐÐ Արմավիրի մարզի ÁÝ¹Ñ³Ýáõñ Çñ³í³ëáõÃÛ³Ý ¹³ï³ñ³ÝÇ ÏáÕÙÇó í×³ñÙ³Ý Ï³ñ·³¹ñáõÃÛáõÝ ³ñÓ³Ï»Éáõ í³ñáõÛÃÝ»ñÇ ÁÝÃ³óùÇ Ù³ëÇÝ </t>
  </si>
  <si>
    <t>Սիմոնյան  Մանվել</t>
  </si>
  <si>
    <t>Ֆիդանյան Գոհար</t>
  </si>
  <si>
    <t>Հովհաննիսյան Էդգար</t>
  </si>
  <si>
    <t>Մելքոնյան  Հովհաննես</t>
  </si>
  <si>
    <t>Գրիգորյան Նաիրա</t>
  </si>
  <si>
    <t>Ս.Գրիգորյան</t>
  </si>
  <si>
    <t>Ա.Թումանյան</t>
  </si>
  <si>
    <t>Մ.Հովակիմյան</t>
  </si>
  <si>
    <t>Ի.Բեգլարյան</t>
  </si>
  <si>
    <t>Ժ.Ասատրյան</t>
  </si>
  <si>
    <t xml:space="preserve"> ÐÐ êÛáõÝÇùÇ Ù³ñ½Ç ÁÝ¹Ñ³Ýáõñ Çñ³í³ëáõÃÛ³Ý ¹³ï³ñ³ÝÇ ÏáÕÙÇó í×³ñÙ³Ý Ï³ñ·³¹ñáõÃÛáõÝ ³ñÓ³Ï»Éáõ í³ñáõÛÃÝ»ñÇ ÁÝÃ³óùÇ Ù³ëÇÝ </t>
  </si>
  <si>
    <t>Ð³ßí»ïáõ Å³Ù³Ý³Ï³ßñç³ÝÇ ëÏ½µáõÙ ³Ý³í³ñï í³ñáõÛÃÝ»ñÇ ÙÝ³óáñ¹Á</t>
  </si>
  <si>
    <t xml:space="preserve"> ÐÐ ²ñ³ñ³ïÇ ¨ ì³Ûáó ÓáñÇ Ù³ñ½»ñÇ  ÁÝ¹Ñ³Ýáõñ Çñ³í³ëáõÃÛ³Ý ¹³ï³ñ³ÝÇ ÏáÕÙÇó í×³ñÙ³Ý Ï³ñ·³¹ñáõÃÛáõÝ ³ñÓ³Ï»Éáõ í³ñáõÛÃÝ»ñÇ ÁÝÃ³óùÇ Ù³ëÇÝ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</si>
</sst>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Calibri"/>
      <family val="2"/>
      <scheme val="minor"/>
    </font>
    <font>
      <sz val="11"/>
      <name val="Arial Armenian"/>
      <family val="2"/>
    </font>
    <font>
      <sz val="10"/>
      <name val="Arial"/>
      <family val="2"/>
      <charset val="204"/>
    </font>
    <font>
      <b/>
      <sz val="12"/>
      <name val="Arial Armenian"/>
      <family val="2"/>
    </font>
    <font>
      <b/>
      <sz val="10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sz val="14"/>
      <name val="Arial Armenian"/>
      <family val="2"/>
    </font>
    <font>
      <b/>
      <sz val="12"/>
      <name val="Times LatArm"/>
    </font>
    <font>
      <sz val="14"/>
      <name val="Times LatArm"/>
    </font>
    <font>
      <b/>
      <sz val="11"/>
      <color rgb="FFFA7D00"/>
      <name val="Calibri"/>
      <family val="2"/>
      <charset val="204"/>
      <scheme val="minor"/>
    </font>
    <font>
      <sz val="11"/>
      <name val="Arial LatArm"/>
      <family val="2"/>
    </font>
    <font>
      <sz val="11"/>
      <name val="Calibri"/>
      <family val="2"/>
    </font>
    <font>
      <sz val="10"/>
      <name val="Times LatArm"/>
    </font>
    <font>
      <sz val="11"/>
      <name val="Tahoma"/>
      <family val="2"/>
      <charset val="204"/>
    </font>
    <font>
      <sz val="10"/>
      <name val="Tahoma"/>
      <family val="2"/>
      <charset val="204"/>
    </font>
    <font>
      <sz val="12"/>
      <color theme="1"/>
      <name val="Arial Armenian"/>
      <family val="2"/>
    </font>
    <font>
      <sz val="11"/>
      <color theme="1"/>
      <name val="Arial Armenian"/>
      <family val="2"/>
    </font>
    <font>
      <sz val="12"/>
      <name val="Times LatArm"/>
    </font>
    <font>
      <sz val="12"/>
      <name val="Times Armenian"/>
      <family val="1"/>
    </font>
    <font>
      <b/>
      <sz val="10"/>
      <name val="Times LatArm"/>
    </font>
    <font>
      <b/>
      <sz val="11"/>
      <name val="Calibri"/>
      <family val="2"/>
      <scheme val="minor"/>
    </font>
    <font>
      <sz val="16"/>
      <name val="Times LatArm"/>
    </font>
    <font>
      <sz val="16"/>
      <color indexed="8"/>
      <name val="Calibri"/>
      <family val="2"/>
    </font>
    <font>
      <sz val="16"/>
      <name val="Times Armenian"/>
      <family val="1"/>
    </font>
    <font>
      <b/>
      <sz val="11"/>
      <color indexed="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0" fillId="4" borderId="7" applyNumberFormat="0" applyAlignment="0" applyProtection="0"/>
  </cellStyleXfs>
  <cellXfs count="140">
    <xf numFmtId="0" fontId="0" fillId="0" borderId="0" xfId="0"/>
    <xf numFmtId="0" fontId="1" fillId="2" borderId="0" xfId="0" applyFont="1" applyFill="1"/>
    <xf numFmtId="0" fontId="1" fillId="2" borderId="0" xfId="0" applyFont="1" applyFill="1" applyBorder="1"/>
    <xf numFmtId="0" fontId="3" fillId="2" borderId="0" xfId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0" fontId="3" fillId="2" borderId="0" xfId="1" applyFont="1" applyFill="1" applyBorder="1" applyAlignment="1">
      <alignment horizontal="center" wrapText="1"/>
    </xf>
    <xf numFmtId="0" fontId="1" fillId="2" borderId="1" xfId="0" applyFont="1" applyFill="1" applyBorder="1"/>
    <xf numFmtId="0" fontId="5" fillId="2" borderId="1" xfId="1" applyFont="1" applyFill="1" applyBorder="1" applyAlignment="1">
      <alignment horizontal="center" wrapText="1"/>
    </xf>
    <xf numFmtId="0" fontId="6" fillId="2" borderId="1" xfId="1" applyFont="1" applyFill="1" applyBorder="1" applyAlignment="1">
      <alignment horizont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0" xfId="1" applyFont="1" applyFill="1"/>
    <xf numFmtId="0" fontId="5" fillId="2" borderId="0" xfId="1" applyFont="1" applyFill="1" applyAlignment="1">
      <alignment horizontal="center" wrapText="1"/>
    </xf>
    <xf numFmtId="0" fontId="6" fillId="2" borderId="1" xfId="1" applyFont="1" applyFill="1" applyBorder="1" applyAlignment="1" applyProtection="1">
      <alignment horizontal="center" wrapText="1"/>
      <protection locked="0"/>
    </xf>
    <xf numFmtId="0" fontId="7" fillId="2" borderId="1" xfId="1" applyFont="1" applyFill="1" applyBorder="1" applyAlignment="1" applyProtection="1">
      <alignment horizont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>
      <alignment horizontal="center" wrapText="1"/>
    </xf>
    <xf numFmtId="0" fontId="8" fillId="0" borderId="1" xfId="0" applyFont="1" applyFill="1" applyBorder="1" applyAlignment="1" applyProtection="1">
      <alignment horizontal="left" wrapText="1"/>
      <protection locked="0"/>
    </xf>
    <xf numFmtId="0" fontId="9" fillId="0" borderId="1" xfId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left" wrapText="1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3" borderId="1" xfId="1" applyFont="1" applyFill="1" applyBorder="1" applyAlignment="1" applyProtection="1">
      <alignment horizontal="center" vertical="center" wrapText="1"/>
      <protection locked="0"/>
    </xf>
    <xf numFmtId="0" fontId="9" fillId="0" borderId="1" xfId="1" applyFont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left" wrapText="1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1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1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1" applyFont="1" applyBorder="1" applyAlignment="1" applyProtection="1">
      <alignment horizontal="center" vertical="center" wrapText="1"/>
      <protection locked="0"/>
    </xf>
    <xf numFmtId="0" fontId="11" fillId="0" borderId="1" xfId="1" applyNumberFormat="1" applyFont="1" applyBorder="1" applyAlignment="1" applyProtection="1">
      <alignment horizontal="center" vertical="center" wrapText="1"/>
      <protection locked="0"/>
    </xf>
    <xf numFmtId="0" fontId="11" fillId="0" borderId="1" xfId="1" applyFont="1" applyFill="1" applyBorder="1" applyAlignment="1" applyProtection="1">
      <alignment horizontal="left" vertical="center" wrapText="1"/>
      <protection locked="0"/>
    </xf>
    <xf numFmtId="0" fontId="13" fillId="0" borderId="1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5" fillId="0" borderId="1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>
      <alignment horizontal="center" wrapText="1"/>
    </xf>
    <xf numFmtId="0" fontId="7" fillId="2" borderId="1" xfId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right"/>
    </xf>
    <xf numFmtId="0" fontId="1" fillId="2" borderId="0" xfId="1" applyFont="1" applyFill="1" applyBorder="1" applyAlignment="1">
      <alignment horizontal="center" wrapText="1"/>
    </xf>
    <xf numFmtId="49" fontId="1" fillId="2" borderId="0" xfId="1" applyNumberFormat="1" applyFont="1" applyFill="1" applyBorder="1" applyAlignment="1">
      <alignment horizontal="center" vertical="center" wrapText="1"/>
    </xf>
    <xf numFmtId="49" fontId="7" fillId="2" borderId="0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 applyProtection="1">
      <alignment horizontal="center" wrapText="1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5" fillId="0" borderId="1" xfId="1" applyFont="1" applyFill="1" applyBorder="1" applyAlignment="1" applyProtection="1">
      <alignment horizontal="center" wrapText="1"/>
      <protection locked="0"/>
    </xf>
    <xf numFmtId="0" fontId="17" fillId="0" borderId="1" xfId="0" applyFont="1" applyBorder="1" applyProtection="1"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 applyProtection="1">
      <alignment horizontal="center" wrapText="1"/>
      <protection locked="0"/>
    </xf>
    <xf numFmtId="0" fontId="7" fillId="2" borderId="0" xfId="0" applyFont="1" applyFill="1"/>
    <xf numFmtId="0" fontId="7" fillId="2" borderId="1" xfId="0" applyFont="1" applyFill="1" applyBorder="1"/>
    <xf numFmtId="0" fontId="7" fillId="2" borderId="2" xfId="0" applyFont="1" applyFill="1" applyBorder="1"/>
    <xf numFmtId="0" fontId="5" fillId="2" borderId="0" xfId="0" applyFont="1" applyFill="1"/>
    <xf numFmtId="0" fontId="18" fillId="0" borderId="1" xfId="1" applyFont="1" applyBorder="1" applyAlignment="1" applyProtection="1">
      <alignment horizontal="center" wrapText="1"/>
      <protection locked="0"/>
    </xf>
    <xf numFmtId="0" fontId="19" fillId="0" borderId="1" xfId="1" applyFont="1" applyFill="1" applyBorder="1" applyAlignment="1" applyProtection="1">
      <alignment horizontal="center" wrapText="1"/>
      <protection locked="0"/>
    </xf>
    <xf numFmtId="0" fontId="18" fillId="0" borderId="1" xfId="1" applyFont="1" applyFill="1" applyBorder="1" applyAlignment="1" applyProtection="1">
      <alignment horizontal="center" vertical="center" wrapText="1"/>
      <protection locked="0"/>
    </xf>
    <xf numFmtId="0" fontId="18" fillId="0" borderId="1" xfId="1" applyFont="1" applyFill="1" applyBorder="1" applyAlignment="1" applyProtection="1">
      <alignment horizontal="center" wrapText="1"/>
      <protection locked="0"/>
    </xf>
    <xf numFmtId="0" fontId="18" fillId="2" borderId="1" xfId="1" applyFont="1" applyFill="1" applyBorder="1" applyAlignment="1" applyProtection="1">
      <alignment horizontal="center" vertical="center" wrapText="1"/>
      <protection locked="0"/>
    </xf>
    <xf numFmtId="0" fontId="13" fillId="0" borderId="1" xfId="1" applyFont="1" applyFill="1" applyBorder="1" applyAlignment="1" applyProtection="1">
      <alignment horizontal="center" wrapText="1"/>
      <protection locked="0"/>
    </xf>
    <xf numFmtId="0" fontId="20" fillId="2" borderId="1" xfId="1" applyFont="1" applyFill="1" applyBorder="1" applyAlignment="1" applyProtection="1">
      <alignment horizontal="center" wrapText="1"/>
      <protection locked="0"/>
    </xf>
    <xf numFmtId="0" fontId="18" fillId="2" borderId="1" xfId="1" applyFont="1" applyFill="1" applyBorder="1" applyAlignment="1" applyProtection="1">
      <alignment horizontal="center" wrapText="1"/>
      <protection locked="0"/>
    </xf>
    <xf numFmtId="0" fontId="19" fillId="2" borderId="1" xfId="1" applyFont="1" applyFill="1" applyBorder="1" applyAlignment="1" applyProtection="1">
      <alignment horizontal="center" wrapText="1"/>
      <protection locked="0"/>
    </xf>
    <xf numFmtId="0" fontId="19" fillId="2" borderId="1" xfId="1" quotePrefix="1" applyFont="1" applyFill="1" applyBorder="1" applyAlignment="1" applyProtection="1">
      <alignment horizontal="center" wrapText="1"/>
      <protection locked="0"/>
    </xf>
    <xf numFmtId="0" fontId="13" fillId="2" borderId="1" xfId="1" applyFont="1" applyFill="1" applyBorder="1" applyAlignment="1" applyProtection="1">
      <alignment horizontal="center" wrapText="1"/>
      <protection locked="0"/>
    </xf>
    <xf numFmtId="0" fontId="21" fillId="2" borderId="7" xfId="2" applyFont="1" applyFill="1" applyAlignment="1" applyProtection="1">
      <alignment horizontal="center" wrapText="1"/>
      <protection locked="0"/>
    </xf>
    <xf numFmtId="0" fontId="4" fillId="2" borderId="1" xfId="1" applyFont="1" applyFill="1" applyBorder="1" applyAlignment="1" applyProtection="1">
      <alignment horizont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7" fillId="2" borderId="1" xfId="1" applyFont="1" applyFill="1" applyBorder="1" applyAlignment="1" applyProtection="1">
      <alignment horizontal="left" vertical="center" wrapText="1"/>
      <protection locked="0"/>
    </xf>
    <xf numFmtId="0" fontId="7" fillId="2" borderId="1" xfId="1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center"/>
    </xf>
    <xf numFmtId="0" fontId="7" fillId="2" borderId="0" xfId="0" applyFont="1" applyFill="1" applyBorder="1"/>
    <xf numFmtId="0" fontId="1" fillId="2" borderId="0" xfId="0" applyFont="1" applyFill="1" applyAlignment="1">
      <alignment horizontal="center"/>
    </xf>
    <xf numFmtId="0" fontId="7" fillId="2" borderId="0" xfId="0" applyFont="1" applyFill="1" applyProtection="1">
      <protection locked="0"/>
    </xf>
    <xf numFmtId="0" fontId="19" fillId="0" borderId="1" xfId="1" applyFont="1" applyFill="1" applyBorder="1" applyAlignment="1" applyProtection="1">
      <alignment horizontal="center" vertical="center" wrapText="1"/>
      <protection locked="0"/>
    </xf>
    <xf numFmtId="0" fontId="18" fillId="0" borderId="1" xfId="1" applyFont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left" wrapText="1"/>
      <protection locked="0"/>
    </xf>
    <xf numFmtId="0" fontId="7" fillId="2" borderId="1" xfId="1" applyFont="1" applyFill="1" applyBorder="1" applyAlignment="1" applyProtection="1">
      <alignment horizontal="right" wrapText="1"/>
      <protection locked="0"/>
    </xf>
    <xf numFmtId="0" fontId="7" fillId="2" borderId="1" xfId="1" applyFont="1" applyFill="1" applyBorder="1" applyAlignment="1" applyProtection="1">
      <alignment horizontal="right" vertical="center" wrapText="1"/>
      <protection locked="0"/>
    </xf>
    <xf numFmtId="0" fontId="5" fillId="2" borderId="1" xfId="1" applyFont="1" applyFill="1" applyBorder="1" applyAlignment="1" applyProtection="1">
      <alignment horizontal="left" wrapText="1"/>
      <protection locked="0"/>
    </xf>
    <xf numFmtId="0" fontId="7" fillId="2" borderId="1" xfId="1" applyFont="1" applyFill="1" applyBorder="1" applyAlignment="1">
      <alignment horizontal="right" wrapText="1"/>
    </xf>
    <xf numFmtId="0" fontId="1" fillId="2" borderId="0" xfId="0" applyFont="1" applyFill="1" applyAlignment="1">
      <alignment horizontal="left"/>
    </xf>
    <xf numFmtId="0" fontId="8" fillId="0" borderId="1" xfId="1" applyFont="1" applyFill="1" applyBorder="1" applyAlignment="1" applyProtection="1">
      <alignment horizontal="left" wrapText="1"/>
      <protection locked="0"/>
    </xf>
    <xf numFmtId="0" fontId="22" fillId="0" borderId="1" xfId="1" applyFont="1" applyFill="1" applyBorder="1" applyAlignment="1" applyProtection="1">
      <alignment horizontal="center" wrapText="1"/>
      <protection locked="0"/>
    </xf>
    <xf numFmtId="0" fontId="22" fillId="3" borderId="1" xfId="1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Border="1" applyProtection="1">
      <protection locked="0"/>
    </xf>
    <xf numFmtId="0" fontId="22" fillId="0" borderId="1" xfId="1" applyFont="1" applyFill="1" applyBorder="1" applyAlignment="1" applyProtection="1">
      <alignment horizontal="center" vertical="center" wrapText="1"/>
      <protection locked="0"/>
    </xf>
    <xf numFmtId="0" fontId="24" fillId="0" borderId="1" xfId="1" applyFont="1" applyFill="1" applyBorder="1" applyAlignment="1" applyProtection="1">
      <alignment horizontal="center" wrapText="1"/>
      <protection locked="0"/>
    </xf>
    <xf numFmtId="0" fontId="25" fillId="0" borderId="1" xfId="0" applyFont="1" applyBorder="1" applyProtection="1">
      <protection locked="0"/>
    </xf>
    <xf numFmtId="0" fontId="6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right" wrapText="1"/>
      <protection locked="0"/>
    </xf>
    <xf numFmtId="0" fontId="5" fillId="2" borderId="1" xfId="1" applyFont="1" applyFill="1" applyBorder="1" applyAlignment="1" applyProtection="1">
      <alignment horizontal="right" vertical="center" wrapText="1"/>
      <protection locked="0"/>
    </xf>
    <xf numFmtId="0" fontId="18" fillId="3" borderId="1" xfId="1" applyFont="1" applyFill="1" applyBorder="1" applyAlignment="1" applyProtection="1">
      <alignment horizontal="center" vertical="center" wrapText="1"/>
      <protection locked="0"/>
    </xf>
    <xf numFmtId="0" fontId="18" fillId="3" borderId="1" xfId="1" applyFont="1" applyFill="1" applyBorder="1" applyAlignment="1" applyProtection="1">
      <alignment horizontal="center" wrapText="1"/>
      <protection locked="0"/>
    </xf>
    <xf numFmtId="0" fontId="19" fillId="3" borderId="1" xfId="1" applyFont="1" applyFill="1" applyBorder="1" applyAlignment="1" applyProtection="1">
      <alignment horizontal="center" wrapText="1"/>
      <protection locked="0"/>
    </xf>
    <xf numFmtId="0" fontId="5" fillId="2" borderId="0" xfId="0" applyFont="1" applyFill="1" applyBorder="1"/>
    <xf numFmtId="0" fontId="0" fillId="0" borderId="1" xfId="0" applyBorder="1" applyAlignment="1" applyProtection="1">
      <alignment horizontal="center"/>
      <protection locked="0"/>
    </xf>
    <xf numFmtId="0" fontId="13" fillId="3" borderId="1" xfId="1" applyFont="1" applyFill="1" applyBorder="1" applyAlignment="1" applyProtection="1">
      <alignment horizontal="center" wrapText="1"/>
      <protection locked="0"/>
    </xf>
    <xf numFmtId="0" fontId="13" fillId="0" borderId="1" xfId="1" applyFont="1" applyBorder="1" applyAlignment="1" applyProtection="1">
      <alignment horizontal="center" wrapText="1"/>
      <protection locked="0"/>
    </xf>
    <xf numFmtId="0" fontId="17" fillId="0" borderId="1" xfId="0" applyFont="1" applyBorder="1" applyAlignment="1" applyProtection="1">
      <alignment horizontal="center"/>
      <protection locked="0"/>
    </xf>
    <xf numFmtId="0" fontId="5" fillId="3" borderId="1" xfId="1" applyFont="1" applyFill="1" applyBorder="1" applyAlignment="1" applyProtection="1">
      <alignment horizontal="center" wrapText="1"/>
      <protection locked="0"/>
    </xf>
    <xf numFmtId="0" fontId="6" fillId="3" borderId="0" xfId="1" applyFont="1" applyFill="1"/>
    <xf numFmtId="0" fontId="1" fillId="3" borderId="0" xfId="0" applyFont="1" applyFill="1"/>
    <xf numFmtId="0" fontId="5" fillId="3" borderId="0" xfId="1" applyFont="1" applyFill="1" applyAlignment="1">
      <alignment horizontal="center" wrapText="1"/>
    </xf>
    <xf numFmtId="0" fontId="6" fillId="3" borderId="1" xfId="1" applyFont="1" applyFill="1" applyBorder="1" applyAlignment="1">
      <alignment horizontal="center" vertical="center" wrapText="1"/>
    </xf>
    <xf numFmtId="0" fontId="7" fillId="3" borderId="0" xfId="0" applyFont="1" applyFill="1"/>
    <xf numFmtId="0" fontId="7" fillId="3" borderId="2" xfId="1" applyFont="1" applyFill="1" applyBorder="1" applyAlignment="1">
      <alignment horizontal="center" wrapText="1"/>
    </xf>
    <xf numFmtId="0" fontId="1" fillId="3" borderId="1" xfId="0" applyFont="1" applyFill="1" applyBorder="1"/>
    <xf numFmtId="0" fontId="7" fillId="3" borderId="1" xfId="1" applyFont="1" applyFill="1" applyBorder="1" applyAlignment="1" applyProtection="1">
      <alignment horizontal="center" wrapText="1"/>
      <protection locked="0"/>
    </xf>
    <xf numFmtId="0" fontId="7" fillId="3" borderId="1" xfId="1" applyFont="1" applyFill="1" applyBorder="1" applyAlignment="1" applyProtection="1">
      <alignment horizontal="center" vertical="center" wrapText="1"/>
      <protection locked="0"/>
    </xf>
    <xf numFmtId="0" fontId="7" fillId="3" borderId="1" xfId="1" applyFont="1" applyFill="1" applyBorder="1" applyAlignment="1">
      <alignment horizontal="center" wrapText="1"/>
    </xf>
    <xf numFmtId="0" fontId="7" fillId="3" borderId="0" xfId="0" applyFont="1" applyFill="1" applyBorder="1"/>
    <xf numFmtId="0" fontId="5" fillId="2" borderId="0" xfId="1" applyFont="1" applyFill="1" applyAlignment="1">
      <alignment horizont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 wrapText="1"/>
    </xf>
    <xf numFmtId="0" fontId="5" fillId="2" borderId="0" xfId="1" applyFont="1" applyFill="1" applyAlignment="1">
      <alignment horizontal="center" wrapText="1"/>
    </xf>
    <xf numFmtId="0" fontId="1" fillId="2" borderId="0" xfId="1" applyFont="1" applyFill="1" applyAlignment="1">
      <alignment horizontal="center" vertical="center" wrapText="1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>
      <alignment horizontal="center"/>
    </xf>
    <xf numFmtId="0" fontId="6" fillId="2" borderId="5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/>
    </xf>
    <xf numFmtId="0" fontId="6" fillId="2" borderId="5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5" fillId="3" borderId="0" xfId="1" applyFont="1" applyFill="1" applyAlignment="1">
      <alignment horizontal="center" wrapText="1"/>
    </xf>
    <xf numFmtId="0" fontId="1" fillId="3" borderId="0" xfId="1" applyFont="1" applyFill="1" applyAlignment="1">
      <alignment horizontal="center" vertical="center" wrapText="1"/>
    </xf>
    <xf numFmtId="0" fontId="5" fillId="3" borderId="6" xfId="1" applyFont="1" applyFill="1" applyBorder="1" applyAlignment="1" applyProtection="1">
      <alignment horizontal="center" vertical="center" wrapText="1"/>
      <protection locked="0"/>
    </xf>
    <xf numFmtId="0" fontId="6" fillId="3" borderId="1" xfId="1" applyFont="1" applyFill="1" applyBorder="1" applyAlignment="1">
      <alignment horizontal="center"/>
    </xf>
    <xf numFmtId="0" fontId="6" fillId="3" borderId="5" xfId="1" applyFont="1" applyFill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</cellXfs>
  <cellStyles count="3">
    <cellStyle name="Calculation" xfId="2" builtinId="2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19"/>
  <sheetViews>
    <sheetView topLeftCell="B1" zoomScaleNormal="100" zoomScaleSheetLayoutView="87" workbookViewId="0">
      <selection activeCell="C6" sqref="C6"/>
    </sheetView>
  </sheetViews>
  <sheetFormatPr defaultRowHeight="14.25"/>
  <cols>
    <col min="1" max="1" width="6" style="1" customWidth="1"/>
    <col min="2" max="2" width="31" style="1" bestFit="1" customWidth="1"/>
    <col min="3" max="3" width="14.140625" style="1" customWidth="1"/>
    <col min="4" max="5" width="15" style="1" customWidth="1"/>
    <col min="6" max="6" width="11.28515625" style="1" customWidth="1"/>
    <col min="7" max="7" width="14.42578125" style="1" customWidth="1"/>
    <col min="8" max="8" width="16" style="1" customWidth="1"/>
    <col min="9" max="9" width="13.42578125" style="1" customWidth="1"/>
    <col min="10" max="10" width="12.28515625" style="1" customWidth="1"/>
    <col min="11" max="11" width="12.5703125" style="1" customWidth="1"/>
    <col min="12" max="12" width="15.42578125" style="1" customWidth="1"/>
    <col min="13" max="13" width="13.140625" style="1" customWidth="1"/>
    <col min="14" max="17" width="9.140625" style="1" hidden="1" customWidth="1"/>
    <col min="18" max="16384" width="9.140625" style="1"/>
  </cols>
  <sheetData>
    <row r="1" spans="1:17" ht="21.75" customHeight="1">
      <c r="A1" s="12"/>
      <c r="B1" s="121" t="s">
        <v>23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7" ht="29.25" customHeight="1">
      <c r="A2" s="19"/>
      <c r="B2" s="122" t="s">
        <v>114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</row>
    <row r="3" spans="1:17" ht="23.25" customHeight="1">
      <c r="A3" s="12"/>
      <c r="B3" s="123" t="s">
        <v>21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</row>
    <row r="4" spans="1:17" ht="21.75" customHeight="1">
      <c r="A4" s="124" t="s">
        <v>20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</row>
    <row r="5" spans="1:17" ht="81" customHeight="1">
      <c r="A5" s="125" t="s">
        <v>19</v>
      </c>
      <c r="B5" s="125"/>
      <c r="C5" s="116" t="s">
        <v>127</v>
      </c>
      <c r="D5" s="11" t="s">
        <v>17</v>
      </c>
      <c r="E5" s="11" t="s">
        <v>16</v>
      </c>
      <c r="F5" s="11" t="s">
        <v>15</v>
      </c>
      <c r="G5" s="11" t="s">
        <v>14</v>
      </c>
      <c r="H5" s="11" t="s">
        <v>13</v>
      </c>
      <c r="I5" s="11" t="s">
        <v>12</v>
      </c>
      <c r="J5" s="11" t="s">
        <v>11</v>
      </c>
      <c r="K5" s="11" t="s">
        <v>10</v>
      </c>
      <c r="L5" s="11" t="s">
        <v>9</v>
      </c>
      <c r="M5" s="11" t="s">
        <v>8</v>
      </c>
    </row>
    <row r="6" spans="1:17" ht="26.25" customHeight="1">
      <c r="A6" s="126"/>
      <c r="B6" s="126"/>
      <c r="C6" s="11">
        <v>1</v>
      </c>
      <c r="D6" s="9">
        <v>2</v>
      </c>
      <c r="E6" s="11">
        <v>3</v>
      </c>
      <c r="F6" s="9">
        <v>4</v>
      </c>
      <c r="G6" s="9">
        <v>5</v>
      </c>
      <c r="H6" s="11">
        <v>6</v>
      </c>
      <c r="I6" s="9">
        <v>7</v>
      </c>
      <c r="J6" s="9">
        <v>8</v>
      </c>
      <c r="K6" s="11">
        <v>9</v>
      </c>
      <c r="L6" s="9">
        <v>10</v>
      </c>
      <c r="M6" s="11">
        <v>11</v>
      </c>
      <c r="N6" s="118" t="s">
        <v>7</v>
      </c>
      <c r="O6" s="119"/>
      <c r="P6" s="118" t="s">
        <v>6</v>
      </c>
      <c r="Q6" s="119"/>
    </row>
    <row r="7" spans="1:17" ht="15">
      <c r="A7" s="8"/>
      <c r="B7" s="7" t="s">
        <v>0</v>
      </c>
      <c r="C7" s="7">
        <f>SUM(Ajapnyak:Tavush!C19)</f>
        <v>4399</v>
      </c>
      <c r="D7" s="7">
        <f>SUM(Ajapnyak:Tavush!D19)</f>
        <v>55618</v>
      </c>
      <c r="E7" s="7">
        <f>SUM(Ajapnyak:Tavush!E19)</f>
        <v>147</v>
      </c>
      <c r="F7" s="7">
        <f>SUM(Ajapnyak:Tavush!F19)</f>
        <v>4042</v>
      </c>
      <c r="G7" s="7">
        <f>SUM(Ajapnyak:Tavush!G19)</f>
        <v>2515</v>
      </c>
      <c r="H7" s="7">
        <f>SUM(Ajapnyak:Tavush!H19)</f>
        <v>3098</v>
      </c>
      <c r="I7" s="7">
        <f>SUM(Ajapnyak:Tavush!I19)</f>
        <v>50215</v>
      </c>
      <c r="J7" s="7">
        <f>SUM(Ajapnyak:Tavush!J19)</f>
        <v>2506</v>
      </c>
      <c r="K7" s="7">
        <f>SUM(Ajapnyak:Tavush!K19)</f>
        <v>21995</v>
      </c>
      <c r="L7" s="7">
        <f>SUM(Ajapnyak:Tavush!L19)</f>
        <v>14013</v>
      </c>
      <c r="M7" s="7">
        <f>SUM(Ajapnyak:Tavush!M19)</f>
        <v>11701</v>
      </c>
      <c r="N7" s="6">
        <f t="shared" ref="N7" si="0">C7+D7</f>
        <v>60017</v>
      </c>
      <c r="O7" s="6">
        <f t="shared" ref="O7" si="1">E7+F7+G7+H7+I7</f>
        <v>60017</v>
      </c>
      <c r="P7" s="6">
        <f t="shared" ref="P7" si="2">I7</f>
        <v>50215</v>
      </c>
      <c r="Q7" s="6">
        <f t="shared" ref="Q7" si="3">J7+K7+L7+M7</f>
        <v>50215</v>
      </c>
    </row>
    <row r="8" spans="1:17">
      <c r="G8" s="2"/>
      <c r="I8" s="2"/>
    </row>
    <row r="10" spans="1:17"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</row>
    <row r="11" spans="1:17"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</row>
    <row r="12" spans="1:17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7" ht="15">
      <c r="B13" s="2"/>
      <c r="C13" s="5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7" ht="15">
      <c r="B14" s="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7" ht="15">
      <c r="B15" s="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7" ht="15">
      <c r="B16" s="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2:13" ht="15">
      <c r="B17" s="2"/>
      <c r="C17" s="4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2:13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2:1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</sheetData>
  <mergeCells count="9">
    <mergeCell ref="N6:O6"/>
    <mergeCell ref="P6:Q6"/>
    <mergeCell ref="C10:M11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31"/>
  <sheetViews>
    <sheetView zoomScaleNormal="100" zoomScaleSheetLayoutView="87" workbookViewId="0">
      <selection activeCell="C6" sqref="C6"/>
    </sheetView>
  </sheetViews>
  <sheetFormatPr defaultRowHeight="14.25"/>
  <cols>
    <col min="1" max="1" width="6" style="1" customWidth="1"/>
    <col min="2" max="2" width="31" style="1" bestFit="1" customWidth="1"/>
    <col min="3" max="3" width="14.140625" style="1" customWidth="1"/>
    <col min="4" max="5" width="15" style="1" customWidth="1"/>
    <col min="6" max="6" width="11.28515625" style="1" customWidth="1"/>
    <col min="7" max="7" width="14.42578125" style="1" customWidth="1"/>
    <col min="8" max="8" width="16" style="1" customWidth="1"/>
    <col min="9" max="9" width="13.42578125" style="1" customWidth="1"/>
    <col min="10" max="10" width="12.28515625" style="1" customWidth="1"/>
    <col min="11" max="11" width="12.5703125" style="1" customWidth="1"/>
    <col min="12" max="12" width="15.42578125" style="1" customWidth="1"/>
    <col min="13" max="13" width="13.140625" style="1" customWidth="1"/>
    <col min="14" max="17" width="9.140625" style="1" hidden="1" customWidth="1"/>
    <col min="18" max="16384" width="9.140625" style="1"/>
  </cols>
  <sheetData>
    <row r="1" spans="1:17" ht="21.75" customHeight="1">
      <c r="A1" s="12"/>
      <c r="B1" s="121" t="s">
        <v>23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7" ht="29.25" customHeight="1">
      <c r="A2" s="13"/>
      <c r="B2" s="122" t="s">
        <v>22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</row>
    <row r="3" spans="1:17" ht="23.25" customHeight="1">
      <c r="A3" s="12"/>
      <c r="B3" s="123" t="s">
        <v>21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</row>
    <row r="4" spans="1:17" ht="21.75" customHeight="1">
      <c r="A4" s="124" t="s">
        <v>20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</row>
    <row r="5" spans="1:17" ht="81" customHeight="1">
      <c r="A5" s="125" t="s">
        <v>19</v>
      </c>
      <c r="B5" s="125" t="s">
        <v>18</v>
      </c>
      <c r="C5" s="116" t="s">
        <v>127</v>
      </c>
      <c r="D5" s="11" t="s">
        <v>17</v>
      </c>
      <c r="E5" s="11" t="s">
        <v>16</v>
      </c>
      <c r="F5" s="11" t="s">
        <v>15</v>
      </c>
      <c r="G5" s="11" t="s">
        <v>14</v>
      </c>
      <c r="H5" s="11" t="s">
        <v>13</v>
      </c>
      <c r="I5" s="11" t="s">
        <v>12</v>
      </c>
      <c r="J5" s="11" t="s">
        <v>11</v>
      </c>
      <c r="K5" s="11" t="s">
        <v>10</v>
      </c>
      <c r="L5" s="11" t="s">
        <v>9</v>
      </c>
      <c r="M5" s="11" t="s">
        <v>8</v>
      </c>
    </row>
    <row r="6" spans="1:17" ht="26.25" customHeight="1">
      <c r="A6" s="126"/>
      <c r="B6" s="126"/>
      <c r="C6" s="11">
        <v>1</v>
      </c>
      <c r="D6" s="9">
        <v>2</v>
      </c>
      <c r="E6" s="11">
        <v>3</v>
      </c>
      <c r="F6" s="9">
        <v>4</v>
      </c>
      <c r="G6" s="9">
        <v>5</v>
      </c>
      <c r="H6" s="11">
        <v>6</v>
      </c>
      <c r="I6" s="9">
        <v>7</v>
      </c>
      <c r="J6" s="9">
        <v>8</v>
      </c>
      <c r="K6" s="11">
        <v>9</v>
      </c>
      <c r="L6" s="9">
        <v>10</v>
      </c>
      <c r="M6" s="11">
        <v>11</v>
      </c>
      <c r="N6" s="118" t="s">
        <v>7</v>
      </c>
      <c r="O6" s="119"/>
      <c r="P6" s="118" t="s">
        <v>6</v>
      </c>
      <c r="Q6" s="119"/>
    </row>
    <row r="7" spans="1:17" ht="18.75">
      <c r="A7" s="10">
        <v>1</v>
      </c>
      <c r="B7" s="20" t="s">
        <v>5</v>
      </c>
      <c r="C7" s="21">
        <v>392</v>
      </c>
      <c r="D7" s="21">
        <v>803</v>
      </c>
      <c r="E7" s="21">
        <v>1</v>
      </c>
      <c r="F7" s="21">
        <v>84</v>
      </c>
      <c r="G7" s="21">
        <v>96</v>
      </c>
      <c r="H7" s="21">
        <v>73</v>
      </c>
      <c r="I7" s="21">
        <v>941</v>
      </c>
      <c r="J7" s="21">
        <v>34</v>
      </c>
      <c r="K7" s="21">
        <v>216</v>
      </c>
      <c r="L7" s="21">
        <v>288</v>
      </c>
      <c r="M7" s="21">
        <v>403</v>
      </c>
      <c r="N7" s="6">
        <f t="shared" ref="N7:N19" si="0">C7+D7</f>
        <v>1195</v>
      </c>
      <c r="O7" s="6">
        <f t="shared" ref="O7:O19" si="1">E7+F7+G7+H7+I7</f>
        <v>1195</v>
      </c>
      <c r="P7" s="6">
        <f t="shared" ref="P7:P19" si="2">I7</f>
        <v>941</v>
      </c>
      <c r="Q7" s="6">
        <f t="shared" ref="Q7:Q19" si="3">J7+K7+L7+M7</f>
        <v>941</v>
      </c>
    </row>
    <row r="8" spans="1:17" ht="18.75">
      <c r="A8" s="10">
        <v>2</v>
      </c>
      <c r="B8" s="20" t="s">
        <v>4</v>
      </c>
      <c r="C8" s="21">
        <v>331</v>
      </c>
      <c r="D8" s="21">
        <v>796</v>
      </c>
      <c r="E8" s="21">
        <v>0</v>
      </c>
      <c r="F8" s="21">
        <v>161</v>
      </c>
      <c r="G8" s="21">
        <v>119</v>
      </c>
      <c r="H8" s="21">
        <v>0</v>
      </c>
      <c r="I8" s="21">
        <v>847</v>
      </c>
      <c r="J8" s="21">
        <v>41</v>
      </c>
      <c r="K8" s="21">
        <v>162</v>
      </c>
      <c r="L8" s="21">
        <v>373</v>
      </c>
      <c r="M8" s="21">
        <v>271</v>
      </c>
      <c r="N8" s="6">
        <f t="shared" si="0"/>
        <v>1127</v>
      </c>
      <c r="O8" s="6">
        <f t="shared" si="1"/>
        <v>1127</v>
      </c>
      <c r="P8" s="6">
        <f t="shared" si="2"/>
        <v>847</v>
      </c>
      <c r="Q8" s="6">
        <f t="shared" si="3"/>
        <v>847</v>
      </c>
    </row>
    <row r="9" spans="1:17" ht="18.75">
      <c r="A9" s="10">
        <v>3</v>
      </c>
      <c r="B9" s="20" t="s">
        <v>3</v>
      </c>
      <c r="C9" s="21">
        <v>15</v>
      </c>
      <c r="D9" s="21">
        <v>82</v>
      </c>
      <c r="E9" s="21">
        <v>1</v>
      </c>
      <c r="F9" s="21">
        <v>10</v>
      </c>
      <c r="G9" s="21">
        <v>15</v>
      </c>
      <c r="H9" s="21">
        <v>20</v>
      </c>
      <c r="I9" s="22">
        <v>51</v>
      </c>
      <c r="J9" s="22">
        <v>0</v>
      </c>
      <c r="K9" s="21">
        <v>8</v>
      </c>
      <c r="L9" s="21">
        <v>12</v>
      </c>
      <c r="M9" s="22">
        <v>31</v>
      </c>
      <c r="N9" s="6">
        <f t="shared" si="0"/>
        <v>97</v>
      </c>
      <c r="O9" s="6">
        <f t="shared" si="1"/>
        <v>97</v>
      </c>
      <c r="P9" s="6">
        <f t="shared" si="2"/>
        <v>51</v>
      </c>
      <c r="Q9" s="6">
        <f t="shared" si="3"/>
        <v>51</v>
      </c>
    </row>
    <row r="10" spans="1:17" ht="18.75">
      <c r="A10" s="10">
        <v>4</v>
      </c>
      <c r="B10" s="23" t="s">
        <v>2</v>
      </c>
      <c r="C10" s="24">
        <v>0</v>
      </c>
      <c r="D10" s="21">
        <v>528</v>
      </c>
      <c r="E10" s="21">
        <v>0</v>
      </c>
      <c r="F10" s="21">
        <v>29</v>
      </c>
      <c r="G10" s="25">
        <v>0</v>
      </c>
      <c r="H10" s="21">
        <v>54</v>
      </c>
      <c r="I10" s="21">
        <v>445</v>
      </c>
      <c r="J10" s="21">
        <v>13</v>
      </c>
      <c r="K10" s="21">
        <v>114</v>
      </c>
      <c r="L10" s="21">
        <v>170</v>
      </c>
      <c r="M10" s="26">
        <v>148</v>
      </c>
      <c r="N10" s="6">
        <f t="shared" si="0"/>
        <v>528</v>
      </c>
      <c r="O10" s="6">
        <f t="shared" si="1"/>
        <v>528</v>
      </c>
      <c r="P10" s="6">
        <f t="shared" si="2"/>
        <v>445</v>
      </c>
      <c r="Q10" s="6">
        <f t="shared" si="3"/>
        <v>445</v>
      </c>
    </row>
    <row r="11" spans="1:17" ht="18.75">
      <c r="A11" s="10">
        <v>5</v>
      </c>
      <c r="B11" s="27" t="s">
        <v>1</v>
      </c>
      <c r="C11" s="28">
        <v>0</v>
      </c>
      <c r="D11" s="21">
        <v>612</v>
      </c>
      <c r="E11" s="21">
        <v>0</v>
      </c>
      <c r="F11" s="21">
        <v>367</v>
      </c>
      <c r="G11" s="21">
        <v>4</v>
      </c>
      <c r="H11" s="21">
        <v>46</v>
      </c>
      <c r="I11" s="22">
        <v>195</v>
      </c>
      <c r="J11" s="21">
        <v>11</v>
      </c>
      <c r="K11" s="21">
        <v>59</v>
      </c>
      <c r="L11" s="21">
        <v>97</v>
      </c>
      <c r="M11" s="21">
        <v>28</v>
      </c>
      <c r="N11" s="6">
        <f t="shared" si="0"/>
        <v>612</v>
      </c>
      <c r="O11" s="6">
        <f t="shared" si="1"/>
        <v>612</v>
      </c>
      <c r="P11" s="6">
        <f t="shared" si="2"/>
        <v>195</v>
      </c>
      <c r="Q11" s="6">
        <f t="shared" si="3"/>
        <v>195</v>
      </c>
    </row>
    <row r="12" spans="1:17" ht="18">
      <c r="A12" s="10">
        <v>6</v>
      </c>
      <c r="B12" s="14"/>
      <c r="C12" s="15"/>
      <c r="D12" s="15"/>
      <c r="E12" s="15"/>
      <c r="F12" s="15"/>
      <c r="G12" s="16"/>
      <c r="H12" s="15"/>
      <c r="I12" s="16"/>
      <c r="J12" s="15"/>
      <c r="K12" s="15"/>
      <c r="L12" s="15"/>
      <c r="M12" s="15"/>
      <c r="N12" s="6">
        <f t="shared" si="0"/>
        <v>0</v>
      </c>
      <c r="O12" s="6">
        <f t="shared" si="1"/>
        <v>0</v>
      </c>
      <c r="P12" s="6">
        <f t="shared" si="2"/>
        <v>0</v>
      </c>
      <c r="Q12" s="6">
        <f t="shared" si="3"/>
        <v>0</v>
      </c>
    </row>
    <row r="13" spans="1:17" ht="15">
      <c r="A13" s="10">
        <v>7</v>
      </c>
      <c r="B13" s="14"/>
      <c r="C13" s="14"/>
      <c r="D13" s="17"/>
      <c r="E13" s="17"/>
      <c r="F13" s="17"/>
      <c r="G13" s="18"/>
      <c r="H13" s="17"/>
      <c r="I13" s="18"/>
      <c r="J13" s="17"/>
      <c r="K13" s="17"/>
      <c r="L13" s="17"/>
      <c r="M13" s="17"/>
      <c r="N13" s="6">
        <f t="shared" si="0"/>
        <v>0</v>
      </c>
      <c r="O13" s="6">
        <f t="shared" si="1"/>
        <v>0</v>
      </c>
      <c r="P13" s="6">
        <f t="shared" si="2"/>
        <v>0</v>
      </c>
      <c r="Q13" s="6">
        <f t="shared" si="3"/>
        <v>0</v>
      </c>
    </row>
    <row r="14" spans="1:17" ht="15">
      <c r="A14" s="10">
        <v>8</v>
      </c>
      <c r="B14" s="14"/>
      <c r="C14" s="14"/>
      <c r="D14" s="14"/>
      <c r="E14" s="14"/>
      <c r="F14" s="14"/>
      <c r="G14" s="18"/>
      <c r="H14" s="14"/>
      <c r="I14" s="18"/>
      <c r="J14" s="14"/>
      <c r="K14" s="14"/>
      <c r="L14" s="14"/>
      <c r="M14" s="14"/>
      <c r="N14" s="6">
        <f t="shared" si="0"/>
        <v>0</v>
      </c>
      <c r="O14" s="6">
        <f t="shared" si="1"/>
        <v>0</v>
      </c>
      <c r="P14" s="6">
        <f t="shared" si="2"/>
        <v>0</v>
      </c>
      <c r="Q14" s="6">
        <f t="shared" si="3"/>
        <v>0</v>
      </c>
    </row>
    <row r="15" spans="1:17" ht="15">
      <c r="A15" s="10">
        <v>9</v>
      </c>
      <c r="B15" s="14"/>
      <c r="C15" s="14"/>
      <c r="D15" s="17"/>
      <c r="E15" s="17"/>
      <c r="F15" s="17"/>
      <c r="G15" s="18"/>
      <c r="H15" s="17"/>
      <c r="I15" s="18"/>
      <c r="J15" s="17"/>
      <c r="K15" s="17"/>
      <c r="L15" s="17"/>
      <c r="M15" s="17"/>
      <c r="N15" s="6">
        <f t="shared" si="0"/>
        <v>0</v>
      </c>
      <c r="O15" s="6">
        <f t="shared" si="1"/>
        <v>0</v>
      </c>
      <c r="P15" s="6">
        <f t="shared" si="2"/>
        <v>0</v>
      </c>
      <c r="Q15" s="6">
        <f t="shared" si="3"/>
        <v>0</v>
      </c>
    </row>
    <row r="16" spans="1:17" ht="16.5" customHeight="1">
      <c r="A16" s="10">
        <v>10</v>
      </c>
      <c r="B16" s="14"/>
      <c r="C16" s="14"/>
      <c r="D16" s="17"/>
      <c r="E16" s="17"/>
      <c r="F16" s="17"/>
      <c r="G16" s="18"/>
      <c r="H16" s="17"/>
      <c r="I16" s="18"/>
      <c r="J16" s="17"/>
      <c r="K16" s="17"/>
      <c r="L16" s="17"/>
      <c r="M16" s="17"/>
      <c r="N16" s="6">
        <f t="shared" si="0"/>
        <v>0</v>
      </c>
      <c r="O16" s="6">
        <f t="shared" si="1"/>
        <v>0</v>
      </c>
      <c r="P16" s="6">
        <f t="shared" si="2"/>
        <v>0</v>
      </c>
      <c r="Q16" s="6">
        <f t="shared" si="3"/>
        <v>0</v>
      </c>
    </row>
    <row r="17" spans="1:17" ht="15">
      <c r="A17" s="10">
        <v>11</v>
      </c>
      <c r="B17" s="14"/>
      <c r="C17" s="14"/>
      <c r="D17" s="17"/>
      <c r="E17" s="17"/>
      <c r="F17" s="17"/>
      <c r="G17" s="18"/>
      <c r="H17" s="17"/>
      <c r="I17" s="18"/>
      <c r="J17" s="17"/>
      <c r="K17" s="17"/>
      <c r="L17" s="17"/>
      <c r="M17" s="17"/>
      <c r="N17" s="6">
        <f t="shared" si="0"/>
        <v>0</v>
      </c>
      <c r="O17" s="6">
        <f t="shared" si="1"/>
        <v>0</v>
      </c>
      <c r="P17" s="6">
        <f t="shared" si="2"/>
        <v>0</v>
      </c>
      <c r="Q17" s="6">
        <f t="shared" si="3"/>
        <v>0</v>
      </c>
    </row>
    <row r="18" spans="1:17" ht="15">
      <c r="A18" s="10">
        <v>12</v>
      </c>
      <c r="B18" s="17"/>
      <c r="C18" s="17"/>
      <c r="D18" s="17"/>
      <c r="E18" s="17"/>
      <c r="F18" s="17"/>
      <c r="G18" s="18"/>
      <c r="H18" s="17"/>
      <c r="I18" s="18"/>
      <c r="J18" s="17"/>
      <c r="K18" s="17"/>
      <c r="L18" s="17"/>
      <c r="M18" s="17"/>
      <c r="N18" s="6">
        <f t="shared" si="0"/>
        <v>0</v>
      </c>
      <c r="O18" s="6">
        <f t="shared" si="1"/>
        <v>0</v>
      </c>
      <c r="P18" s="6">
        <f t="shared" si="2"/>
        <v>0</v>
      </c>
      <c r="Q18" s="6">
        <f t="shared" si="3"/>
        <v>0</v>
      </c>
    </row>
    <row r="19" spans="1:17" ht="15">
      <c r="A19" s="8"/>
      <c r="B19" s="7" t="s">
        <v>0</v>
      </c>
      <c r="C19" s="7">
        <f t="shared" ref="C19:M19" si="4">SUM(C7:C18)</f>
        <v>738</v>
      </c>
      <c r="D19" s="7">
        <f t="shared" si="4"/>
        <v>2821</v>
      </c>
      <c r="E19" s="7">
        <f t="shared" si="4"/>
        <v>2</v>
      </c>
      <c r="F19" s="7">
        <f t="shared" si="4"/>
        <v>651</v>
      </c>
      <c r="G19" s="7">
        <f t="shared" si="4"/>
        <v>234</v>
      </c>
      <c r="H19" s="7">
        <f t="shared" si="4"/>
        <v>193</v>
      </c>
      <c r="I19" s="7">
        <f t="shared" si="4"/>
        <v>2479</v>
      </c>
      <c r="J19" s="7">
        <f t="shared" si="4"/>
        <v>99</v>
      </c>
      <c r="K19" s="7">
        <f t="shared" si="4"/>
        <v>559</v>
      </c>
      <c r="L19" s="7">
        <f t="shared" si="4"/>
        <v>940</v>
      </c>
      <c r="M19" s="7">
        <f t="shared" si="4"/>
        <v>881</v>
      </c>
      <c r="N19" s="6">
        <f t="shared" si="0"/>
        <v>3559</v>
      </c>
      <c r="O19" s="6">
        <f t="shared" si="1"/>
        <v>3559</v>
      </c>
      <c r="P19" s="6">
        <f t="shared" si="2"/>
        <v>2479</v>
      </c>
      <c r="Q19" s="6">
        <f t="shared" si="3"/>
        <v>2479</v>
      </c>
    </row>
    <row r="20" spans="1:17">
      <c r="G20" s="2"/>
      <c r="I20" s="2"/>
    </row>
    <row r="22" spans="1:17"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</row>
    <row r="23" spans="1:17"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</row>
    <row r="24" spans="1:17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7" ht="15">
      <c r="B25" s="2"/>
      <c r="C25" s="5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7" ht="15">
      <c r="B26" s="2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7" ht="15">
      <c r="B27" s="2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7" ht="15">
      <c r="B28" s="2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7" ht="15">
      <c r="B29" s="2"/>
      <c r="C29" s="4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7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7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</sheetData>
  <mergeCells count="9">
    <mergeCell ref="N6:O6"/>
    <mergeCell ref="P6:Q6"/>
    <mergeCell ref="C22:M23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100" workbookViewId="0">
      <selection activeCell="B11" sqref="B11"/>
    </sheetView>
  </sheetViews>
  <sheetFormatPr defaultRowHeight="14.25"/>
  <cols>
    <col min="1" max="1" width="6" style="1" customWidth="1"/>
    <col min="2" max="2" width="19.7109375" style="1" customWidth="1"/>
    <col min="3" max="3" width="14.140625" style="1" customWidth="1"/>
    <col min="4" max="5" width="15" style="1" customWidth="1"/>
    <col min="6" max="6" width="11.28515625" style="1" customWidth="1"/>
    <col min="7" max="7" width="14.42578125" style="1" customWidth="1"/>
    <col min="8" max="8" width="16" style="1" customWidth="1"/>
    <col min="9" max="9" width="13.42578125" style="1" customWidth="1"/>
    <col min="10" max="10" width="12.28515625" style="1" customWidth="1"/>
    <col min="11" max="11" width="12.5703125" style="1" customWidth="1"/>
    <col min="12" max="12" width="15.42578125" style="1" customWidth="1"/>
    <col min="13" max="13" width="13.140625" style="1" customWidth="1"/>
    <col min="14" max="17" width="9.140625" style="1" hidden="1" customWidth="1"/>
    <col min="18" max="16384" width="9.140625" style="1"/>
  </cols>
  <sheetData>
    <row r="1" spans="1:17" ht="21.75" customHeight="1">
      <c r="A1" s="12"/>
      <c r="B1" s="121" t="s">
        <v>23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7" ht="29.25" customHeight="1">
      <c r="A2" s="19"/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</row>
    <row r="3" spans="1:17" ht="23.25" customHeight="1">
      <c r="A3" s="12"/>
      <c r="B3" s="123" t="s">
        <v>21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</row>
    <row r="4" spans="1:17" ht="21.75" customHeight="1">
      <c r="A4" s="124" t="s">
        <v>20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</row>
    <row r="5" spans="1:17" ht="81" customHeight="1">
      <c r="A5" s="125" t="s">
        <v>19</v>
      </c>
      <c r="B5" s="125" t="s">
        <v>18</v>
      </c>
      <c r="C5" s="116" t="s">
        <v>127</v>
      </c>
      <c r="D5" s="11" t="s">
        <v>17</v>
      </c>
      <c r="E5" s="11" t="s">
        <v>16</v>
      </c>
      <c r="F5" s="11" t="s">
        <v>15</v>
      </c>
      <c r="G5" s="11" t="s">
        <v>14</v>
      </c>
      <c r="H5" s="11" t="s">
        <v>13</v>
      </c>
      <c r="I5" s="11" t="s">
        <v>12</v>
      </c>
      <c r="J5" s="11" t="s">
        <v>11</v>
      </c>
      <c r="K5" s="11" t="s">
        <v>10</v>
      </c>
      <c r="L5" s="11" t="s">
        <v>9</v>
      </c>
      <c r="M5" s="11" t="s">
        <v>8</v>
      </c>
    </row>
    <row r="6" spans="1:17" ht="26.25" customHeight="1">
      <c r="A6" s="126"/>
      <c r="B6" s="126"/>
      <c r="C6" s="11">
        <v>1</v>
      </c>
      <c r="D6" s="9">
        <v>2</v>
      </c>
      <c r="E6" s="11">
        <v>3</v>
      </c>
      <c r="F6" s="9">
        <v>4</v>
      </c>
      <c r="G6" s="9">
        <v>5</v>
      </c>
      <c r="H6" s="11">
        <v>6</v>
      </c>
      <c r="I6" s="9">
        <v>7</v>
      </c>
      <c r="J6" s="9">
        <v>8</v>
      </c>
      <c r="K6" s="11">
        <v>9</v>
      </c>
      <c r="L6" s="9">
        <v>10</v>
      </c>
      <c r="M6" s="11">
        <v>11</v>
      </c>
      <c r="N6" s="118" t="s">
        <v>7</v>
      </c>
      <c r="O6" s="119"/>
      <c r="P6" s="118" t="s">
        <v>6</v>
      </c>
      <c r="Q6" s="119"/>
    </row>
    <row r="7" spans="1:17" ht="15.75">
      <c r="A7" s="10">
        <v>1</v>
      </c>
      <c r="B7" s="61" t="s">
        <v>61</v>
      </c>
      <c r="C7" s="59">
        <v>0</v>
      </c>
      <c r="D7" s="59">
        <v>554</v>
      </c>
      <c r="E7" s="59">
        <v>2</v>
      </c>
      <c r="F7" s="59">
        <v>3</v>
      </c>
      <c r="G7" s="60">
        <v>0</v>
      </c>
      <c r="H7" s="59">
        <v>0</v>
      </c>
      <c r="I7" s="58">
        <v>549</v>
      </c>
      <c r="J7" s="57">
        <v>13</v>
      </c>
      <c r="K7" s="57">
        <v>115</v>
      </c>
      <c r="L7" s="57">
        <v>157</v>
      </c>
      <c r="M7" s="56">
        <v>264</v>
      </c>
      <c r="N7" s="6">
        <f t="shared" ref="N7:N19" si="0">C7+D7</f>
        <v>554</v>
      </c>
      <c r="O7" s="6">
        <f t="shared" ref="O7:O19" si="1">E7+F7+G7+H7+I7</f>
        <v>554</v>
      </c>
      <c r="P7" s="6">
        <f t="shared" ref="P7:P19" si="2">I7</f>
        <v>549</v>
      </c>
      <c r="Q7" s="6">
        <f t="shared" ref="Q7:Q19" si="3">J7+K7+L7+M7</f>
        <v>549</v>
      </c>
    </row>
    <row r="8" spans="1:17" ht="15.75">
      <c r="A8" s="10">
        <v>2</v>
      </c>
      <c r="B8" s="61" t="s">
        <v>62</v>
      </c>
      <c r="C8" s="59">
        <v>0</v>
      </c>
      <c r="D8" s="59">
        <v>833</v>
      </c>
      <c r="E8" s="59">
        <v>2</v>
      </c>
      <c r="F8" s="59">
        <v>114</v>
      </c>
      <c r="G8" s="60">
        <v>0</v>
      </c>
      <c r="H8" s="59">
        <v>0</v>
      </c>
      <c r="I8" s="58">
        <v>717</v>
      </c>
      <c r="J8" s="57">
        <v>27</v>
      </c>
      <c r="K8" s="57">
        <v>269</v>
      </c>
      <c r="L8" s="57">
        <v>333</v>
      </c>
      <c r="M8" s="56">
        <v>88</v>
      </c>
      <c r="N8" s="6">
        <f t="shared" si="0"/>
        <v>833</v>
      </c>
      <c r="O8" s="6">
        <f t="shared" si="1"/>
        <v>833</v>
      </c>
      <c r="P8" s="6">
        <f t="shared" si="2"/>
        <v>717</v>
      </c>
      <c r="Q8" s="6">
        <f t="shared" si="3"/>
        <v>717</v>
      </c>
    </row>
    <row r="9" spans="1:17" ht="15.75">
      <c r="A9" s="10">
        <v>3</v>
      </c>
      <c r="B9" s="61" t="s">
        <v>63</v>
      </c>
      <c r="C9" s="59">
        <v>0</v>
      </c>
      <c r="D9" s="59">
        <v>739</v>
      </c>
      <c r="E9" s="59">
        <v>1</v>
      </c>
      <c r="F9" s="59">
        <v>122</v>
      </c>
      <c r="G9" s="60">
        <v>63</v>
      </c>
      <c r="H9" s="59">
        <v>0</v>
      </c>
      <c r="I9" s="58">
        <v>553</v>
      </c>
      <c r="J9" s="57">
        <v>18</v>
      </c>
      <c r="K9" s="57">
        <v>178</v>
      </c>
      <c r="L9" s="57">
        <v>239</v>
      </c>
      <c r="M9" s="56">
        <v>118</v>
      </c>
      <c r="N9" s="6">
        <f t="shared" si="0"/>
        <v>739</v>
      </c>
      <c r="O9" s="6">
        <f t="shared" si="1"/>
        <v>739</v>
      </c>
      <c r="P9" s="6">
        <f t="shared" si="2"/>
        <v>553</v>
      </c>
      <c r="Q9" s="6">
        <f t="shared" si="3"/>
        <v>553</v>
      </c>
    </row>
    <row r="10" spans="1:17" ht="15.75">
      <c r="A10" s="10">
        <v>4</v>
      </c>
      <c r="B10" s="61" t="s">
        <v>64</v>
      </c>
      <c r="C10" s="59">
        <v>0</v>
      </c>
      <c r="D10" s="59">
        <v>570</v>
      </c>
      <c r="E10" s="59">
        <v>4</v>
      </c>
      <c r="F10" s="59">
        <v>0</v>
      </c>
      <c r="G10" s="60">
        <v>0</v>
      </c>
      <c r="H10" s="59">
        <v>0</v>
      </c>
      <c r="I10" s="58">
        <v>566</v>
      </c>
      <c r="J10" s="57">
        <v>25</v>
      </c>
      <c r="K10" s="57">
        <v>125</v>
      </c>
      <c r="L10" s="57">
        <v>141</v>
      </c>
      <c r="M10" s="56">
        <v>275</v>
      </c>
      <c r="N10" s="6">
        <f t="shared" si="0"/>
        <v>570</v>
      </c>
      <c r="O10" s="6">
        <f t="shared" si="1"/>
        <v>570</v>
      </c>
      <c r="P10" s="6">
        <f t="shared" si="2"/>
        <v>566</v>
      </c>
      <c r="Q10" s="6">
        <f t="shared" si="3"/>
        <v>566</v>
      </c>
    </row>
    <row r="11" spans="1:17" ht="18">
      <c r="A11" s="10">
        <v>5</v>
      </c>
      <c r="B11" s="14" t="s">
        <v>65</v>
      </c>
      <c r="C11" s="15">
        <v>0</v>
      </c>
      <c r="D11" s="15">
        <v>83</v>
      </c>
      <c r="E11" s="15">
        <v>0</v>
      </c>
      <c r="F11" s="15">
        <v>0</v>
      </c>
      <c r="G11" s="16">
        <v>0</v>
      </c>
      <c r="H11" s="15">
        <v>83</v>
      </c>
      <c r="I11" s="16">
        <v>0</v>
      </c>
      <c r="J11" s="15">
        <v>0</v>
      </c>
      <c r="K11" s="15">
        <v>0</v>
      </c>
      <c r="L11" s="75">
        <v>0</v>
      </c>
      <c r="M11" s="15">
        <v>0</v>
      </c>
      <c r="N11" s="6">
        <f t="shared" si="0"/>
        <v>83</v>
      </c>
      <c r="O11" s="6">
        <f t="shared" si="1"/>
        <v>83</v>
      </c>
      <c r="P11" s="6">
        <f t="shared" si="2"/>
        <v>0</v>
      </c>
      <c r="Q11" s="6">
        <f t="shared" si="3"/>
        <v>0</v>
      </c>
    </row>
    <row r="12" spans="1:17" ht="18">
      <c r="A12" s="10">
        <v>6</v>
      </c>
      <c r="B12" s="15"/>
      <c r="C12" s="15"/>
      <c r="D12" s="15"/>
      <c r="E12" s="15"/>
      <c r="F12" s="15"/>
      <c r="G12" s="16"/>
      <c r="H12" s="15"/>
      <c r="I12" s="16"/>
      <c r="J12" s="15"/>
      <c r="K12" s="15"/>
      <c r="L12" s="15"/>
      <c r="M12" s="15"/>
      <c r="N12" s="6">
        <f t="shared" si="0"/>
        <v>0</v>
      </c>
      <c r="O12" s="6">
        <f t="shared" si="1"/>
        <v>0</v>
      </c>
      <c r="P12" s="6">
        <f t="shared" si="2"/>
        <v>0</v>
      </c>
      <c r="Q12" s="6">
        <f t="shared" si="3"/>
        <v>0</v>
      </c>
    </row>
    <row r="13" spans="1:17" ht="18">
      <c r="A13" s="10">
        <v>7</v>
      </c>
      <c r="B13" s="15"/>
      <c r="C13" s="15"/>
      <c r="D13" s="15"/>
      <c r="E13" s="15"/>
      <c r="F13" s="15"/>
      <c r="G13" s="16"/>
      <c r="H13" s="15"/>
      <c r="I13" s="16"/>
      <c r="J13" s="15"/>
      <c r="K13" s="15"/>
      <c r="L13" s="15"/>
      <c r="M13" s="15"/>
      <c r="N13" s="6">
        <f t="shared" si="0"/>
        <v>0</v>
      </c>
      <c r="O13" s="6">
        <f t="shared" si="1"/>
        <v>0</v>
      </c>
      <c r="P13" s="6">
        <f t="shared" si="2"/>
        <v>0</v>
      </c>
      <c r="Q13" s="6">
        <f t="shared" si="3"/>
        <v>0</v>
      </c>
    </row>
    <row r="14" spans="1:17" ht="18">
      <c r="A14" s="10">
        <v>8</v>
      </c>
      <c r="B14" s="15"/>
      <c r="C14" s="15"/>
      <c r="D14" s="15"/>
      <c r="E14" s="15"/>
      <c r="F14" s="15"/>
      <c r="G14" s="16"/>
      <c r="H14" s="15"/>
      <c r="I14" s="16"/>
      <c r="J14" s="15"/>
      <c r="K14" s="15"/>
      <c r="L14" s="15"/>
      <c r="M14" s="15"/>
      <c r="N14" s="6">
        <f t="shared" si="0"/>
        <v>0</v>
      </c>
      <c r="O14" s="6">
        <f t="shared" si="1"/>
        <v>0</v>
      </c>
      <c r="P14" s="6">
        <f t="shared" si="2"/>
        <v>0</v>
      </c>
      <c r="Q14" s="6">
        <f t="shared" si="3"/>
        <v>0</v>
      </c>
    </row>
    <row r="15" spans="1:17" ht="18">
      <c r="A15" s="10">
        <v>9</v>
      </c>
      <c r="B15" s="15"/>
      <c r="C15" s="15"/>
      <c r="D15" s="15"/>
      <c r="E15" s="15"/>
      <c r="F15" s="15"/>
      <c r="G15" s="16"/>
      <c r="H15" s="15"/>
      <c r="I15" s="16"/>
      <c r="J15" s="15"/>
      <c r="K15" s="15"/>
      <c r="L15" s="15"/>
      <c r="M15" s="15"/>
      <c r="N15" s="6">
        <f t="shared" si="0"/>
        <v>0</v>
      </c>
      <c r="O15" s="6">
        <f t="shared" si="1"/>
        <v>0</v>
      </c>
      <c r="P15" s="6">
        <f t="shared" si="2"/>
        <v>0</v>
      </c>
      <c r="Q15" s="6">
        <f t="shared" si="3"/>
        <v>0</v>
      </c>
    </row>
    <row r="16" spans="1:17" ht="16.5" customHeight="1">
      <c r="A16" s="10">
        <v>10</v>
      </c>
      <c r="B16" s="15"/>
      <c r="C16" s="15"/>
      <c r="D16" s="15"/>
      <c r="E16" s="15"/>
      <c r="F16" s="15"/>
      <c r="G16" s="16"/>
      <c r="H16" s="15"/>
      <c r="I16" s="16"/>
      <c r="J16" s="15"/>
      <c r="K16" s="15"/>
      <c r="L16" s="15"/>
      <c r="M16" s="15"/>
      <c r="N16" s="6">
        <f t="shared" si="0"/>
        <v>0</v>
      </c>
      <c r="O16" s="6">
        <f t="shared" si="1"/>
        <v>0</v>
      </c>
      <c r="P16" s="6">
        <f t="shared" si="2"/>
        <v>0</v>
      </c>
      <c r="Q16" s="6">
        <f t="shared" si="3"/>
        <v>0</v>
      </c>
    </row>
    <row r="17" spans="1:17" ht="18">
      <c r="A17" s="10">
        <v>11</v>
      </c>
      <c r="B17" s="15"/>
      <c r="C17" s="15"/>
      <c r="D17" s="15"/>
      <c r="E17" s="15"/>
      <c r="F17" s="15"/>
      <c r="G17" s="16"/>
      <c r="H17" s="15"/>
      <c r="I17" s="16"/>
      <c r="J17" s="15"/>
      <c r="K17" s="15"/>
      <c r="L17" s="15"/>
      <c r="M17" s="15"/>
      <c r="N17" s="6">
        <f t="shared" si="0"/>
        <v>0</v>
      </c>
      <c r="O17" s="6">
        <f t="shared" si="1"/>
        <v>0</v>
      </c>
      <c r="P17" s="6">
        <f t="shared" si="2"/>
        <v>0</v>
      </c>
      <c r="Q17" s="6">
        <f t="shared" si="3"/>
        <v>0</v>
      </c>
    </row>
    <row r="18" spans="1:17" ht="18">
      <c r="A18" s="10">
        <v>12</v>
      </c>
      <c r="B18" s="15"/>
      <c r="C18" s="15"/>
      <c r="D18" s="15"/>
      <c r="E18" s="15"/>
      <c r="F18" s="15"/>
      <c r="G18" s="16"/>
      <c r="H18" s="15"/>
      <c r="I18" s="16"/>
      <c r="J18" s="15"/>
      <c r="K18" s="15"/>
      <c r="L18" s="15"/>
      <c r="M18" s="15"/>
      <c r="N18" s="6">
        <f t="shared" si="0"/>
        <v>0</v>
      </c>
      <c r="O18" s="6">
        <f t="shared" si="1"/>
        <v>0</v>
      </c>
      <c r="P18" s="6">
        <f t="shared" si="2"/>
        <v>0</v>
      </c>
      <c r="Q18" s="6">
        <f t="shared" si="3"/>
        <v>0</v>
      </c>
    </row>
    <row r="19" spans="1:17" ht="18">
      <c r="A19" s="8"/>
      <c r="B19" s="40" t="s">
        <v>0</v>
      </c>
      <c r="C19" s="40">
        <f t="shared" ref="C19:M19" si="4">SUM(C7:C18)</f>
        <v>0</v>
      </c>
      <c r="D19" s="40">
        <f t="shared" si="4"/>
        <v>2779</v>
      </c>
      <c r="E19" s="40">
        <f t="shared" si="4"/>
        <v>9</v>
      </c>
      <c r="F19" s="40">
        <f t="shared" si="4"/>
        <v>239</v>
      </c>
      <c r="G19" s="40">
        <f t="shared" si="4"/>
        <v>63</v>
      </c>
      <c r="H19" s="40">
        <f t="shared" si="4"/>
        <v>83</v>
      </c>
      <c r="I19" s="40">
        <f t="shared" si="4"/>
        <v>2385</v>
      </c>
      <c r="J19" s="40">
        <f t="shared" si="4"/>
        <v>83</v>
      </c>
      <c r="K19" s="40">
        <f t="shared" si="4"/>
        <v>687</v>
      </c>
      <c r="L19" s="40">
        <f t="shared" si="4"/>
        <v>870</v>
      </c>
      <c r="M19" s="40">
        <f t="shared" si="4"/>
        <v>745</v>
      </c>
      <c r="N19" s="6">
        <f t="shared" si="0"/>
        <v>2779</v>
      </c>
      <c r="O19" s="6">
        <f t="shared" si="1"/>
        <v>2779</v>
      </c>
      <c r="P19" s="6">
        <f t="shared" si="2"/>
        <v>2385</v>
      </c>
      <c r="Q19" s="6">
        <f t="shared" si="3"/>
        <v>2385</v>
      </c>
    </row>
    <row r="20" spans="1:17" ht="18">
      <c r="B20" s="52"/>
      <c r="C20" s="52"/>
      <c r="D20" s="52"/>
      <c r="E20" s="52"/>
      <c r="F20" s="52"/>
      <c r="G20" s="73"/>
      <c r="H20" s="52"/>
      <c r="I20" s="73"/>
      <c r="J20" s="52"/>
      <c r="K20" s="52"/>
      <c r="L20" s="52"/>
      <c r="M20" s="52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topLeftCell="B1" zoomScaleNormal="100" zoomScaleSheetLayoutView="78" workbookViewId="0">
      <selection activeCell="C6" sqref="C6"/>
    </sheetView>
  </sheetViews>
  <sheetFormatPr defaultRowHeight="14.25"/>
  <cols>
    <col min="1" max="1" width="6" style="1" customWidth="1"/>
    <col min="2" max="2" width="22.42578125" style="74" bestFit="1" customWidth="1"/>
    <col min="3" max="3" width="14.140625" style="1" customWidth="1"/>
    <col min="4" max="5" width="15" style="1" customWidth="1"/>
    <col min="6" max="6" width="11.28515625" style="1" customWidth="1"/>
    <col min="7" max="7" width="14.42578125" style="1" customWidth="1"/>
    <col min="8" max="8" width="16" style="1" customWidth="1"/>
    <col min="9" max="9" width="13.42578125" style="1" customWidth="1"/>
    <col min="10" max="10" width="12.28515625" style="1" customWidth="1"/>
    <col min="11" max="11" width="12.5703125" style="1" customWidth="1"/>
    <col min="12" max="12" width="15.42578125" style="1" customWidth="1"/>
    <col min="13" max="13" width="13.140625" style="1" customWidth="1"/>
    <col min="14" max="17" width="9.140625" style="1" hidden="1" customWidth="1"/>
    <col min="18" max="256" width="9.140625" style="1"/>
    <col min="257" max="257" width="6" style="1" customWidth="1"/>
    <col min="258" max="258" width="22.42578125" style="1" bestFit="1" customWidth="1"/>
    <col min="259" max="259" width="14.140625" style="1" customWidth="1"/>
    <col min="260" max="261" width="15" style="1" customWidth="1"/>
    <col min="262" max="262" width="11.28515625" style="1" customWidth="1"/>
    <col min="263" max="263" width="14.42578125" style="1" customWidth="1"/>
    <col min="264" max="264" width="16" style="1" customWidth="1"/>
    <col min="265" max="265" width="13.42578125" style="1" customWidth="1"/>
    <col min="266" max="266" width="12.28515625" style="1" customWidth="1"/>
    <col min="267" max="267" width="12.5703125" style="1" customWidth="1"/>
    <col min="268" max="268" width="15.42578125" style="1" customWidth="1"/>
    <col min="269" max="269" width="13.140625" style="1" customWidth="1"/>
    <col min="270" max="273" width="9.140625" style="1" customWidth="1"/>
    <col min="274" max="512" width="9.140625" style="1"/>
    <col min="513" max="513" width="6" style="1" customWidth="1"/>
    <col min="514" max="514" width="22.42578125" style="1" bestFit="1" customWidth="1"/>
    <col min="515" max="515" width="14.140625" style="1" customWidth="1"/>
    <col min="516" max="517" width="15" style="1" customWidth="1"/>
    <col min="518" max="518" width="11.28515625" style="1" customWidth="1"/>
    <col min="519" max="519" width="14.42578125" style="1" customWidth="1"/>
    <col min="520" max="520" width="16" style="1" customWidth="1"/>
    <col min="521" max="521" width="13.42578125" style="1" customWidth="1"/>
    <col min="522" max="522" width="12.28515625" style="1" customWidth="1"/>
    <col min="523" max="523" width="12.5703125" style="1" customWidth="1"/>
    <col min="524" max="524" width="15.42578125" style="1" customWidth="1"/>
    <col min="525" max="525" width="13.140625" style="1" customWidth="1"/>
    <col min="526" max="529" width="9.140625" style="1" customWidth="1"/>
    <col min="530" max="768" width="9.140625" style="1"/>
    <col min="769" max="769" width="6" style="1" customWidth="1"/>
    <col min="770" max="770" width="22.42578125" style="1" bestFit="1" customWidth="1"/>
    <col min="771" max="771" width="14.140625" style="1" customWidth="1"/>
    <col min="772" max="773" width="15" style="1" customWidth="1"/>
    <col min="774" max="774" width="11.28515625" style="1" customWidth="1"/>
    <col min="775" max="775" width="14.42578125" style="1" customWidth="1"/>
    <col min="776" max="776" width="16" style="1" customWidth="1"/>
    <col min="777" max="777" width="13.42578125" style="1" customWidth="1"/>
    <col min="778" max="778" width="12.28515625" style="1" customWidth="1"/>
    <col min="779" max="779" width="12.5703125" style="1" customWidth="1"/>
    <col min="780" max="780" width="15.42578125" style="1" customWidth="1"/>
    <col min="781" max="781" width="13.140625" style="1" customWidth="1"/>
    <col min="782" max="785" width="9.140625" style="1" customWidth="1"/>
    <col min="786" max="1024" width="9.140625" style="1"/>
    <col min="1025" max="1025" width="6" style="1" customWidth="1"/>
    <col min="1026" max="1026" width="22.42578125" style="1" bestFit="1" customWidth="1"/>
    <col min="1027" max="1027" width="14.140625" style="1" customWidth="1"/>
    <col min="1028" max="1029" width="15" style="1" customWidth="1"/>
    <col min="1030" max="1030" width="11.28515625" style="1" customWidth="1"/>
    <col min="1031" max="1031" width="14.42578125" style="1" customWidth="1"/>
    <col min="1032" max="1032" width="16" style="1" customWidth="1"/>
    <col min="1033" max="1033" width="13.42578125" style="1" customWidth="1"/>
    <col min="1034" max="1034" width="12.28515625" style="1" customWidth="1"/>
    <col min="1035" max="1035" width="12.5703125" style="1" customWidth="1"/>
    <col min="1036" max="1036" width="15.42578125" style="1" customWidth="1"/>
    <col min="1037" max="1037" width="13.140625" style="1" customWidth="1"/>
    <col min="1038" max="1041" width="9.140625" style="1" customWidth="1"/>
    <col min="1042" max="1280" width="9.140625" style="1"/>
    <col min="1281" max="1281" width="6" style="1" customWidth="1"/>
    <col min="1282" max="1282" width="22.42578125" style="1" bestFit="1" customWidth="1"/>
    <col min="1283" max="1283" width="14.140625" style="1" customWidth="1"/>
    <col min="1284" max="1285" width="15" style="1" customWidth="1"/>
    <col min="1286" max="1286" width="11.28515625" style="1" customWidth="1"/>
    <col min="1287" max="1287" width="14.42578125" style="1" customWidth="1"/>
    <col min="1288" max="1288" width="16" style="1" customWidth="1"/>
    <col min="1289" max="1289" width="13.42578125" style="1" customWidth="1"/>
    <col min="1290" max="1290" width="12.28515625" style="1" customWidth="1"/>
    <col min="1291" max="1291" width="12.5703125" style="1" customWidth="1"/>
    <col min="1292" max="1292" width="15.42578125" style="1" customWidth="1"/>
    <col min="1293" max="1293" width="13.140625" style="1" customWidth="1"/>
    <col min="1294" max="1297" width="9.140625" style="1" customWidth="1"/>
    <col min="1298" max="1536" width="9.140625" style="1"/>
    <col min="1537" max="1537" width="6" style="1" customWidth="1"/>
    <col min="1538" max="1538" width="22.42578125" style="1" bestFit="1" customWidth="1"/>
    <col min="1539" max="1539" width="14.140625" style="1" customWidth="1"/>
    <col min="1540" max="1541" width="15" style="1" customWidth="1"/>
    <col min="1542" max="1542" width="11.28515625" style="1" customWidth="1"/>
    <col min="1543" max="1543" width="14.42578125" style="1" customWidth="1"/>
    <col min="1544" max="1544" width="16" style="1" customWidth="1"/>
    <col min="1545" max="1545" width="13.42578125" style="1" customWidth="1"/>
    <col min="1546" max="1546" width="12.28515625" style="1" customWidth="1"/>
    <col min="1547" max="1547" width="12.5703125" style="1" customWidth="1"/>
    <col min="1548" max="1548" width="15.42578125" style="1" customWidth="1"/>
    <col min="1549" max="1549" width="13.140625" style="1" customWidth="1"/>
    <col min="1550" max="1553" width="9.140625" style="1" customWidth="1"/>
    <col min="1554" max="1792" width="9.140625" style="1"/>
    <col min="1793" max="1793" width="6" style="1" customWidth="1"/>
    <col min="1794" max="1794" width="22.42578125" style="1" bestFit="1" customWidth="1"/>
    <col min="1795" max="1795" width="14.140625" style="1" customWidth="1"/>
    <col min="1796" max="1797" width="15" style="1" customWidth="1"/>
    <col min="1798" max="1798" width="11.28515625" style="1" customWidth="1"/>
    <col min="1799" max="1799" width="14.42578125" style="1" customWidth="1"/>
    <col min="1800" max="1800" width="16" style="1" customWidth="1"/>
    <col min="1801" max="1801" width="13.42578125" style="1" customWidth="1"/>
    <col min="1802" max="1802" width="12.28515625" style="1" customWidth="1"/>
    <col min="1803" max="1803" width="12.5703125" style="1" customWidth="1"/>
    <col min="1804" max="1804" width="15.42578125" style="1" customWidth="1"/>
    <col min="1805" max="1805" width="13.140625" style="1" customWidth="1"/>
    <col min="1806" max="1809" width="9.140625" style="1" customWidth="1"/>
    <col min="1810" max="2048" width="9.140625" style="1"/>
    <col min="2049" max="2049" width="6" style="1" customWidth="1"/>
    <col min="2050" max="2050" width="22.42578125" style="1" bestFit="1" customWidth="1"/>
    <col min="2051" max="2051" width="14.140625" style="1" customWidth="1"/>
    <col min="2052" max="2053" width="15" style="1" customWidth="1"/>
    <col min="2054" max="2054" width="11.28515625" style="1" customWidth="1"/>
    <col min="2055" max="2055" width="14.42578125" style="1" customWidth="1"/>
    <col min="2056" max="2056" width="16" style="1" customWidth="1"/>
    <col min="2057" max="2057" width="13.42578125" style="1" customWidth="1"/>
    <col min="2058" max="2058" width="12.28515625" style="1" customWidth="1"/>
    <col min="2059" max="2059" width="12.5703125" style="1" customWidth="1"/>
    <col min="2060" max="2060" width="15.42578125" style="1" customWidth="1"/>
    <col min="2061" max="2061" width="13.140625" style="1" customWidth="1"/>
    <col min="2062" max="2065" width="9.140625" style="1" customWidth="1"/>
    <col min="2066" max="2304" width="9.140625" style="1"/>
    <col min="2305" max="2305" width="6" style="1" customWidth="1"/>
    <col min="2306" max="2306" width="22.42578125" style="1" bestFit="1" customWidth="1"/>
    <col min="2307" max="2307" width="14.140625" style="1" customWidth="1"/>
    <col min="2308" max="2309" width="15" style="1" customWidth="1"/>
    <col min="2310" max="2310" width="11.28515625" style="1" customWidth="1"/>
    <col min="2311" max="2311" width="14.42578125" style="1" customWidth="1"/>
    <col min="2312" max="2312" width="16" style="1" customWidth="1"/>
    <col min="2313" max="2313" width="13.42578125" style="1" customWidth="1"/>
    <col min="2314" max="2314" width="12.28515625" style="1" customWidth="1"/>
    <col min="2315" max="2315" width="12.5703125" style="1" customWidth="1"/>
    <col min="2316" max="2316" width="15.42578125" style="1" customWidth="1"/>
    <col min="2317" max="2317" width="13.140625" style="1" customWidth="1"/>
    <col min="2318" max="2321" width="9.140625" style="1" customWidth="1"/>
    <col min="2322" max="2560" width="9.140625" style="1"/>
    <col min="2561" max="2561" width="6" style="1" customWidth="1"/>
    <col min="2562" max="2562" width="22.42578125" style="1" bestFit="1" customWidth="1"/>
    <col min="2563" max="2563" width="14.140625" style="1" customWidth="1"/>
    <col min="2564" max="2565" width="15" style="1" customWidth="1"/>
    <col min="2566" max="2566" width="11.28515625" style="1" customWidth="1"/>
    <col min="2567" max="2567" width="14.42578125" style="1" customWidth="1"/>
    <col min="2568" max="2568" width="16" style="1" customWidth="1"/>
    <col min="2569" max="2569" width="13.42578125" style="1" customWidth="1"/>
    <col min="2570" max="2570" width="12.28515625" style="1" customWidth="1"/>
    <col min="2571" max="2571" width="12.5703125" style="1" customWidth="1"/>
    <col min="2572" max="2572" width="15.42578125" style="1" customWidth="1"/>
    <col min="2573" max="2573" width="13.140625" style="1" customWidth="1"/>
    <col min="2574" max="2577" width="9.140625" style="1" customWidth="1"/>
    <col min="2578" max="2816" width="9.140625" style="1"/>
    <col min="2817" max="2817" width="6" style="1" customWidth="1"/>
    <col min="2818" max="2818" width="22.42578125" style="1" bestFit="1" customWidth="1"/>
    <col min="2819" max="2819" width="14.140625" style="1" customWidth="1"/>
    <col min="2820" max="2821" width="15" style="1" customWidth="1"/>
    <col min="2822" max="2822" width="11.28515625" style="1" customWidth="1"/>
    <col min="2823" max="2823" width="14.42578125" style="1" customWidth="1"/>
    <col min="2824" max="2824" width="16" style="1" customWidth="1"/>
    <col min="2825" max="2825" width="13.42578125" style="1" customWidth="1"/>
    <col min="2826" max="2826" width="12.28515625" style="1" customWidth="1"/>
    <col min="2827" max="2827" width="12.5703125" style="1" customWidth="1"/>
    <col min="2828" max="2828" width="15.42578125" style="1" customWidth="1"/>
    <col min="2829" max="2829" width="13.140625" style="1" customWidth="1"/>
    <col min="2830" max="2833" width="9.140625" style="1" customWidth="1"/>
    <col min="2834" max="3072" width="9.140625" style="1"/>
    <col min="3073" max="3073" width="6" style="1" customWidth="1"/>
    <col min="3074" max="3074" width="22.42578125" style="1" bestFit="1" customWidth="1"/>
    <col min="3075" max="3075" width="14.140625" style="1" customWidth="1"/>
    <col min="3076" max="3077" width="15" style="1" customWidth="1"/>
    <col min="3078" max="3078" width="11.28515625" style="1" customWidth="1"/>
    <col min="3079" max="3079" width="14.42578125" style="1" customWidth="1"/>
    <col min="3080" max="3080" width="16" style="1" customWidth="1"/>
    <col min="3081" max="3081" width="13.42578125" style="1" customWidth="1"/>
    <col min="3082" max="3082" width="12.28515625" style="1" customWidth="1"/>
    <col min="3083" max="3083" width="12.5703125" style="1" customWidth="1"/>
    <col min="3084" max="3084" width="15.42578125" style="1" customWidth="1"/>
    <col min="3085" max="3085" width="13.140625" style="1" customWidth="1"/>
    <col min="3086" max="3089" width="9.140625" style="1" customWidth="1"/>
    <col min="3090" max="3328" width="9.140625" style="1"/>
    <col min="3329" max="3329" width="6" style="1" customWidth="1"/>
    <col min="3330" max="3330" width="22.42578125" style="1" bestFit="1" customWidth="1"/>
    <col min="3331" max="3331" width="14.140625" style="1" customWidth="1"/>
    <col min="3332" max="3333" width="15" style="1" customWidth="1"/>
    <col min="3334" max="3334" width="11.28515625" style="1" customWidth="1"/>
    <col min="3335" max="3335" width="14.42578125" style="1" customWidth="1"/>
    <col min="3336" max="3336" width="16" style="1" customWidth="1"/>
    <col min="3337" max="3337" width="13.42578125" style="1" customWidth="1"/>
    <col min="3338" max="3338" width="12.28515625" style="1" customWidth="1"/>
    <col min="3339" max="3339" width="12.5703125" style="1" customWidth="1"/>
    <col min="3340" max="3340" width="15.42578125" style="1" customWidth="1"/>
    <col min="3341" max="3341" width="13.140625" style="1" customWidth="1"/>
    <col min="3342" max="3345" width="9.140625" style="1" customWidth="1"/>
    <col min="3346" max="3584" width="9.140625" style="1"/>
    <col min="3585" max="3585" width="6" style="1" customWidth="1"/>
    <col min="3586" max="3586" width="22.42578125" style="1" bestFit="1" customWidth="1"/>
    <col min="3587" max="3587" width="14.140625" style="1" customWidth="1"/>
    <col min="3588" max="3589" width="15" style="1" customWidth="1"/>
    <col min="3590" max="3590" width="11.28515625" style="1" customWidth="1"/>
    <col min="3591" max="3591" width="14.42578125" style="1" customWidth="1"/>
    <col min="3592" max="3592" width="16" style="1" customWidth="1"/>
    <col min="3593" max="3593" width="13.42578125" style="1" customWidth="1"/>
    <col min="3594" max="3594" width="12.28515625" style="1" customWidth="1"/>
    <col min="3595" max="3595" width="12.5703125" style="1" customWidth="1"/>
    <col min="3596" max="3596" width="15.42578125" style="1" customWidth="1"/>
    <col min="3597" max="3597" width="13.140625" style="1" customWidth="1"/>
    <col min="3598" max="3601" width="9.140625" style="1" customWidth="1"/>
    <col min="3602" max="3840" width="9.140625" style="1"/>
    <col min="3841" max="3841" width="6" style="1" customWidth="1"/>
    <col min="3842" max="3842" width="22.42578125" style="1" bestFit="1" customWidth="1"/>
    <col min="3843" max="3843" width="14.140625" style="1" customWidth="1"/>
    <col min="3844" max="3845" width="15" style="1" customWidth="1"/>
    <col min="3846" max="3846" width="11.28515625" style="1" customWidth="1"/>
    <col min="3847" max="3847" width="14.42578125" style="1" customWidth="1"/>
    <col min="3848" max="3848" width="16" style="1" customWidth="1"/>
    <col min="3849" max="3849" width="13.42578125" style="1" customWidth="1"/>
    <col min="3850" max="3850" width="12.28515625" style="1" customWidth="1"/>
    <col min="3851" max="3851" width="12.5703125" style="1" customWidth="1"/>
    <col min="3852" max="3852" width="15.42578125" style="1" customWidth="1"/>
    <col min="3853" max="3853" width="13.140625" style="1" customWidth="1"/>
    <col min="3854" max="3857" width="9.140625" style="1" customWidth="1"/>
    <col min="3858" max="4096" width="9.140625" style="1"/>
    <col min="4097" max="4097" width="6" style="1" customWidth="1"/>
    <col min="4098" max="4098" width="22.42578125" style="1" bestFit="1" customWidth="1"/>
    <col min="4099" max="4099" width="14.140625" style="1" customWidth="1"/>
    <col min="4100" max="4101" width="15" style="1" customWidth="1"/>
    <col min="4102" max="4102" width="11.28515625" style="1" customWidth="1"/>
    <col min="4103" max="4103" width="14.42578125" style="1" customWidth="1"/>
    <col min="4104" max="4104" width="16" style="1" customWidth="1"/>
    <col min="4105" max="4105" width="13.42578125" style="1" customWidth="1"/>
    <col min="4106" max="4106" width="12.28515625" style="1" customWidth="1"/>
    <col min="4107" max="4107" width="12.5703125" style="1" customWidth="1"/>
    <col min="4108" max="4108" width="15.42578125" style="1" customWidth="1"/>
    <col min="4109" max="4109" width="13.140625" style="1" customWidth="1"/>
    <col min="4110" max="4113" width="9.140625" style="1" customWidth="1"/>
    <col min="4114" max="4352" width="9.140625" style="1"/>
    <col min="4353" max="4353" width="6" style="1" customWidth="1"/>
    <col min="4354" max="4354" width="22.42578125" style="1" bestFit="1" customWidth="1"/>
    <col min="4355" max="4355" width="14.140625" style="1" customWidth="1"/>
    <col min="4356" max="4357" width="15" style="1" customWidth="1"/>
    <col min="4358" max="4358" width="11.28515625" style="1" customWidth="1"/>
    <col min="4359" max="4359" width="14.42578125" style="1" customWidth="1"/>
    <col min="4360" max="4360" width="16" style="1" customWidth="1"/>
    <col min="4361" max="4361" width="13.42578125" style="1" customWidth="1"/>
    <col min="4362" max="4362" width="12.28515625" style="1" customWidth="1"/>
    <col min="4363" max="4363" width="12.5703125" style="1" customWidth="1"/>
    <col min="4364" max="4364" width="15.42578125" style="1" customWidth="1"/>
    <col min="4365" max="4365" width="13.140625" style="1" customWidth="1"/>
    <col min="4366" max="4369" width="9.140625" style="1" customWidth="1"/>
    <col min="4370" max="4608" width="9.140625" style="1"/>
    <col min="4609" max="4609" width="6" style="1" customWidth="1"/>
    <col min="4610" max="4610" width="22.42578125" style="1" bestFit="1" customWidth="1"/>
    <col min="4611" max="4611" width="14.140625" style="1" customWidth="1"/>
    <col min="4612" max="4613" width="15" style="1" customWidth="1"/>
    <col min="4614" max="4614" width="11.28515625" style="1" customWidth="1"/>
    <col min="4615" max="4615" width="14.42578125" style="1" customWidth="1"/>
    <col min="4616" max="4616" width="16" style="1" customWidth="1"/>
    <col min="4617" max="4617" width="13.42578125" style="1" customWidth="1"/>
    <col min="4618" max="4618" width="12.28515625" style="1" customWidth="1"/>
    <col min="4619" max="4619" width="12.5703125" style="1" customWidth="1"/>
    <col min="4620" max="4620" width="15.42578125" style="1" customWidth="1"/>
    <col min="4621" max="4621" width="13.140625" style="1" customWidth="1"/>
    <col min="4622" max="4625" width="9.140625" style="1" customWidth="1"/>
    <col min="4626" max="4864" width="9.140625" style="1"/>
    <col min="4865" max="4865" width="6" style="1" customWidth="1"/>
    <col min="4866" max="4866" width="22.42578125" style="1" bestFit="1" customWidth="1"/>
    <col min="4867" max="4867" width="14.140625" style="1" customWidth="1"/>
    <col min="4868" max="4869" width="15" style="1" customWidth="1"/>
    <col min="4870" max="4870" width="11.28515625" style="1" customWidth="1"/>
    <col min="4871" max="4871" width="14.42578125" style="1" customWidth="1"/>
    <col min="4872" max="4872" width="16" style="1" customWidth="1"/>
    <col min="4873" max="4873" width="13.42578125" style="1" customWidth="1"/>
    <col min="4874" max="4874" width="12.28515625" style="1" customWidth="1"/>
    <col min="4875" max="4875" width="12.5703125" style="1" customWidth="1"/>
    <col min="4876" max="4876" width="15.42578125" style="1" customWidth="1"/>
    <col min="4877" max="4877" width="13.140625" style="1" customWidth="1"/>
    <col min="4878" max="4881" width="9.140625" style="1" customWidth="1"/>
    <col min="4882" max="5120" width="9.140625" style="1"/>
    <col min="5121" max="5121" width="6" style="1" customWidth="1"/>
    <col min="5122" max="5122" width="22.42578125" style="1" bestFit="1" customWidth="1"/>
    <col min="5123" max="5123" width="14.140625" style="1" customWidth="1"/>
    <col min="5124" max="5125" width="15" style="1" customWidth="1"/>
    <col min="5126" max="5126" width="11.28515625" style="1" customWidth="1"/>
    <col min="5127" max="5127" width="14.42578125" style="1" customWidth="1"/>
    <col min="5128" max="5128" width="16" style="1" customWidth="1"/>
    <col min="5129" max="5129" width="13.42578125" style="1" customWidth="1"/>
    <col min="5130" max="5130" width="12.28515625" style="1" customWidth="1"/>
    <col min="5131" max="5131" width="12.5703125" style="1" customWidth="1"/>
    <col min="5132" max="5132" width="15.42578125" style="1" customWidth="1"/>
    <col min="5133" max="5133" width="13.140625" style="1" customWidth="1"/>
    <col min="5134" max="5137" width="9.140625" style="1" customWidth="1"/>
    <col min="5138" max="5376" width="9.140625" style="1"/>
    <col min="5377" max="5377" width="6" style="1" customWidth="1"/>
    <col min="5378" max="5378" width="22.42578125" style="1" bestFit="1" customWidth="1"/>
    <col min="5379" max="5379" width="14.140625" style="1" customWidth="1"/>
    <col min="5380" max="5381" width="15" style="1" customWidth="1"/>
    <col min="5382" max="5382" width="11.28515625" style="1" customWidth="1"/>
    <col min="5383" max="5383" width="14.42578125" style="1" customWidth="1"/>
    <col min="5384" max="5384" width="16" style="1" customWidth="1"/>
    <col min="5385" max="5385" width="13.42578125" style="1" customWidth="1"/>
    <col min="5386" max="5386" width="12.28515625" style="1" customWidth="1"/>
    <col min="5387" max="5387" width="12.5703125" style="1" customWidth="1"/>
    <col min="5388" max="5388" width="15.42578125" style="1" customWidth="1"/>
    <col min="5389" max="5389" width="13.140625" style="1" customWidth="1"/>
    <col min="5390" max="5393" width="9.140625" style="1" customWidth="1"/>
    <col min="5394" max="5632" width="9.140625" style="1"/>
    <col min="5633" max="5633" width="6" style="1" customWidth="1"/>
    <col min="5634" max="5634" width="22.42578125" style="1" bestFit="1" customWidth="1"/>
    <col min="5635" max="5635" width="14.140625" style="1" customWidth="1"/>
    <col min="5636" max="5637" width="15" style="1" customWidth="1"/>
    <col min="5638" max="5638" width="11.28515625" style="1" customWidth="1"/>
    <col min="5639" max="5639" width="14.42578125" style="1" customWidth="1"/>
    <col min="5640" max="5640" width="16" style="1" customWidth="1"/>
    <col min="5641" max="5641" width="13.42578125" style="1" customWidth="1"/>
    <col min="5642" max="5642" width="12.28515625" style="1" customWidth="1"/>
    <col min="5643" max="5643" width="12.5703125" style="1" customWidth="1"/>
    <col min="5644" max="5644" width="15.42578125" style="1" customWidth="1"/>
    <col min="5645" max="5645" width="13.140625" style="1" customWidth="1"/>
    <col min="5646" max="5649" width="9.140625" style="1" customWidth="1"/>
    <col min="5650" max="5888" width="9.140625" style="1"/>
    <col min="5889" max="5889" width="6" style="1" customWidth="1"/>
    <col min="5890" max="5890" width="22.42578125" style="1" bestFit="1" customWidth="1"/>
    <col min="5891" max="5891" width="14.140625" style="1" customWidth="1"/>
    <col min="5892" max="5893" width="15" style="1" customWidth="1"/>
    <col min="5894" max="5894" width="11.28515625" style="1" customWidth="1"/>
    <col min="5895" max="5895" width="14.42578125" style="1" customWidth="1"/>
    <col min="5896" max="5896" width="16" style="1" customWidth="1"/>
    <col min="5897" max="5897" width="13.42578125" style="1" customWidth="1"/>
    <col min="5898" max="5898" width="12.28515625" style="1" customWidth="1"/>
    <col min="5899" max="5899" width="12.5703125" style="1" customWidth="1"/>
    <col min="5900" max="5900" width="15.42578125" style="1" customWidth="1"/>
    <col min="5901" max="5901" width="13.140625" style="1" customWidth="1"/>
    <col min="5902" max="5905" width="9.140625" style="1" customWidth="1"/>
    <col min="5906" max="6144" width="9.140625" style="1"/>
    <col min="6145" max="6145" width="6" style="1" customWidth="1"/>
    <col min="6146" max="6146" width="22.42578125" style="1" bestFit="1" customWidth="1"/>
    <col min="6147" max="6147" width="14.140625" style="1" customWidth="1"/>
    <col min="6148" max="6149" width="15" style="1" customWidth="1"/>
    <col min="6150" max="6150" width="11.28515625" style="1" customWidth="1"/>
    <col min="6151" max="6151" width="14.42578125" style="1" customWidth="1"/>
    <col min="6152" max="6152" width="16" style="1" customWidth="1"/>
    <col min="6153" max="6153" width="13.42578125" style="1" customWidth="1"/>
    <col min="6154" max="6154" width="12.28515625" style="1" customWidth="1"/>
    <col min="6155" max="6155" width="12.5703125" style="1" customWidth="1"/>
    <col min="6156" max="6156" width="15.42578125" style="1" customWidth="1"/>
    <col min="6157" max="6157" width="13.140625" style="1" customWidth="1"/>
    <col min="6158" max="6161" width="9.140625" style="1" customWidth="1"/>
    <col min="6162" max="6400" width="9.140625" style="1"/>
    <col min="6401" max="6401" width="6" style="1" customWidth="1"/>
    <col min="6402" max="6402" width="22.42578125" style="1" bestFit="1" customWidth="1"/>
    <col min="6403" max="6403" width="14.140625" style="1" customWidth="1"/>
    <col min="6404" max="6405" width="15" style="1" customWidth="1"/>
    <col min="6406" max="6406" width="11.28515625" style="1" customWidth="1"/>
    <col min="6407" max="6407" width="14.42578125" style="1" customWidth="1"/>
    <col min="6408" max="6408" width="16" style="1" customWidth="1"/>
    <col min="6409" max="6409" width="13.42578125" style="1" customWidth="1"/>
    <col min="6410" max="6410" width="12.28515625" style="1" customWidth="1"/>
    <col min="6411" max="6411" width="12.5703125" style="1" customWidth="1"/>
    <col min="6412" max="6412" width="15.42578125" style="1" customWidth="1"/>
    <col min="6413" max="6413" width="13.140625" style="1" customWidth="1"/>
    <col min="6414" max="6417" width="9.140625" style="1" customWidth="1"/>
    <col min="6418" max="6656" width="9.140625" style="1"/>
    <col min="6657" max="6657" width="6" style="1" customWidth="1"/>
    <col min="6658" max="6658" width="22.42578125" style="1" bestFit="1" customWidth="1"/>
    <col min="6659" max="6659" width="14.140625" style="1" customWidth="1"/>
    <col min="6660" max="6661" width="15" style="1" customWidth="1"/>
    <col min="6662" max="6662" width="11.28515625" style="1" customWidth="1"/>
    <col min="6663" max="6663" width="14.42578125" style="1" customWidth="1"/>
    <col min="6664" max="6664" width="16" style="1" customWidth="1"/>
    <col min="6665" max="6665" width="13.42578125" style="1" customWidth="1"/>
    <col min="6666" max="6666" width="12.28515625" style="1" customWidth="1"/>
    <col min="6667" max="6667" width="12.5703125" style="1" customWidth="1"/>
    <col min="6668" max="6668" width="15.42578125" style="1" customWidth="1"/>
    <col min="6669" max="6669" width="13.140625" style="1" customWidth="1"/>
    <col min="6670" max="6673" width="9.140625" style="1" customWidth="1"/>
    <col min="6674" max="6912" width="9.140625" style="1"/>
    <col min="6913" max="6913" width="6" style="1" customWidth="1"/>
    <col min="6914" max="6914" width="22.42578125" style="1" bestFit="1" customWidth="1"/>
    <col min="6915" max="6915" width="14.140625" style="1" customWidth="1"/>
    <col min="6916" max="6917" width="15" style="1" customWidth="1"/>
    <col min="6918" max="6918" width="11.28515625" style="1" customWidth="1"/>
    <col min="6919" max="6919" width="14.42578125" style="1" customWidth="1"/>
    <col min="6920" max="6920" width="16" style="1" customWidth="1"/>
    <col min="6921" max="6921" width="13.42578125" style="1" customWidth="1"/>
    <col min="6922" max="6922" width="12.28515625" style="1" customWidth="1"/>
    <col min="6923" max="6923" width="12.5703125" style="1" customWidth="1"/>
    <col min="6924" max="6924" width="15.42578125" style="1" customWidth="1"/>
    <col min="6925" max="6925" width="13.140625" style="1" customWidth="1"/>
    <col min="6926" max="6929" width="9.140625" style="1" customWidth="1"/>
    <col min="6930" max="7168" width="9.140625" style="1"/>
    <col min="7169" max="7169" width="6" style="1" customWidth="1"/>
    <col min="7170" max="7170" width="22.42578125" style="1" bestFit="1" customWidth="1"/>
    <col min="7171" max="7171" width="14.140625" style="1" customWidth="1"/>
    <col min="7172" max="7173" width="15" style="1" customWidth="1"/>
    <col min="7174" max="7174" width="11.28515625" style="1" customWidth="1"/>
    <col min="7175" max="7175" width="14.42578125" style="1" customWidth="1"/>
    <col min="7176" max="7176" width="16" style="1" customWidth="1"/>
    <col min="7177" max="7177" width="13.42578125" style="1" customWidth="1"/>
    <col min="7178" max="7178" width="12.28515625" style="1" customWidth="1"/>
    <col min="7179" max="7179" width="12.5703125" style="1" customWidth="1"/>
    <col min="7180" max="7180" width="15.42578125" style="1" customWidth="1"/>
    <col min="7181" max="7181" width="13.140625" style="1" customWidth="1"/>
    <col min="7182" max="7185" width="9.140625" style="1" customWidth="1"/>
    <col min="7186" max="7424" width="9.140625" style="1"/>
    <col min="7425" max="7425" width="6" style="1" customWidth="1"/>
    <col min="7426" max="7426" width="22.42578125" style="1" bestFit="1" customWidth="1"/>
    <col min="7427" max="7427" width="14.140625" style="1" customWidth="1"/>
    <col min="7428" max="7429" width="15" style="1" customWidth="1"/>
    <col min="7430" max="7430" width="11.28515625" style="1" customWidth="1"/>
    <col min="7431" max="7431" width="14.42578125" style="1" customWidth="1"/>
    <col min="7432" max="7432" width="16" style="1" customWidth="1"/>
    <col min="7433" max="7433" width="13.42578125" style="1" customWidth="1"/>
    <col min="7434" max="7434" width="12.28515625" style="1" customWidth="1"/>
    <col min="7435" max="7435" width="12.5703125" style="1" customWidth="1"/>
    <col min="7436" max="7436" width="15.42578125" style="1" customWidth="1"/>
    <col min="7437" max="7437" width="13.140625" style="1" customWidth="1"/>
    <col min="7438" max="7441" width="9.140625" style="1" customWidth="1"/>
    <col min="7442" max="7680" width="9.140625" style="1"/>
    <col min="7681" max="7681" width="6" style="1" customWidth="1"/>
    <col min="7682" max="7682" width="22.42578125" style="1" bestFit="1" customWidth="1"/>
    <col min="7683" max="7683" width="14.140625" style="1" customWidth="1"/>
    <col min="7684" max="7685" width="15" style="1" customWidth="1"/>
    <col min="7686" max="7686" width="11.28515625" style="1" customWidth="1"/>
    <col min="7687" max="7687" width="14.42578125" style="1" customWidth="1"/>
    <col min="7688" max="7688" width="16" style="1" customWidth="1"/>
    <col min="7689" max="7689" width="13.42578125" style="1" customWidth="1"/>
    <col min="7690" max="7690" width="12.28515625" style="1" customWidth="1"/>
    <col min="7691" max="7691" width="12.5703125" style="1" customWidth="1"/>
    <col min="7692" max="7692" width="15.42578125" style="1" customWidth="1"/>
    <col min="7693" max="7693" width="13.140625" style="1" customWidth="1"/>
    <col min="7694" max="7697" width="9.140625" style="1" customWidth="1"/>
    <col min="7698" max="7936" width="9.140625" style="1"/>
    <col min="7937" max="7937" width="6" style="1" customWidth="1"/>
    <col min="7938" max="7938" width="22.42578125" style="1" bestFit="1" customWidth="1"/>
    <col min="7939" max="7939" width="14.140625" style="1" customWidth="1"/>
    <col min="7940" max="7941" width="15" style="1" customWidth="1"/>
    <col min="7942" max="7942" width="11.28515625" style="1" customWidth="1"/>
    <col min="7943" max="7943" width="14.42578125" style="1" customWidth="1"/>
    <col min="7944" max="7944" width="16" style="1" customWidth="1"/>
    <col min="7945" max="7945" width="13.42578125" style="1" customWidth="1"/>
    <col min="7946" max="7946" width="12.28515625" style="1" customWidth="1"/>
    <col min="7947" max="7947" width="12.5703125" style="1" customWidth="1"/>
    <col min="7948" max="7948" width="15.42578125" style="1" customWidth="1"/>
    <col min="7949" max="7949" width="13.140625" style="1" customWidth="1"/>
    <col min="7950" max="7953" width="9.140625" style="1" customWidth="1"/>
    <col min="7954" max="8192" width="9.140625" style="1"/>
    <col min="8193" max="8193" width="6" style="1" customWidth="1"/>
    <col min="8194" max="8194" width="22.42578125" style="1" bestFit="1" customWidth="1"/>
    <col min="8195" max="8195" width="14.140625" style="1" customWidth="1"/>
    <col min="8196" max="8197" width="15" style="1" customWidth="1"/>
    <col min="8198" max="8198" width="11.28515625" style="1" customWidth="1"/>
    <col min="8199" max="8199" width="14.42578125" style="1" customWidth="1"/>
    <col min="8200" max="8200" width="16" style="1" customWidth="1"/>
    <col min="8201" max="8201" width="13.42578125" style="1" customWidth="1"/>
    <col min="8202" max="8202" width="12.28515625" style="1" customWidth="1"/>
    <col min="8203" max="8203" width="12.5703125" style="1" customWidth="1"/>
    <col min="8204" max="8204" width="15.42578125" style="1" customWidth="1"/>
    <col min="8205" max="8205" width="13.140625" style="1" customWidth="1"/>
    <col min="8206" max="8209" width="9.140625" style="1" customWidth="1"/>
    <col min="8210" max="8448" width="9.140625" style="1"/>
    <col min="8449" max="8449" width="6" style="1" customWidth="1"/>
    <col min="8450" max="8450" width="22.42578125" style="1" bestFit="1" customWidth="1"/>
    <col min="8451" max="8451" width="14.140625" style="1" customWidth="1"/>
    <col min="8452" max="8453" width="15" style="1" customWidth="1"/>
    <col min="8454" max="8454" width="11.28515625" style="1" customWidth="1"/>
    <col min="8455" max="8455" width="14.42578125" style="1" customWidth="1"/>
    <col min="8456" max="8456" width="16" style="1" customWidth="1"/>
    <col min="8457" max="8457" width="13.42578125" style="1" customWidth="1"/>
    <col min="8458" max="8458" width="12.28515625" style="1" customWidth="1"/>
    <col min="8459" max="8459" width="12.5703125" style="1" customWidth="1"/>
    <col min="8460" max="8460" width="15.42578125" style="1" customWidth="1"/>
    <col min="8461" max="8461" width="13.140625" style="1" customWidth="1"/>
    <col min="8462" max="8465" width="9.140625" style="1" customWidth="1"/>
    <col min="8466" max="8704" width="9.140625" style="1"/>
    <col min="8705" max="8705" width="6" style="1" customWidth="1"/>
    <col min="8706" max="8706" width="22.42578125" style="1" bestFit="1" customWidth="1"/>
    <col min="8707" max="8707" width="14.140625" style="1" customWidth="1"/>
    <col min="8708" max="8709" width="15" style="1" customWidth="1"/>
    <col min="8710" max="8710" width="11.28515625" style="1" customWidth="1"/>
    <col min="8711" max="8711" width="14.42578125" style="1" customWidth="1"/>
    <col min="8712" max="8712" width="16" style="1" customWidth="1"/>
    <col min="8713" max="8713" width="13.42578125" style="1" customWidth="1"/>
    <col min="8714" max="8714" width="12.28515625" style="1" customWidth="1"/>
    <col min="8715" max="8715" width="12.5703125" style="1" customWidth="1"/>
    <col min="8716" max="8716" width="15.42578125" style="1" customWidth="1"/>
    <col min="8717" max="8717" width="13.140625" style="1" customWidth="1"/>
    <col min="8718" max="8721" width="9.140625" style="1" customWidth="1"/>
    <col min="8722" max="8960" width="9.140625" style="1"/>
    <col min="8961" max="8961" width="6" style="1" customWidth="1"/>
    <col min="8962" max="8962" width="22.42578125" style="1" bestFit="1" customWidth="1"/>
    <col min="8963" max="8963" width="14.140625" style="1" customWidth="1"/>
    <col min="8964" max="8965" width="15" style="1" customWidth="1"/>
    <col min="8966" max="8966" width="11.28515625" style="1" customWidth="1"/>
    <col min="8967" max="8967" width="14.42578125" style="1" customWidth="1"/>
    <col min="8968" max="8968" width="16" style="1" customWidth="1"/>
    <col min="8969" max="8969" width="13.42578125" style="1" customWidth="1"/>
    <col min="8970" max="8970" width="12.28515625" style="1" customWidth="1"/>
    <col min="8971" max="8971" width="12.5703125" style="1" customWidth="1"/>
    <col min="8972" max="8972" width="15.42578125" style="1" customWidth="1"/>
    <col min="8973" max="8973" width="13.140625" style="1" customWidth="1"/>
    <col min="8974" max="8977" width="9.140625" style="1" customWidth="1"/>
    <col min="8978" max="9216" width="9.140625" style="1"/>
    <col min="9217" max="9217" width="6" style="1" customWidth="1"/>
    <col min="9218" max="9218" width="22.42578125" style="1" bestFit="1" customWidth="1"/>
    <col min="9219" max="9219" width="14.140625" style="1" customWidth="1"/>
    <col min="9220" max="9221" width="15" style="1" customWidth="1"/>
    <col min="9222" max="9222" width="11.28515625" style="1" customWidth="1"/>
    <col min="9223" max="9223" width="14.42578125" style="1" customWidth="1"/>
    <col min="9224" max="9224" width="16" style="1" customWidth="1"/>
    <col min="9225" max="9225" width="13.42578125" style="1" customWidth="1"/>
    <col min="9226" max="9226" width="12.28515625" style="1" customWidth="1"/>
    <col min="9227" max="9227" width="12.5703125" style="1" customWidth="1"/>
    <col min="9228" max="9228" width="15.42578125" style="1" customWidth="1"/>
    <col min="9229" max="9229" width="13.140625" style="1" customWidth="1"/>
    <col min="9230" max="9233" width="9.140625" style="1" customWidth="1"/>
    <col min="9234" max="9472" width="9.140625" style="1"/>
    <col min="9473" max="9473" width="6" style="1" customWidth="1"/>
    <col min="9474" max="9474" width="22.42578125" style="1" bestFit="1" customWidth="1"/>
    <col min="9475" max="9475" width="14.140625" style="1" customWidth="1"/>
    <col min="9476" max="9477" width="15" style="1" customWidth="1"/>
    <col min="9478" max="9478" width="11.28515625" style="1" customWidth="1"/>
    <col min="9479" max="9479" width="14.42578125" style="1" customWidth="1"/>
    <col min="9480" max="9480" width="16" style="1" customWidth="1"/>
    <col min="9481" max="9481" width="13.42578125" style="1" customWidth="1"/>
    <col min="9482" max="9482" width="12.28515625" style="1" customWidth="1"/>
    <col min="9483" max="9483" width="12.5703125" style="1" customWidth="1"/>
    <col min="9484" max="9484" width="15.42578125" style="1" customWidth="1"/>
    <col min="9485" max="9485" width="13.140625" style="1" customWidth="1"/>
    <col min="9486" max="9489" width="9.140625" style="1" customWidth="1"/>
    <col min="9490" max="9728" width="9.140625" style="1"/>
    <col min="9729" max="9729" width="6" style="1" customWidth="1"/>
    <col min="9730" max="9730" width="22.42578125" style="1" bestFit="1" customWidth="1"/>
    <col min="9731" max="9731" width="14.140625" style="1" customWidth="1"/>
    <col min="9732" max="9733" width="15" style="1" customWidth="1"/>
    <col min="9734" max="9734" width="11.28515625" style="1" customWidth="1"/>
    <col min="9735" max="9735" width="14.42578125" style="1" customWidth="1"/>
    <col min="9736" max="9736" width="16" style="1" customWidth="1"/>
    <col min="9737" max="9737" width="13.42578125" style="1" customWidth="1"/>
    <col min="9738" max="9738" width="12.28515625" style="1" customWidth="1"/>
    <col min="9739" max="9739" width="12.5703125" style="1" customWidth="1"/>
    <col min="9740" max="9740" width="15.42578125" style="1" customWidth="1"/>
    <col min="9741" max="9741" width="13.140625" style="1" customWidth="1"/>
    <col min="9742" max="9745" width="9.140625" style="1" customWidth="1"/>
    <col min="9746" max="9984" width="9.140625" style="1"/>
    <col min="9985" max="9985" width="6" style="1" customWidth="1"/>
    <col min="9986" max="9986" width="22.42578125" style="1" bestFit="1" customWidth="1"/>
    <col min="9987" max="9987" width="14.140625" style="1" customWidth="1"/>
    <col min="9988" max="9989" width="15" style="1" customWidth="1"/>
    <col min="9990" max="9990" width="11.28515625" style="1" customWidth="1"/>
    <col min="9991" max="9991" width="14.42578125" style="1" customWidth="1"/>
    <col min="9992" max="9992" width="16" style="1" customWidth="1"/>
    <col min="9993" max="9993" width="13.42578125" style="1" customWidth="1"/>
    <col min="9994" max="9994" width="12.28515625" style="1" customWidth="1"/>
    <col min="9995" max="9995" width="12.5703125" style="1" customWidth="1"/>
    <col min="9996" max="9996" width="15.42578125" style="1" customWidth="1"/>
    <col min="9997" max="9997" width="13.140625" style="1" customWidth="1"/>
    <col min="9998" max="10001" width="9.140625" style="1" customWidth="1"/>
    <col min="10002" max="10240" width="9.140625" style="1"/>
    <col min="10241" max="10241" width="6" style="1" customWidth="1"/>
    <col min="10242" max="10242" width="22.42578125" style="1" bestFit="1" customWidth="1"/>
    <col min="10243" max="10243" width="14.140625" style="1" customWidth="1"/>
    <col min="10244" max="10245" width="15" style="1" customWidth="1"/>
    <col min="10246" max="10246" width="11.28515625" style="1" customWidth="1"/>
    <col min="10247" max="10247" width="14.42578125" style="1" customWidth="1"/>
    <col min="10248" max="10248" width="16" style="1" customWidth="1"/>
    <col min="10249" max="10249" width="13.42578125" style="1" customWidth="1"/>
    <col min="10250" max="10250" width="12.28515625" style="1" customWidth="1"/>
    <col min="10251" max="10251" width="12.5703125" style="1" customWidth="1"/>
    <col min="10252" max="10252" width="15.42578125" style="1" customWidth="1"/>
    <col min="10253" max="10253" width="13.140625" style="1" customWidth="1"/>
    <col min="10254" max="10257" width="9.140625" style="1" customWidth="1"/>
    <col min="10258" max="10496" width="9.140625" style="1"/>
    <col min="10497" max="10497" width="6" style="1" customWidth="1"/>
    <col min="10498" max="10498" width="22.42578125" style="1" bestFit="1" customWidth="1"/>
    <col min="10499" max="10499" width="14.140625" style="1" customWidth="1"/>
    <col min="10500" max="10501" width="15" style="1" customWidth="1"/>
    <col min="10502" max="10502" width="11.28515625" style="1" customWidth="1"/>
    <col min="10503" max="10503" width="14.42578125" style="1" customWidth="1"/>
    <col min="10504" max="10504" width="16" style="1" customWidth="1"/>
    <col min="10505" max="10505" width="13.42578125" style="1" customWidth="1"/>
    <col min="10506" max="10506" width="12.28515625" style="1" customWidth="1"/>
    <col min="10507" max="10507" width="12.5703125" style="1" customWidth="1"/>
    <col min="10508" max="10508" width="15.42578125" style="1" customWidth="1"/>
    <col min="10509" max="10509" width="13.140625" style="1" customWidth="1"/>
    <col min="10510" max="10513" width="9.140625" style="1" customWidth="1"/>
    <col min="10514" max="10752" width="9.140625" style="1"/>
    <col min="10753" max="10753" width="6" style="1" customWidth="1"/>
    <col min="10754" max="10754" width="22.42578125" style="1" bestFit="1" customWidth="1"/>
    <col min="10755" max="10755" width="14.140625" style="1" customWidth="1"/>
    <col min="10756" max="10757" width="15" style="1" customWidth="1"/>
    <col min="10758" max="10758" width="11.28515625" style="1" customWidth="1"/>
    <col min="10759" max="10759" width="14.42578125" style="1" customWidth="1"/>
    <col min="10760" max="10760" width="16" style="1" customWidth="1"/>
    <col min="10761" max="10761" width="13.42578125" style="1" customWidth="1"/>
    <col min="10762" max="10762" width="12.28515625" style="1" customWidth="1"/>
    <col min="10763" max="10763" width="12.5703125" style="1" customWidth="1"/>
    <col min="10764" max="10764" width="15.42578125" style="1" customWidth="1"/>
    <col min="10765" max="10765" width="13.140625" style="1" customWidth="1"/>
    <col min="10766" max="10769" width="9.140625" style="1" customWidth="1"/>
    <col min="10770" max="11008" width="9.140625" style="1"/>
    <col min="11009" max="11009" width="6" style="1" customWidth="1"/>
    <col min="11010" max="11010" width="22.42578125" style="1" bestFit="1" customWidth="1"/>
    <col min="11011" max="11011" width="14.140625" style="1" customWidth="1"/>
    <col min="11012" max="11013" width="15" style="1" customWidth="1"/>
    <col min="11014" max="11014" width="11.28515625" style="1" customWidth="1"/>
    <col min="11015" max="11015" width="14.42578125" style="1" customWidth="1"/>
    <col min="11016" max="11016" width="16" style="1" customWidth="1"/>
    <col min="11017" max="11017" width="13.42578125" style="1" customWidth="1"/>
    <col min="11018" max="11018" width="12.28515625" style="1" customWidth="1"/>
    <col min="11019" max="11019" width="12.5703125" style="1" customWidth="1"/>
    <col min="11020" max="11020" width="15.42578125" style="1" customWidth="1"/>
    <col min="11021" max="11021" width="13.140625" style="1" customWidth="1"/>
    <col min="11022" max="11025" width="9.140625" style="1" customWidth="1"/>
    <col min="11026" max="11264" width="9.140625" style="1"/>
    <col min="11265" max="11265" width="6" style="1" customWidth="1"/>
    <col min="11266" max="11266" width="22.42578125" style="1" bestFit="1" customWidth="1"/>
    <col min="11267" max="11267" width="14.140625" style="1" customWidth="1"/>
    <col min="11268" max="11269" width="15" style="1" customWidth="1"/>
    <col min="11270" max="11270" width="11.28515625" style="1" customWidth="1"/>
    <col min="11271" max="11271" width="14.42578125" style="1" customWidth="1"/>
    <col min="11272" max="11272" width="16" style="1" customWidth="1"/>
    <col min="11273" max="11273" width="13.42578125" style="1" customWidth="1"/>
    <col min="11274" max="11274" width="12.28515625" style="1" customWidth="1"/>
    <col min="11275" max="11275" width="12.5703125" style="1" customWidth="1"/>
    <col min="11276" max="11276" width="15.42578125" style="1" customWidth="1"/>
    <col min="11277" max="11277" width="13.140625" style="1" customWidth="1"/>
    <col min="11278" max="11281" width="9.140625" style="1" customWidth="1"/>
    <col min="11282" max="11520" width="9.140625" style="1"/>
    <col min="11521" max="11521" width="6" style="1" customWidth="1"/>
    <col min="11522" max="11522" width="22.42578125" style="1" bestFit="1" customWidth="1"/>
    <col min="11523" max="11523" width="14.140625" style="1" customWidth="1"/>
    <col min="11524" max="11525" width="15" style="1" customWidth="1"/>
    <col min="11526" max="11526" width="11.28515625" style="1" customWidth="1"/>
    <col min="11527" max="11527" width="14.42578125" style="1" customWidth="1"/>
    <col min="11528" max="11528" width="16" style="1" customWidth="1"/>
    <col min="11529" max="11529" width="13.42578125" style="1" customWidth="1"/>
    <col min="11530" max="11530" width="12.28515625" style="1" customWidth="1"/>
    <col min="11531" max="11531" width="12.5703125" style="1" customWidth="1"/>
    <col min="11532" max="11532" width="15.42578125" style="1" customWidth="1"/>
    <col min="11533" max="11533" width="13.140625" style="1" customWidth="1"/>
    <col min="11534" max="11537" width="9.140625" style="1" customWidth="1"/>
    <col min="11538" max="11776" width="9.140625" style="1"/>
    <col min="11777" max="11777" width="6" style="1" customWidth="1"/>
    <col min="11778" max="11778" width="22.42578125" style="1" bestFit="1" customWidth="1"/>
    <col min="11779" max="11779" width="14.140625" style="1" customWidth="1"/>
    <col min="11780" max="11781" width="15" style="1" customWidth="1"/>
    <col min="11782" max="11782" width="11.28515625" style="1" customWidth="1"/>
    <col min="11783" max="11783" width="14.42578125" style="1" customWidth="1"/>
    <col min="11784" max="11784" width="16" style="1" customWidth="1"/>
    <col min="11785" max="11785" width="13.42578125" style="1" customWidth="1"/>
    <col min="11786" max="11786" width="12.28515625" style="1" customWidth="1"/>
    <col min="11787" max="11787" width="12.5703125" style="1" customWidth="1"/>
    <col min="11788" max="11788" width="15.42578125" style="1" customWidth="1"/>
    <col min="11789" max="11789" width="13.140625" style="1" customWidth="1"/>
    <col min="11790" max="11793" width="9.140625" style="1" customWidth="1"/>
    <col min="11794" max="12032" width="9.140625" style="1"/>
    <col min="12033" max="12033" width="6" style="1" customWidth="1"/>
    <col min="12034" max="12034" width="22.42578125" style="1" bestFit="1" customWidth="1"/>
    <col min="12035" max="12035" width="14.140625" style="1" customWidth="1"/>
    <col min="12036" max="12037" width="15" style="1" customWidth="1"/>
    <col min="12038" max="12038" width="11.28515625" style="1" customWidth="1"/>
    <col min="12039" max="12039" width="14.42578125" style="1" customWidth="1"/>
    <col min="12040" max="12040" width="16" style="1" customWidth="1"/>
    <col min="12041" max="12041" width="13.42578125" style="1" customWidth="1"/>
    <col min="12042" max="12042" width="12.28515625" style="1" customWidth="1"/>
    <col min="12043" max="12043" width="12.5703125" style="1" customWidth="1"/>
    <col min="12044" max="12044" width="15.42578125" style="1" customWidth="1"/>
    <col min="12045" max="12045" width="13.140625" style="1" customWidth="1"/>
    <col min="12046" max="12049" width="9.140625" style="1" customWidth="1"/>
    <col min="12050" max="12288" width="9.140625" style="1"/>
    <col min="12289" max="12289" width="6" style="1" customWidth="1"/>
    <col min="12290" max="12290" width="22.42578125" style="1" bestFit="1" customWidth="1"/>
    <col min="12291" max="12291" width="14.140625" style="1" customWidth="1"/>
    <col min="12292" max="12293" width="15" style="1" customWidth="1"/>
    <col min="12294" max="12294" width="11.28515625" style="1" customWidth="1"/>
    <col min="12295" max="12295" width="14.42578125" style="1" customWidth="1"/>
    <col min="12296" max="12296" width="16" style="1" customWidth="1"/>
    <col min="12297" max="12297" width="13.42578125" style="1" customWidth="1"/>
    <col min="12298" max="12298" width="12.28515625" style="1" customWidth="1"/>
    <col min="12299" max="12299" width="12.5703125" style="1" customWidth="1"/>
    <col min="12300" max="12300" width="15.42578125" style="1" customWidth="1"/>
    <col min="12301" max="12301" width="13.140625" style="1" customWidth="1"/>
    <col min="12302" max="12305" width="9.140625" style="1" customWidth="1"/>
    <col min="12306" max="12544" width="9.140625" style="1"/>
    <col min="12545" max="12545" width="6" style="1" customWidth="1"/>
    <col min="12546" max="12546" width="22.42578125" style="1" bestFit="1" customWidth="1"/>
    <col min="12547" max="12547" width="14.140625" style="1" customWidth="1"/>
    <col min="12548" max="12549" width="15" style="1" customWidth="1"/>
    <col min="12550" max="12550" width="11.28515625" style="1" customWidth="1"/>
    <col min="12551" max="12551" width="14.42578125" style="1" customWidth="1"/>
    <col min="12552" max="12552" width="16" style="1" customWidth="1"/>
    <col min="12553" max="12553" width="13.42578125" style="1" customWidth="1"/>
    <col min="12554" max="12554" width="12.28515625" style="1" customWidth="1"/>
    <col min="12555" max="12555" width="12.5703125" style="1" customWidth="1"/>
    <col min="12556" max="12556" width="15.42578125" style="1" customWidth="1"/>
    <col min="12557" max="12557" width="13.140625" style="1" customWidth="1"/>
    <col min="12558" max="12561" width="9.140625" style="1" customWidth="1"/>
    <col min="12562" max="12800" width="9.140625" style="1"/>
    <col min="12801" max="12801" width="6" style="1" customWidth="1"/>
    <col min="12802" max="12802" width="22.42578125" style="1" bestFit="1" customWidth="1"/>
    <col min="12803" max="12803" width="14.140625" style="1" customWidth="1"/>
    <col min="12804" max="12805" width="15" style="1" customWidth="1"/>
    <col min="12806" max="12806" width="11.28515625" style="1" customWidth="1"/>
    <col min="12807" max="12807" width="14.42578125" style="1" customWidth="1"/>
    <col min="12808" max="12808" width="16" style="1" customWidth="1"/>
    <col min="12809" max="12809" width="13.42578125" style="1" customWidth="1"/>
    <col min="12810" max="12810" width="12.28515625" style="1" customWidth="1"/>
    <col min="12811" max="12811" width="12.5703125" style="1" customWidth="1"/>
    <col min="12812" max="12812" width="15.42578125" style="1" customWidth="1"/>
    <col min="12813" max="12813" width="13.140625" style="1" customWidth="1"/>
    <col min="12814" max="12817" width="9.140625" style="1" customWidth="1"/>
    <col min="12818" max="13056" width="9.140625" style="1"/>
    <col min="13057" max="13057" width="6" style="1" customWidth="1"/>
    <col min="13058" max="13058" width="22.42578125" style="1" bestFit="1" customWidth="1"/>
    <col min="13059" max="13059" width="14.140625" style="1" customWidth="1"/>
    <col min="13060" max="13061" width="15" style="1" customWidth="1"/>
    <col min="13062" max="13062" width="11.28515625" style="1" customWidth="1"/>
    <col min="13063" max="13063" width="14.42578125" style="1" customWidth="1"/>
    <col min="13064" max="13064" width="16" style="1" customWidth="1"/>
    <col min="13065" max="13065" width="13.42578125" style="1" customWidth="1"/>
    <col min="13066" max="13066" width="12.28515625" style="1" customWidth="1"/>
    <col min="13067" max="13067" width="12.5703125" style="1" customWidth="1"/>
    <col min="13068" max="13068" width="15.42578125" style="1" customWidth="1"/>
    <col min="13069" max="13069" width="13.140625" style="1" customWidth="1"/>
    <col min="13070" max="13073" width="9.140625" style="1" customWidth="1"/>
    <col min="13074" max="13312" width="9.140625" style="1"/>
    <col min="13313" max="13313" width="6" style="1" customWidth="1"/>
    <col min="13314" max="13314" width="22.42578125" style="1" bestFit="1" customWidth="1"/>
    <col min="13315" max="13315" width="14.140625" style="1" customWidth="1"/>
    <col min="13316" max="13317" width="15" style="1" customWidth="1"/>
    <col min="13318" max="13318" width="11.28515625" style="1" customWidth="1"/>
    <col min="13319" max="13319" width="14.42578125" style="1" customWidth="1"/>
    <col min="13320" max="13320" width="16" style="1" customWidth="1"/>
    <col min="13321" max="13321" width="13.42578125" style="1" customWidth="1"/>
    <col min="13322" max="13322" width="12.28515625" style="1" customWidth="1"/>
    <col min="13323" max="13323" width="12.5703125" style="1" customWidth="1"/>
    <col min="13324" max="13324" width="15.42578125" style="1" customWidth="1"/>
    <col min="13325" max="13325" width="13.140625" style="1" customWidth="1"/>
    <col min="13326" max="13329" width="9.140625" style="1" customWidth="1"/>
    <col min="13330" max="13568" width="9.140625" style="1"/>
    <col min="13569" max="13569" width="6" style="1" customWidth="1"/>
    <col min="13570" max="13570" width="22.42578125" style="1" bestFit="1" customWidth="1"/>
    <col min="13571" max="13571" width="14.140625" style="1" customWidth="1"/>
    <col min="13572" max="13573" width="15" style="1" customWidth="1"/>
    <col min="13574" max="13574" width="11.28515625" style="1" customWidth="1"/>
    <col min="13575" max="13575" width="14.42578125" style="1" customWidth="1"/>
    <col min="13576" max="13576" width="16" style="1" customWidth="1"/>
    <col min="13577" max="13577" width="13.42578125" style="1" customWidth="1"/>
    <col min="13578" max="13578" width="12.28515625" style="1" customWidth="1"/>
    <col min="13579" max="13579" width="12.5703125" style="1" customWidth="1"/>
    <col min="13580" max="13580" width="15.42578125" style="1" customWidth="1"/>
    <col min="13581" max="13581" width="13.140625" style="1" customWidth="1"/>
    <col min="13582" max="13585" width="9.140625" style="1" customWidth="1"/>
    <col min="13586" max="13824" width="9.140625" style="1"/>
    <col min="13825" max="13825" width="6" style="1" customWidth="1"/>
    <col min="13826" max="13826" width="22.42578125" style="1" bestFit="1" customWidth="1"/>
    <col min="13827" max="13827" width="14.140625" style="1" customWidth="1"/>
    <col min="13828" max="13829" width="15" style="1" customWidth="1"/>
    <col min="13830" max="13830" width="11.28515625" style="1" customWidth="1"/>
    <col min="13831" max="13831" width="14.42578125" style="1" customWidth="1"/>
    <col min="13832" max="13832" width="16" style="1" customWidth="1"/>
    <col min="13833" max="13833" width="13.42578125" style="1" customWidth="1"/>
    <col min="13834" max="13834" width="12.28515625" style="1" customWidth="1"/>
    <col min="13835" max="13835" width="12.5703125" style="1" customWidth="1"/>
    <col min="13836" max="13836" width="15.42578125" style="1" customWidth="1"/>
    <col min="13837" max="13837" width="13.140625" style="1" customWidth="1"/>
    <col min="13838" max="13841" width="9.140625" style="1" customWidth="1"/>
    <col min="13842" max="14080" width="9.140625" style="1"/>
    <col min="14081" max="14081" width="6" style="1" customWidth="1"/>
    <col min="14082" max="14082" width="22.42578125" style="1" bestFit="1" customWidth="1"/>
    <col min="14083" max="14083" width="14.140625" style="1" customWidth="1"/>
    <col min="14084" max="14085" width="15" style="1" customWidth="1"/>
    <col min="14086" max="14086" width="11.28515625" style="1" customWidth="1"/>
    <col min="14087" max="14087" width="14.42578125" style="1" customWidth="1"/>
    <col min="14088" max="14088" width="16" style="1" customWidth="1"/>
    <col min="14089" max="14089" width="13.42578125" style="1" customWidth="1"/>
    <col min="14090" max="14090" width="12.28515625" style="1" customWidth="1"/>
    <col min="14091" max="14091" width="12.5703125" style="1" customWidth="1"/>
    <col min="14092" max="14092" width="15.42578125" style="1" customWidth="1"/>
    <col min="14093" max="14093" width="13.140625" style="1" customWidth="1"/>
    <col min="14094" max="14097" width="9.140625" style="1" customWidth="1"/>
    <col min="14098" max="14336" width="9.140625" style="1"/>
    <col min="14337" max="14337" width="6" style="1" customWidth="1"/>
    <col min="14338" max="14338" width="22.42578125" style="1" bestFit="1" customWidth="1"/>
    <col min="14339" max="14339" width="14.140625" style="1" customWidth="1"/>
    <col min="14340" max="14341" width="15" style="1" customWidth="1"/>
    <col min="14342" max="14342" width="11.28515625" style="1" customWidth="1"/>
    <col min="14343" max="14343" width="14.42578125" style="1" customWidth="1"/>
    <col min="14344" max="14344" width="16" style="1" customWidth="1"/>
    <col min="14345" max="14345" width="13.42578125" style="1" customWidth="1"/>
    <col min="14346" max="14346" width="12.28515625" style="1" customWidth="1"/>
    <col min="14347" max="14347" width="12.5703125" style="1" customWidth="1"/>
    <col min="14348" max="14348" width="15.42578125" style="1" customWidth="1"/>
    <col min="14349" max="14349" width="13.140625" style="1" customWidth="1"/>
    <col min="14350" max="14353" width="9.140625" style="1" customWidth="1"/>
    <col min="14354" max="14592" width="9.140625" style="1"/>
    <col min="14593" max="14593" width="6" style="1" customWidth="1"/>
    <col min="14594" max="14594" width="22.42578125" style="1" bestFit="1" customWidth="1"/>
    <col min="14595" max="14595" width="14.140625" style="1" customWidth="1"/>
    <col min="14596" max="14597" width="15" style="1" customWidth="1"/>
    <col min="14598" max="14598" width="11.28515625" style="1" customWidth="1"/>
    <col min="14599" max="14599" width="14.42578125" style="1" customWidth="1"/>
    <col min="14600" max="14600" width="16" style="1" customWidth="1"/>
    <col min="14601" max="14601" width="13.42578125" style="1" customWidth="1"/>
    <col min="14602" max="14602" width="12.28515625" style="1" customWidth="1"/>
    <col min="14603" max="14603" width="12.5703125" style="1" customWidth="1"/>
    <col min="14604" max="14604" width="15.42578125" style="1" customWidth="1"/>
    <col min="14605" max="14605" width="13.140625" style="1" customWidth="1"/>
    <col min="14606" max="14609" width="9.140625" style="1" customWidth="1"/>
    <col min="14610" max="14848" width="9.140625" style="1"/>
    <col min="14849" max="14849" width="6" style="1" customWidth="1"/>
    <col min="14850" max="14850" width="22.42578125" style="1" bestFit="1" customWidth="1"/>
    <col min="14851" max="14851" width="14.140625" style="1" customWidth="1"/>
    <col min="14852" max="14853" width="15" style="1" customWidth="1"/>
    <col min="14854" max="14854" width="11.28515625" style="1" customWidth="1"/>
    <col min="14855" max="14855" width="14.42578125" style="1" customWidth="1"/>
    <col min="14856" max="14856" width="16" style="1" customWidth="1"/>
    <col min="14857" max="14857" width="13.42578125" style="1" customWidth="1"/>
    <col min="14858" max="14858" width="12.28515625" style="1" customWidth="1"/>
    <col min="14859" max="14859" width="12.5703125" style="1" customWidth="1"/>
    <col min="14860" max="14860" width="15.42578125" style="1" customWidth="1"/>
    <col min="14861" max="14861" width="13.140625" style="1" customWidth="1"/>
    <col min="14862" max="14865" width="9.140625" style="1" customWidth="1"/>
    <col min="14866" max="15104" width="9.140625" style="1"/>
    <col min="15105" max="15105" width="6" style="1" customWidth="1"/>
    <col min="15106" max="15106" width="22.42578125" style="1" bestFit="1" customWidth="1"/>
    <col min="15107" max="15107" width="14.140625" style="1" customWidth="1"/>
    <col min="15108" max="15109" width="15" style="1" customWidth="1"/>
    <col min="15110" max="15110" width="11.28515625" style="1" customWidth="1"/>
    <col min="15111" max="15111" width="14.42578125" style="1" customWidth="1"/>
    <col min="15112" max="15112" width="16" style="1" customWidth="1"/>
    <col min="15113" max="15113" width="13.42578125" style="1" customWidth="1"/>
    <col min="15114" max="15114" width="12.28515625" style="1" customWidth="1"/>
    <col min="15115" max="15115" width="12.5703125" style="1" customWidth="1"/>
    <col min="15116" max="15116" width="15.42578125" style="1" customWidth="1"/>
    <col min="15117" max="15117" width="13.140625" style="1" customWidth="1"/>
    <col min="15118" max="15121" width="9.140625" style="1" customWidth="1"/>
    <col min="15122" max="15360" width="9.140625" style="1"/>
    <col min="15361" max="15361" width="6" style="1" customWidth="1"/>
    <col min="15362" max="15362" width="22.42578125" style="1" bestFit="1" customWidth="1"/>
    <col min="15363" max="15363" width="14.140625" style="1" customWidth="1"/>
    <col min="15364" max="15365" width="15" style="1" customWidth="1"/>
    <col min="15366" max="15366" width="11.28515625" style="1" customWidth="1"/>
    <col min="15367" max="15367" width="14.42578125" style="1" customWidth="1"/>
    <col min="15368" max="15368" width="16" style="1" customWidth="1"/>
    <col min="15369" max="15369" width="13.42578125" style="1" customWidth="1"/>
    <col min="15370" max="15370" width="12.28515625" style="1" customWidth="1"/>
    <col min="15371" max="15371" width="12.5703125" style="1" customWidth="1"/>
    <col min="15372" max="15372" width="15.42578125" style="1" customWidth="1"/>
    <col min="15373" max="15373" width="13.140625" style="1" customWidth="1"/>
    <col min="15374" max="15377" width="9.140625" style="1" customWidth="1"/>
    <col min="15378" max="15616" width="9.140625" style="1"/>
    <col min="15617" max="15617" width="6" style="1" customWidth="1"/>
    <col min="15618" max="15618" width="22.42578125" style="1" bestFit="1" customWidth="1"/>
    <col min="15619" max="15619" width="14.140625" style="1" customWidth="1"/>
    <col min="15620" max="15621" width="15" style="1" customWidth="1"/>
    <col min="15622" max="15622" width="11.28515625" style="1" customWidth="1"/>
    <col min="15623" max="15623" width="14.42578125" style="1" customWidth="1"/>
    <col min="15624" max="15624" width="16" style="1" customWidth="1"/>
    <col min="15625" max="15625" width="13.42578125" style="1" customWidth="1"/>
    <col min="15626" max="15626" width="12.28515625" style="1" customWidth="1"/>
    <col min="15627" max="15627" width="12.5703125" style="1" customWidth="1"/>
    <col min="15628" max="15628" width="15.42578125" style="1" customWidth="1"/>
    <col min="15629" max="15629" width="13.140625" style="1" customWidth="1"/>
    <col min="15630" max="15633" width="9.140625" style="1" customWidth="1"/>
    <col min="15634" max="15872" width="9.140625" style="1"/>
    <col min="15873" max="15873" width="6" style="1" customWidth="1"/>
    <col min="15874" max="15874" width="22.42578125" style="1" bestFit="1" customWidth="1"/>
    <col min="15875" max="15875" width="14.140625" style="1" customWidth="1"/>
    <col min="15876" max="15877" width="15" style="1" customWidth="1"/>
    <col min="15878" max="15878" width="11.28515625" style="1" customWidth="1"/>
    <col min="15879" max="15879" width="14.42578125" style="1" customWidth="1"/>
    <col min="15880" max="15880" width="16" style="1" customWidth="1"/>
    <col min="15881" max="15881" width="13.42578125" style="1" customWidth="1"/>
    <col min="15882" max="15882" width="12.28515625" style="1" customWidth="1"/>
    <col min="15883" max="15883" width="12.5703125" style="1" customWidth="1"/>
    <col min="15884" max="15884" width="15.42578125" style="1" customWidth="1"/>
    <col min="15885" max="15885" width="13.140625" style="1" customWidth="1"/>
    <col min="15886" max="15889" width="9.140625" style="1" customWidth="1"/>
    <col min="15890" max="16128" width="9.140625" style="1"/>
    <col min="16129" max="16129" width="6" style="1" customWidth="1"/>
    <col min="16130" max="16130" width="22.42578125" style="1" bestFit="1" customWidth="1"/>
    <col min="16131" max="16131" width="14.140625" style="1" customWidth="1"/>
    <col min="16132" max="16133" width="15" style="1" customWidth="1"/>
    <col min="16134" max="16134" width="11.28515625" style="1" customWidth="1"/>
    <col min="16135" max="16135" width="14.42578125" style="1" customWidth="1"/>
    <col min="16136" max="16136" width="16" style="1" customWidth="1"/>
    <col min="16137" max="16137" width="13.42578125" style="1" customWidth="1"/>
    <col min="16138" max="16138" width="12.28515625" style="1" customWidth="1"/>
    <col min="16139" max="16139" width="12.5703125" style="1" customWidth="1"/>
    <col min="16140" max="16140" width="15.42578125" style="1" customWidth="1"/>
    <col min="16141" max="16141" width="13.140625" style="1" customWidth="1"/>
    <col min="16142" max="16145" width="9.140625" style="1" customWidth="1"/>
    <col min="16146" max="16384" width="9.140625" style="1"/>
  </cols>
  <sheetData>
    <row r="1" spans="1:17" ht="21.75" customHeight="1">
      <c r="A1" s="12"/>
      <c r="B1" s="121" t="s">
        <v>23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7" ht="29.25" customHeight="1">
      <c r="A2" s="19"/>
      <c r="B2" s="122" t="s">
        <v>54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</row>
    <row r="3" spans="1:17" ht="23.25" customHeight="1">
      <c r="A3" s="12"/>
      <c r="B3" s="123" t="s">
        <v>21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</row>
    <row r="4" spans="1:17" ht="21.75" customHeight="1">
      <c r="A4" s="124" t="s">
        <v>20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</row>
    <row r="5" spans="1:17" ht="81" customHeight="1">
      <c r="A5" s="125" t="s">
        <v>19</v>
      </c>
      <c r="B5" s="125" t="s">
        <v>18</v>
      </c>
      <c r="C5" s="116" t="s">
        <v>127</v>
      </c>
      <c r="D5" s="11" t="s">
        <v>17</v>
      </c>
      <c r="E5" s="11" t="s">
        <v>16</v>
      </c>
      <c r="F5" s="11" t="s">
        <v>15</v>
      </c>
      <c r="G5" s="11" t="s">
        <v>14</v>
      </c>
      <c r="H5" s="11" t="s">
        <v>13</v>
      </c>
      <c r="I5" s="11" t="s">
        <v>12</v>
      </c>
      <c r="J5" s="11" t="s">
        <v>11</v>
      </c>
      <c r="K5" s="11" t="s">
        <v>10</v>
      </c>
      <c r="L5" s="11" t="s">
        <v>9</v>
      </c>
      <c r="M5" s="11" t="s">
        <v>8</v>
      </c>
    </row>
    <row r="6" spans="1:17" ht="26.25" customHeight="1">
      <c r="A6" s="126"/>
      <c r="B6" s="126"/>
      <c r="C6" s="11">
        <v>1</v>
      </c>
      <c r="D6" s="9">
        <v>2</v>
      </c>
      <c r="E6" s="11">
        <v>3</v>
      </c>
      <c r="F6" s="9">
        <v>4</v>
      </c>
      <c r="G6" s="9">
        <v>5</v>
      </c>
      <c r="H6" s="11">
        <v>6</v>
      </c>
      <c r="I6" s="9">
        <v>7</v>
      </c>
      <c r="J6" s="9">
        <v>8</v>
      </c>
      <c r="K6" s="11">
        <v>9</v>
      </c>
      <c r="L6" s="9">
        <v>10</v>
      </c>
      <c r="M6" s="11">
        <v>11</v>
      </c>
      <c r="N6" s="118" t="s">
        <v>7</v>
      </c>
      <c r="O6" s="119"/>
      <c r="P6" s="118" t="s">
        <v>6</v>
      </c>
      <c r="Q6" s="119"/>
    </row>
    <row r="7" spans="1:17" ht="15">
      <c r="A7" s="10">
        <v>1</v>
      </c>
      <c r="B7" s="69" t="s">
        <v>55</v>
      </c>
      <c r="C7" s="46"/>
      <c r="D7" s="48">
        <v>42</v>
      </c>
      <c r="E7" s="48"/>
      <c r="F7" s="48">
        <v>4</v>
      </c>
      <c r="G7" s="18"/>
      <c r="H7" s="18"/>
      <c r="I7" s="50">
        <v>38</v>
      </c>
      <c r="J7" s="48">
        <v>2</v>
      </c>
      <c r="K7" s="48">
        <v>13</v>
      </c>
      <c r="L7" s="48">
        <v>14</v>
      </c>
      <c r="M7" s="51">
        <v>9</v>
      </c>
      <c r="N7" s="6">
        <f t="shared" ref="N7:N19" si="0">C7+D7</f>
        <v>42</v>
      </c>
      <c r="O7" s="6">
        <f t="shared" ref="O7:O19" si="1">E7+F7+G7+H7+I7</f>
        <v>42</v>
      </c>
      <c r="P7" s="6">
        <f t="shared" ref="P7:P19" si="2">I7</f>
        <v>38</v>
      </c>
      <c r="Q7" s="6">
        <f t="shared" ref="Q7:Q19" si="3">J7+K7+L7+M7</f>
        <v>38</v>
      </c>
    </row>
    <row r="8" spans="1:17" ht="15">
      <c r="A8" s="10">
        <v>2</v>
      </c>
      <c r="B8" s="46" t="s">
        <v>56</v>
      </c>
      <c r="C8" s="46"/>
      <c r="D8" s="48">
        <v>773</v>
      </c>
      <c r="E8" s="48"/>
      <c r="F8" s="48">
        <v>99</v>
      </c>
      <c r="G8" s="18"/>
      <c r="H8" s="18"/>
      <c r="I8" s="50">
        <v>674</v>
      </c>
      <c r="J8" s="48">
        <v>32</v>
      </c>
      <c r="K8" s="48">
        <v>249</v>
      </c>
      <c r="L8" s="48">
        <v>321</v>
      </c>
      <c r="M8" s="51">
        <v>72</v>
      </c>
      <c r="N8" s="6">
        <f t="shared" si="0"/>
        <v>773</v>
      </c>
      <c r="O8" s="6">
        <f t="shared" si="1"/>
        <v>773</v>
      </c>
      <c r="P8" s="6">
        <f t="shared" si="2"/>
        <v>674</v>
      </c>
      <c r="Q8" s="6">
        <f t="shared" si="3"/>
        <v>674</v>
      </c>
    </row>
    <row r="9" spans="1:17" ht="15">
      <c r="A9" s="10">
        <v>3</v>
      </c>
      <c r="B9" s="46" t="s">
        <v>57</v>
      </c>
      <c r="C9" s="46"/>
      <c r="D9" s="48">
        <v>883</v>
      </c>
      <c r="E9" s="48"/>
      <c r="F9" s="48">
        <v>355</v>
      </c>
      <c r="G9" s="18"/>
      <c r="H9" s="18"/>
      <c r="I9" s="50">
        <v>528</v>
      </c>
      <c r="J9" s="48">
        <v>16</v>
      </c>
      <c r="K9" s="48">
        <v>120</v>
      </c>
      <c r="L9" s="48">
        <v>250</v>
      </c>
      <c r="M9" s="51">
        <v>142</v>
      </c>
      <c r="N9" s="6">
        <f t="shared" si="0"/>
        <v>883</v>
      </c>
      <c r="O9" s="6">
        <f t="shared" si="1"/>
        <v>883</v>
      </c>
      <c r="P9" s="6">
        <f t="shared" si="2"/>
        <v>528</v>
      </c>
      <c r="Q9" s="6">
        <f t="shared" si="3"/>
        <v>528</v>
      </c>
    </row>
    <row r="10" spans="1:17" ht="15">
      <c r="A10" s="10">
        <v>4</v>
      </c>
      <c r="B10" s="46" t="s">
        <v>58</v>
      </c>
      <c r="C10" s="46"/>
      <c r="D10" s="48">
        <v>881</v>
      </c>
      <c r="E10" s="48"/>
      <c r="F10" s="48"/>
      <c r="G10" s="18"/>
      <c r="H10" s="18"/>
      <c r="I10" s="50">
        <v>881</v>
      </c>
      <c r="J10" s="48">
        <v>39</v>
      </c>
      <c r="K10" s="48">
        <v>364</v>
      </c>
      <c r="L10" s="48">
        <v>454</v>
      </c>
      <c r="M10" s="51">
        <v>24</v>
      </c>
      <c r="N10" s="6">
        <f t="shared" si="0"/>
        <v>881</v>
      </c>
      <c r="O10" s="6">
        <f t="shared" si="1"/>
        <v>881</v>
      </c>
      <c r="P10" s="6">
        <f t="shared" si="2"/>
        <v>881</v>
      </c>
      <c r="Q10" s="6">
        <f t="shared" si="3"/>
        <v>881</v>
      </c>
    </row>
    <row r="11" spans="1:17" ht="15">
      <c r="A11" s="10">
        <v>5</v>
      </c>
      <c r="B11" s="46" t="s">
        <v>59</v>
      </c>
      <c r="C11" s="46"/>
      <c r="D11" s="48">
        <v>641</v>
      </c>
      <c r="E11" s="48"/>
      <c r="F11" s="48">
        <v>259</v>
      </c>
      <c r="G11" s="18"/>
      <c r="H11" s="48"/>
      <c r="I11" s="50">
        <v>382</v>
      </c>
      <c r="J11" s="48">
        <v>13</v>
      </c>
      <c r="K11" s="48">
        <v>68</v>
      </c>
      <c r="L11" s="48">
        <v>267</v>
      </c>
      <c r="M11" s="51">
        <v>34</v>
      </c>
      <c r="N11" s="6">
        <f t="shared" si="0"/>
        <v>641</v>
      </c>
      <c r="O11" s="6">
        <f t="shared" si="1"/>
        <v>641</v>
      </c>
      <c r="P11" s="6">
        <f t="shared" si="2"/>
        <v>382</v>
      </c>
      <c r="Q11" s="6">
        <f t="shared" si="3"/>
        <v>382</v>
      </c>
    </row>
    <row r="12" spans="1:17" ht="18">
      <c r="A12" s="10">
        <v>6</v>
      </c>
      <c r="B12" s="16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6">
        <f t="shared" si="0"/>
        <v>0</v>
      </c>
      <c r="O12" s="6">
        <f t="shared" si="1"/>
        <v>0</v>
      </c>
      <c r="P12" s="6">
        <f t="shared" si="2"/>
        <v>0</v>
      </c>
      <c r="Q12" s="6">
        <f t="shared" si="3"/>
        <v>0</v>
      </c>
    </row>
    <row r="13" spans="1:17" ht="18">
      <c r="A13" s="10">
        <v>7</v>
      </c>
      <c r="B13" s="16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6">
        <f t="shared" si="0"/>
        <v>0</v>
      </c>
      <c r="O13" s="6">
        <f t="shared" si="1"/>
        <v>0</v>
      </c>
      <c r="P13" s="6">
        <f t="shared" si="2"/>
        <v>0</v>
      </c>
      <c r="Q13" s="6">
        <f t="shared" si="3"/>
        <v>0</v>
      </c>
    </row>
    <row r="14" spans="1:17" ht="18">
      <c r="A14" s="10">
        <v>8</v>
      </c>
      <c r="B14" s="16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6">
        <f t="shared" si="0"/>
        <v>0</v>
      </c>
      <c r="O14" s="6">
        <f t="shared" si="1"/>
        <v>0</v>
      </c>
      <c r="P14" s="6">
        <f t="shared" si="2"/>
        <v>0</v>
      </c>
      <c r="Q14" s="6">
        <f t="shared" si="3"/>
        <v>0</v>
      </c>
    </row>
    <row r="15" spans="1:17" ht="18">
      <c r="A15" s="10">
        <v>9</v>
      </c>
      <c r="B15" s="16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6">
        <f t="shared" si="0"/>
        <v>0</v>
      </c>
      <c r="O15" s="6">
        <f t="shared" si="1"/>
        <v>0</v>
      </c>
      <c r="P15" s="6">
        <f t="shared" si="2"/>
        <v>0</v>
      </c>
      <c r="Q15" s="6">
        <f t="shared" si="3"/>
        <v>0</v>
      </c>
    </row>
    <row r="16" spans="1:17" ht="16.5" customHeight="1">
      <c r="A16" s="10">
        <v>10</v>
      </c>
      <c r="B16" s="16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6">
        <f t="shared" si="0"/>
        <v>0</v>
      </c>
      <c r="O16" s="6">
        <f t="shared" si="1"/>
        <v>0</v>
      </c>
      <c r="P16" s="6">
        <f t="shared" si="2"/>
        <v>0</v>
      </c>
      <c r="Q16" s="6">
        <f t="shared" si="3"/>
        <v>0</v>
      </c>
    </row>
    <row r="17" spans="1:17" ht="18">
      <c r="A17" s="10">
        <v>11</v>
      </c>
      <c r="B17" s="16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6">
        <f t="shared" si="0"/>
        <v>0</v>
      </c>
      <c r="O17" s="6">
        <f t="shared" si="1"/>
        <v>0</v>
      </c>
      <c r="P17" s="6">
        <f t="shared" si="2"/>
        <v>0</v>
      </c>
      <c r="Q17" s="6">
        <f t="shared" si="3"/>
        <v>0</v>
      </c>
    </row>
    <row r="18" spans="1:17" ht="18">
      <c r="A18" s="10">
        <v>12</v>
      </c>
      <c r="B18" s="16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6">
        <f t="shared" si="0"/>
        <v>0</v>
      </c>
      <c r="O18" s="6">
        <f t="shared" si="1"/>
        <v>0</v>
      </c>
      <c r="P18" s="6">
        <f t="shared" si="2"/>
        <v>0</v>
      </c>
      <c r="Q18" s="6">
        <f t="shared" si="3"/>
        <v>0</v>
      </c>
    </row>
    <row r="19" spans="1:17" ht="18">
      <c r="A19" s="8"/>
      <c r="B19" s="41" t="s">
        <v>0</v>
      </c>
      <c r="C19" s="71">
        <f t="shared" ref="C19:M19" si="4">SUM(C7:C18)</f>
        <v>0</v>
      </c>
      <c r="D19" s="71">
        <f t="shared" si="4"/>
        <v>3220</v>
      </c>
      <c r="E19" s="71">
        <f t="shared" si="4"/>
        <v>0</v>
      </c>
      <c r="F19" s="71">
        <f t="shared" si="4"/>
        <v>717</v>
      </c>
      <c r="G19" s="71">
        <f t="shared" si="4"/>
        <v>0</v>
      </c>
      <c r="H19" s="71">
        <f t="shared" si="4"/>
        <v>0</v>
      </c>
      <c r="I19" s="71">
        <f t="shared" si="4"/>
        <v>2503</v>
      </c>
      <c r="J19" s="71">
        <f t="shared" si="4"/>
        <v>102</v>
      </c>
      <c r="K19" s="71">
        <f t="shared" si="4"/>
        <v>814</v>
      </c>
      <c r="L19" s="71">
        <f t="shared" si="4"/>
        <v>1306</v>
      </c>
      <c r="M19" s="71">
        <f t="shared" si="4"/>
        <v>281</v>
      </c>
      <c r="N19" s="6">
        <f t="shared" si="0"/>
        <v>3220</v>
      </c>
      <c r="O19" s="6">
        <f t="shared" si="1"/>
        <v>3220</v>
      </c>
      <c r="P19" s="6">
        <f t="shared" si="2"/>
        <v>2503</v>
      </c>
      <c r="Q19" s="6">
        <f t="shared" si="3"/>
        <v>2503</v>
      </c>
    </row>
    <row r="20" spans="1:17" ht="18">
      <c r="B20" s="72"/>
      <c r="C20" s="52"/>
      <c r="D20" s="52"/>
      <c r="E20" s="52"/>
      <c r="F20" s="52"/>
      <c r="G20" s="73"/>
      <c r="H20" s="52"/>
      <c r="I20" s="73"/>
      <c r="J20" s="52"/>
      <c r="K20" s="52"/>
      <c r="L20" s="52"/>
      <c r="M20" s="52"/>
      <c r="N20" s="52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topLeftCell="B1" zoomScaleNormal="100" workbookViewId="0">
      <selection activeCell="C6" sqref="C6"/>
    </sheetView>
  </sheetViews>
  <sheetFormatPr defaultRowHeight="14.25"/>
  <cols>
    <col min="1" max="1" width="6" style="1" customWidth="1"/>
    <col min="2" max="2" width="19.7109375" style="1" customWidth="1"/>
    <col min="3" max="3" width="14.140625" style="1" customWidth="1"/>
    <col min="4" max="5" width="15" style="1" customWidth="1"/>
    <col min="6" max="6" width="11.28515625" style="1" customWidth="1"/>
    <col min="7" max="7" width="14.42578125" style="1" customWidth="1"/>
    <col min="8" max="8" width="16" style="1" customWidth="1"/>
    <col min="9" max="9" width="13.42578125" style="1" customWidth="1"/>
    <col min="10" max="10" width="12.28515625" style="1" customWidth="1"/>
    <col min="11" max="11" width="12.5703125" style="1" customWidth="1"/>
    <col min="12" max="12" width="15.42578125" style="1" customWidth="1"/>
    <col min="13" max="13" width="13.140625" style="1" customWidth="1"/>
    <col min="14" max="17" width="9.140625" style="1" hidden="1" customWidth="1"/>
    <col min="18" max="16384" width="9.140625" style="1"/>
  </cols>
  <sheetData>
    <row r="1" spans="1:17" ht="21.75" customHeight="1">
      <c r="A1" s="12"/>
      <c r="B1" s="121" t="s">
        <v>23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7" ht="29.25" customHeight="1">
      <c r="A2" s="19"/>
      <c r="B2" s="122" t="s">
        <v>45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</row>
    <row r="3" spans="1:17" ht="23.25" customHeight="1">
      <c r="A3" s="12"/>
      <c r="B3" s="123" t="s">
        <v>21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</row>
    <row r="4" spans="1:17" ht="21.75" customHeight="1">
      <c r="A4" s="124" t="s">
        <v>20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</row>
    <row r="5" spans="1:17" ht="81" customHeight="1">
      <c r="A5" s="125" t="s">
        <v>19</v>
      </c>
      <c r="B5" s="125" t="s">
        <v>18</v>
      </c>
      <c r="C5" s="116" t="s">
        <v>127</v>
      </c>
      <c r="D5" s="11" t="s">
        <v>17</v>
      </c>
      <c r="E5" s="11" t="s">
        <v>16</v>
      </c>
      <c r="F5" s="11" t="s">
        <v>15</v>
      </c>
      <c r="G5" s="11" t="s">
        <v>14</v>
      </c>
      <c r="H5" s="11" t="s">
        <v>13</v>
      </c>
      <c r="I5" s="11" t="s">
        <v>12</v>
      </c>
      <c r="J5" s="11" t="s">
        <v>11</v>
      </c>
      <c r="K5" s="11" t="s">
        <v>10</v>
      </c>
      <c r="L5" s="11" t="s">
        <v>9</v>
      </c>
      <c r="M5" s="11" t="s">
        <v>8</v>
      </c>
    </row>
    <row r="6" spans="1:17" ht="26.25" customHeight="1">
      <c r="A6" s="126"/>
      <c r="B6" s="126"/>
      <c r="C6" s="11">
        <v>1</v>
      </c>
      <c r="D6" s="9">
        <v>2</v>
      </c>
      <c r="E6" s="11">
        <v>3</v>
      </c>
      <c r="F6" s="9">
        <v>4</v>
      </c>
      <c r="G6" s="9">
        <v>5</v>
      </c>
      <c r="H6" s="11">
        <v>6</v>
      </c>
      <c r="I6" s="9">
        <v>7</v>
      </c>
      <c r="J6" s="9">
        <v>8</v>
      </c>
      <c r="K6" s="11">
        <v>9</v>
      </c>
      <c r="L6" s="9">
        <v>10</v>
      </c>
      <c r="M6" s="11">
        <v>11</v>
      </c>
      <c r="N6" s="118" t="s">
        <v>7</v>
      </c>
      <c r="O6" s="119"/>
      <c r="P6" s="118" t="s">
        <v>6</v>
      </c>
      <c r="Q6" s="119"/>
    </row>
    <row r="7" spans="1:17" ht="15.75">
      <c r="A7" s="10">
        <v>1</v>
      </c>
      <c r="B7" s="62" t="s">
        <v>46</v>
      </c>
      <c r="C7" s="63">
        <v>527</v>
      </c>
      <c r="D7" s="63">
        <v>337</v>
      </c>
      <c r="E7" s="63">
        <v>0</v>
      </c>
      <c r="F7" s="63">
        <v>102</v>
      </c>
      <c r="G7" s="60">
        <v>1</v>
      </c>
      <c r="H7" s="63">
        <v>540</v>
      </c>
      <c r="I7" s="63">
        <v>221</v>
      </c>
      <c r="J7" s="64">
        <v>3</v>
      </c>
      <c r="K7" s="64">
        <v>3</v>
      </c>
      <c r="L7" s="64"/>
      <c r="M7" s="63">
        <v>215</v>
      </c>
      <c r="N7" s="6">
        <f t="shared" ref="N7:N19" si="0">C7+D7</f>
        <v>864</v>
      </c>
      <c r="O7" s="6">
        <f t="shared" ref="O7:O19" si="1">E7+F7+G7+H7+I7</f>
        <v>864</v>
      </c>
      <c r="P7" s="6">
        <f t="shared" ref="P7:P19" si="2">I7</f>
        <v>221</v>
      </c>
      <c r="Q7" s="6">
        <f t="shared" ref="Q7:Q19" si="3">J7+K7+L7+M7</f>
        <v>221</v>
      </c>
    </row>
    <row r="8" spans="1:17" ht="15.75">
      <c r="A8" s="10">
        <v>2</v>
      </c>
      <c r="B8" s="62" t="s">
        <v>47</v>
      </c>
      <c r="C8" s="63">
        <v>62</v>
      </c>
      <c r="D8" s="63">
        <v>321</v>
      </c>
      <c r="E8" s="63">
        <v>1</v>
      </c>
      <c r="F8" s="63">
        <v>21</v>
      </c>
      <c r="G8" s="60">
        <v>36</v>
      </c>
      <c r="H8" s="63">
        <v>64</v>
      </c>
      <c r="I8" s="63">
        <v>261</v>
      </c>
      <c r="J8" s="64">
        <v>8</v>
      </c>
      <c r="K8" s="64">
        <v>99</v>
      </c>
      <c r="L8" s="64"/>
      <c r="M8" s="63">
        <v>154</v>
      </c>
      <c r="N8" s="6">
        <f t="shared" si="0"/>
        <v>383</v>
      </c>
      <c r="O8" s="6">
        <f t="shared" si="1"/>
        <v>383</v>
      </c>
      <c r="P8" s="6">
        <f t="shared" si="2"/>
        <v>261</v>
      </c>
      <c r="Q8" s="6">
        <f t="shared" si="3"/>
        <v>261</v>
      </c>
    </row>
    <row r="9" spans="1:17" ht="15.75">
      <c r="A9" s="10">
        <v>3</v>
      </c>
      <c r="B9" s="62" t="s">
        <v>48</v>
      </c>
      <c r="C9" s="63">
        <v>60</v>
      </c>
      <c r="D9" s="63">
        <v>359</v>
      </c>
      <c r="E9" s="63">
        <v>1</v>
      </c>
      <c r="F9" s="63">
        <v>14</v>
      </c>
      <c r="G9" s="60">
        <v>1</v>
      </c>
      <c r="H9" s="63">
        <v>70</v>
      </c>
      <c r="I9" s="63">
        <v>333</v>
      </c>
      <c r="J9" s="64">
        <v>15</v>
      </c>
      <c r="K9" s="64">
        <v>98</v>
      </c>
      <c r="L9" s="64"/>
      <c r="M9" s="63">
        <v>220</v>
      </c>
      <c r="N9" s="6">
        <f t="shared" si="0"/>
        <v>419</v>
      </c>
      <c r="O9" s="6">
        <f t="shared" si="1"/>
        <v>419</v>
      </c>
      <c r="P9" s="6">
        <f t="shared" si="2"/>
        <v>333</v>
      </c>
      <c r="Q9" s="6">
        <f t="shared" si="3"/>
        <v>333</v>
      </c>
    </row>
    <row r="10" spans="1:17" ht="15.75">
      <c r="A10" s="10">
        <v>4</v>
      </c>
      <c r="B10" s="62" t="s">
        <v>49</v>
      </c>
      <c r="C10" s="63">
        <v>363</v>
      </c>
      <c r="D10" s="63">
        <v>367</v>
      </c>
      <c r="E10" s="63">
        <v>1</v>
      </c>
      <c r="F10" s="63">
        <v>24</v>
      </c>
      <c r="G10" s="60">
        <v>0</v>
      </c>
      <c r="H10" s="63">
        <v>409</v>
      </c>
      <c r="I10" s="63">
        <v>296</v>
      </c>
      <c r="J10" s="64">
        <v>13</v>
      </c>
      <c r="K10" s="64">
        <v>103</v>
      </c>
      <c r="L10" s="64"/>
      <c r="M10" s="63">
        <v>180</v>
      </c>
      <c r="N10" s="6">
        <f t="shared" si="0"/>
        <v>730</v>
      </c>
      <c r="O10" s="6">
        <f t="shared" si="1"/>
        <v>730</v>
      </c>
      <c r="P10" s="6">
        <f t="shared" si="2"/>
        <v>296</v>
      </c>
      <c r="Q10" s="6">
        <f t="shared" si="3"/>
        <v>296</v>
      </c>
    </row>
    <row r="11" spans="1:17" ht="15.75">
      <c r="A11" s="10">
        <v>5</v>
      </c>
      <c r="B11" s="62" t="s">
        <v>50</v>
      </c>
      <c r="C11" s="63">
        <v>398</v>
      </c>
      <c r="D11" s="63">
        <v>389</v>
      </c>
      <c r="E11" s="63">
        <v>3</v>
      </c>
      <c r="F11" s="63">
        <v>10</v>
      </c>
      <c r="G11" s="60">
        <v>0</v>
      </c>
      <c r="H11" s="63">
        <v>399</v>
      </c>
      <c r="I11" s="63">
        <v>375</v>
      </c>
      <c r="J11" s="64">
        <v>15</v>
      </c>
      <c r="K11" s="65">
        <v>104</v>
      </c>
      <c r="L11" s="65"/>
      <c r="M11" s="63">
        <v>256</v>
      </c>
      <c r="N11" s="6">
        <f t="shared" si="0"/>
        <v>787</v>
      </c>
      <c r="O11" s="6">
        <f t="shared" si="1"/>
        <v>787</v>
      </c>
      <c r="P11" s="6">
        <f t="shared" si="2"/>
        <v>375</v>
      </c>
      <c r="Q11" s="6">
        <f t="shared" si="3"/>
        <v>375</v>
      </c>
    </row>
    <row r="12" spans="1:17" ht="15.75">
      <c r="A12" s="10">
        <v>6</v>
      </c>
      <c r="B12" s="62" t="s">
        <v>51</v>
      </c>
      <c r="C12" s="66">
        <v>10</v>
      </c>
      <c r="D12" s="62">
        <v>352</v>
      </c>
      <c r="E12" s="66">
        <v>0</v>
      </c>
      <c r="F12" s="66">
        <v>1</v>
      </c>
      <c r="G12" s="60">
        <v>0</v>
      </c>
      <c r="H12" s="66">
        <v>14</v>
      </c>
      <c r="I12" s="66">
        <v>347</v>
      </c>
      <c r="J12" s="66">
        <v>0</v>
      </c>
      <c r="K12" s="66">
        <v>0</v>
      </c>
      <c r="L12" s="66"/>
      <c r="M12" s="66">
        <v>347</v>
      </c>
      <c r="N12" s="6">
        <f t="shared" si="0"/>
        <v>362</v>
      </c>
      <c r="O12" s="6">
        <f t="shared" si="1"/>
        <v>362</v>
      </c>
      <c r="P12" s="6">
        <f t="shared" si="2"/>
        <v>347</v>
      </c>
      <c r="Q12" s="6">
        <f t="shared" si="3"/>
        <v>347</v>
      </c>
    </row>
    <row r="13" spans="1:17" ht="15.75">
      <c r="A13" s="10">
        <v>7</v>
      </c>
      <c r="B13" s="62" t="s">
        <v>52</v>
      </c>
      <c r="C13" s="63"/>
      <c r="D13" s="63">
        <v>435</v>
      </c>
      <c r="E13" s="63">
        <v>0</v>
      </c>
      <c r="F13" s="63">
        <v>34</v>
      </c>
      <c r="G13" s="60">
        <v>42</v>
      </c>
      <c r="H13" s="63">
        <v>15</v>
      </c>
      <c r="I13" s="63">
        <v>344</v>
      </c>
      <c r="J13" s="64">
        <v>8</v>
      </c>
      <c r="K13" s="64">
        <v>109</v>
      </c>
      <c r="L13" s="64"/>
      <c r="M13" s="63">
        <v>227</v>
      </c>
      <c r="N13" s="6">
        <f t="shared" si="0"/>
        <v>435</v>
      </c>
      <c r="O13" s="6">
        <f t="shared" si="1"/>
        <v>435</v>
      </c>
      <c r="P13" s="6">
        <f t="shared" si="2"/>
        <v>344</v>
      </c>
      <c r="Q13" s="6">
        <f t="shared" si="3"/>
        <v>344</v>
      </c>
    </row>
    <row r="14" spans="1:17" ht="15.75">
      <c r="A14" s="10">
        <v>8</v>
      </c>
      <c r="B14" s="62" t="s">
        <v>53</v>
      </c>
      <c r="C14" s="66">
        <v>12</v>
      </c>
      <c r="D14" s="62">
        <v>413</v>
      </c>
      <c r="E14" s="66">
        <v>0</v>
      </c>
      <c r="F14" s="66">
        <v>129</v>
      </c>
      <c r="G14" s="60">
        <v>3</v>
      </c>
      <c r="H14" s="66">
        <v>162</v>
      </c>
      <c r="I14" s="66">
        <v>131</v>
      </c>
      <c r="J14" s="66">
        <v>1</v>
      </c>
      <c r="K14" s="66">
        <v>4</v>
      </c>
      <c r="L14" s="66"/>
      <c r="M14" s="67">
        <v>126</v>
      </c>
      <c r="N14" s="6">
        <f t="shared" si="0"/>
        <v>425</v>
      </c>
      <c r="O14" s="6">
        <f t="shared" si="1"/>
        <v>425</v>
      </c>
      <c r="P14" s="6">
        <f t="shared" si="2"/>
        <v>131</v>
      </c>
      <c r="Q14" s="6">
        <f t="shared" si="3"/>
        <v>131</v>
      </c>
    </row>
    <row r="15" spans="1:17" ht="18">
      <c r="A15" s="10">
        <v>9</v>
      </c>
      <c r="B15" s="68"/>
      <c r="C15" s="15"/>
      <c r="D15" s="15"/>
      <c r="E15" s="15"/>
      <c r="F15" s="15"/>
      <c r="G15" s="16"/>
      <c r="H15" s="15"/>
      <c r="I15" s="15"/>
      <c r="J15" s="15"/>
      <c r="K15" s="15"/>
      <c r="L15" s="15"/>
      <c r="M15" s="15"/>
      <c r="N15" s="6">
        <f t="shared" si="0"/>
        <v>0</v>
      </c>
      <c r="O15" s="6">
        <f t="shared" si="1"/>
        <v>0</v>
      </c>
      <c r="P15" s="6">
        <f t="shared" si="2"/>
        <v>0</v>
      </c>
      <c r="Q15" s="6">
        <f t="shared" si="3"/>
        <v>0</v>
      </c>
    </row>
    <row r="16" spans="1:17" ht="16.5" customHeight="1">
      <c r="A16" s="10">
        <v>10</v>
      </c>
      <c r="B16" s="14"/>
      <c r="C16" s="15"/>
      <c r="D16" s="15"/>
      <c r="E16" s="15"/>
      <c r="F16" s="15"/>
      <c r="G16" s="16"/>
      <c r="H16" s="15"/>
      <c r="I16" s="16"/>
      <c r="J16" s="15"/>
      <c r="K16" s="15"/>
      <c r="L16" s="15"/>
      <c r="M16" s="15"/>
      <c r="N16" s="6">
        <f t="shared" si="0"/>
        <v>0</v>
      </c>
      <c r="O16" s="6">
        <f t="shared" si="1"/>
        <v>0</v>
      </c>
      <c r="P16" s="6">
        <f t="shared" si="2"/>
        <v>0</v>
      </c>
      <c r="Q16" s="6">
        <f t="shared" si="3"/>
        <v>0</v>
      </c>
    </row>
    <row r="17" spans="1:17" ht="18">
      <c r="A17" s="10">
        <v>11</v>
      </c>
      <c r="B17" s="14"/>
      <c r="C17" s="15"/>
      <c r="D17" s="15"/>
      <c r="E17" s="15"/>
      <c r="F17" s="15"/>
      <c r="G17" s="16"/>
      <c r="H17" s="15"/>
      <c r="I17" s="16"/>
      <c r="J17" s="15"/>
      <c r="K17" s="15"/>
      <c r="L17" s="15"/>
      <c r="M17" s="15"/>
      <c r="N17" s="6">
        <f t="shared" si="0"/>
        <v>0</v>
      </c>
      <c r="O17" s="6">
        <f t="shared" si="1"/>
        <v>0</v>
      </c>
      <c r="P17" s="6">
        <f t="shared" si="2"/>
        <v>0</v>
      </c>
      <c r="Q17" s="6">
        <f t="shared" si="3"/>
        <v>0</v>
      </c>
    </row>
    <row r="18" spans="1:17" ht="15">
      <c r="A18" s="10">
        <v>12</v>
      </c>
      <c r="B18" s="17"/>
      <c r="C18" s="17"/>
      <c r="D18" s="17"/>
      <c r="E18" s="17"/>
      <c r="F18" s="17"/>
      <c r="G18" s="18"/>
      <c r="H18" s="17"/>
      <c r="I18" s="18"/>
      <c r="J18" s="17"/>
      <c r="K18" s="17"/>
      <c r="L18" s="17"/>
      <c r="M18" s="17"/>
      <c r="N18" s="6">
        <f t="shared" si="0"/>
        <v>0</v>
      </c>
      <c r="O18" s="6">
        <f t="shared" si="1"/>
        <v>0</v>
      </c>
      <c r="P18" s="6">
        <f t="shared" si="2"/>
        <v>0</v>
      </c>
      <c r="Q18" s="6">
        <f t="shared" si="3"/>
        <v>0</v>
      </c>
    </row>
    <row r="19" spans="1:17" ht="15">
      <c r="A19" s="8"/>
      <c r="B19" s="7" t="s">
        <v>0</v>
      </c>
      <c r="C19" s="7">
        <f t="shared" ref="C19:M19" si="4">SUM(C7:C18)</f>
        <v>1432</v>
      </c>
      <c r="D19" s="7">
        <f t="shared" si="4"/>
        <v>2973</v>
      </c>
      <c r="E19" s="7">
        <f t="shared" si="4"/>
        <v>6</v>
      </c>
      <c r="F19" s="7">
        <f t="shared" si="4"/>
        <v>335</v>
      </c>
      <c r="G19" s="7">
        <f t="shared" si="4"/>
        <v>83</v>
      </c>
      <c r="H19" s="7">
        <f t="shared" si="4"/>
        <v>1673</v>
      </c>
      <c r="I19" s="7">
        <f t="shared" si="4"/>
        <v>2308</v>
      </c>
      <c r="J19" s="7">
        <f t="shared" si="4"/>
        <v>63</v>
      </c>
      <c r="K19" s="7">
        <f t="shared" si="4"/>
        <v>520</v>
      </c>
      <c r="L19" s="7">
        <f t="shared" si="4"/>
        <v>0</v>
      </c>
      <c r="M19" s="7">
        <f t="shared" si="4"/>
        <v>1725</v>
      </c>
      <c r="N19" s="6">
        <f t="shared" si="0"/>
        <v>4405</v>
      </c>
      <c r="O19" s="6">
        <f t="shared" si="1"/>
        <v>4405</v>
      </c>
      <c r="P19" s="6">
        <f t="shared" si="2"/>
        <v>2308</v>
      </c>
      <c r="Q19" s="6">
        <f t="shared" si="3"/>
        <v>2308</v>
      </c>
    </row>
    <row r="20" spans="1:17">
      <c r="G20" s="2"/>
      <c r="I20" s="2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0866141732283472" right="0.70866141732283472" top="0.74803149606299213" bottom="0.74803149606299213" header="0.31496062992125984" footer="0.31496062992125984"/>
  <pageSetup paperSize="9" scale="73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100" workbookViewId="0">
      <selection activeCell="C6" sqref="C6"/>
    </sheetView>
  </sheetViews>
  <sheetFormatPr defaultColWidth="10.140625" defaultRowHeight="15"/>
  <cols>
    <col min="1" max="1" width="10.140625" style="1" customWidth="1"/>
    <col min="2" max="2" width="17" style="55" customWidth="1"/>
    <col min="3" max="13" width="10.140625" style="1" customWidth="1"/>
    <col min="14" max="17" width="10.140625" style="1" hidden="1" customWidth="1"/>
    <col min="18" max="16384" width="10.140625" style="1"/>
  </cols>
  <sheetData>
    <row r="1" spans="1:17" ht="21.75" customHeight="1">
      <c r="A1" s="12"/>
      <c r="B1" s="121" t="s">
        <v>23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7" ht="29.25" customHeight="1">
      <c r="A2" s="19"/>
      <c r="B2" s="122" t="s">
        <v>44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</row>
    <row r="3" spans="1:17" ht="23.25" customHeight="1">
      <c r="A3" s="12"/>
      <c r="B3" s="123" t="s">
        <v>21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</row>
    <row r="4" spans="1:17" ht="21.75" customHeight="1">
      <c r="A4" s="124" t="s">
        <v>20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</row>
    <row r="5" spans="1:17" ht="81" customHeight="1">
      <c r="A5" s="125" t="s">
        <v>19</v>
      </c>
      <c r="B5" s="127" t="s">
        <v>18</v>
      </c>
      <c r="C5" s="116" t="s">
        <v>127</v>
      </c>
      <c r="D5" s="11" t="s">
        <v>17</v>
      </c>
      <c r="E5" s="11" t="s">
        <v>16</v>
      </c>
      <c r="F5" s="11" t="s">
        <v>15</v>
      </c>
      <c r="G5" s="11" t="s">
        <v>14</v>
      </c>
      <c r="H5" s="11" t="s">
        <v>13</v>
      </c>
      <c r="I5" s="11" t="s">
        <v>12</v>
      </c>
      <c r="J5" s="11" t="s">
        <v>11</v>
      </c>
      <c r="K5" s="11" t="s">
        <v>10</v>
      </c>
      <c r="L5" s="11" t="s">
        <v>9</v>
      </c>
      <c r="M5" s="11" t="s">
        <v>8</v>
      </c>
    </row>
    <row r="6" spans="1:17" ht="26.25" customHeight="1">
      <c r="A6" s="126"/>
      <c r="B6" s="128"/>
      <c r="C6" s="11">
        <v>1</v>
      </c>
      <c r="D6" s="9">
        <v>2</v>
      </c>
      <c r="E6" s="11">
        <v>3</v>
      </c>
      <c r="F6" s="9">
        <v>4</v>
      </c>
      <c r="G6" s="9">
        <v>5</v>
      </c>
      <c r="H6" s="11">
        <v>6</v>
      </c>
      <c r="I6" s="9">
        <v>7</v>
      </c>
      <c r="J6" s="9">
        <v>8</v>
      </c>
      <c r="K6" s="11">
        <v>9</v>
      </c>
      <c r="L6" s="9">
        <v>10</v>
      </c>
      <c r="M6" s="11">
        <v>11</v>
      </c>
      <c r="N6" s="118" t="s">
        <v>7</v>
      </c>
      <c r="O6" s="119"/>
      <c r="P6" s="118" t="s">
        <v>6</v>
      </c>
      <c r="Q6" s="119"/>
    </row>
    <row r="7" spans="1:17" ht="20.100000000000001" customHeight="1">
      <c r="A7" s="10">
        <v>1</v>
      </c>
      <c r="B7" s="61" t="s">
        <v>43</v>
      </c>
      <c r="C7" s="61"/>
      <c r="D7" s="59">
        <v>895</v>
      </c>
      <c r="E7" s="59"/>
      <c r="F7" s="59">
        <v>41</v>
      </c>
      <c r="G7" s="60">
        <v>78</v>
      </c>
      <c r="H7" s="59"/>
      <c r="I7" s="58">
        <v>776</v>
      </c>
      <c r="J7" s="57">
        <v>25</v>
      </c>
      <c r="K7" s="57">
        <v>411</v>
      </c>
      <c r="L7" s="57">
        <v>260</v>
      </c>
      <c r="M7" s="56">
        <v>80</v>
      </c>
      <c r="N7" s="6">
        <f t="shared" ref="N7:N19" si="0">C7+D7</f>
        <v>895</v>
      </c>
      <c r="O7" s="6">
        <f t="shared" ref="O7:O19" si="1">E7+F7+G7+H7+I7</f>
        <v>895</v>
      </c>
      <c r="P7" s="6">
        <f t="shared" ref="P7:P19" si="2">I7</f>
        <v>776</v>
      </c>
      <c r="Q7" s="6">
        <f t="shared" ref="Q7:Q19" si="3">J7+K7+L7+M7</f>
        <v>776</v>
      </c>
    </row>
    <row r="8" spans="1:17" ht="20.100000000000001" customHeight="1">
      <c r="A8" s="10">
        <v>2</v>
      </c>
      <c r="B8" s="61" t="s">
        <v>42</v>
      </c>
      <c r="C8" s="61"/>
      <c r="D8" s="59">
        <v>968</v>
      </c>
      <c r="E8" s="59"/>
      <c r="F8" s="59">
        <v>95</v>
      </c>
      <c r="G8" s="60">
        <v>99</v>
      </c>
      <c r="H8" s="59"/>
      <c r="I8" s="58">
        <v>774</v>
      </c>
      <c r="J8" s="57">
        <v>18</v>
      </c>
      <c r="K8" s="57">
        <v>174</v>
      </c>
      <c r="L8" s="57">
        <v>197</v>
      </c>
      <c r="M8" s="56">
        <v>385</v>
      </c>
      <c r="N8" s="6">
        <f t="shared" si="0"/>
        <v>968</v>
      </c>
      <c r="O8" s="6">
        <f t="shared" si="1"/>
        <v>968</v>
      </c>
      <c r="P8" s="6">
        <f t="shared" si="2"/>
        <v>774</v>
      </c>
      <c r="Q8" s="6">
        <f t="shared" si="3"/>
        <v>774</v>
      </c>
    </row>
    <row r="9" spans="1:17" ht="20.100000000000001" customHeight="1">
      <c r="A9" s="10">
        <v>3</v>
      </c>
      <c r="B9" s="61" t="s">
        <v>41</v>
      </c>
      <c r="C9" s="61"/>
      <c r="D9" s="59">
        <v>992</v>
      </c>
      <c r="E9" s="59"/>
      <c r="F9" s="59">
        <v>51</v>
      </c>
      <c r="G9" s="60"/>
      <c r="H9" s="59"/>
      <c r="I9" s="58">
        <v>941</v>
      </c>
      <c r="J9" s="57">
        <v>23</v>
      </c>
      <c r="K9" s="57">
        <v>449</v>
      </c>
      <c r="L9" s="57">
        <v>366</v>
      </c>
      <c r="M9" s="56">
        <v>103</v>
      </c>
      <c r="N9" s="6">
        <f t="shared" si="0"/>
        <v>992</v>
      </c>
      <c r="O9" s="6">
        <f t="shared" si="1"/>
        <v>992</v>
      </c>
      <c r="P9" s="6">
        <f t="shared" si="2"/>
        <v>941</v>
      </c>
      <c r="Q9" s="6">
        <f t="shared" si="3"/>
        <v>941</v>
      </c>
    </row>
    <row r="10" spans="1:17" ht="20.100000000000001" customHeight="1">
      <c r="A10" s="10">
        <v>4</v>
      </c>
      <c r="B10" s="61" t="s">
        <v>40</v>
      </c>
      <c r="C10" s="61"/>
      <c r="D10" s="59">
        <v>931</v>
      </c>
      <c r="E10" s="59"/>
      <c r="F10" s="59">
        <v>36</v>
      </c>
      <c r="G10" s="60"/>
      <c r="H10" s="59"/>
      <c r="I10" s="58">
        <v>895</v>
      </c>
      <c r="J10" s="57">
        <v>19</v>
      </c>
      <c r="K10" s="57">
        <v>433</v>
      </c>
      <c r="L10" s="57">
        <v>311</v>
      </c>
      <c r="M10" s="56">
        <v>132</v>
      </c>
      <c r="N10" s="6">
        <f t="shared" si="0"/>
        <v>931</v>
      </c>
      <c r="O10" s="6">
        <f t="shared" si="1"/>
        <v>931</v>
      </c>
      <c r="P10" s="6">
        <f t="shared" si="2"/>
        <v>895</v>
      </c>
      <c r="Q10" s="6">
        <f t="shared" si="3"/>
        <v>895</v>
      </c>
    </row>
    <row r="11" spans="1:17" ht="20.100000000000001" customHeight="1">
      <c r="A11" s="10">
        <v>5</v>
      </c>
      <c r="B11" s="17"/>
      <c r="C11" s="15"/>
      <c r="D11" s="15"/>
      <c r="E11" s="15"/>
      <c r="F11" s="15"/>
      <c r="G11" s="16"/>
      <c r="H11" s="15"/>
      <c r="I11" s="16"/>
      <c r="J11" s="15"/>
      <c r="K11" s="15"/>
      <c r="L11" s="15"/>
      <c r="M11" s="15"/>
      <c r="N11" s="6">
        <f t="shared" si="0"/>
        <v>0</v>
      </c>
      <c r="O11" s="6">
        <f t="shared" si="1"/>
        <v>0</v>
      </c>
      <c r="P11" s="6">
        <f t="shared" si="2"/>
        <v>0</v>
      </c>
      <c r="Q11" s="6">
        <f t="shared" si="3"/>
        <v>0</v>
      </c>
    </row>
    <row r="12" spans="1:17" ht="20.100000000000001" customHeight="1">
      <c r="A12" s="10">
        <v>6</v>
      </c>
      <c r="B12" s="17"/>
      <c r="C12" s="15"/>
      <c r="D12" s="15"/>
      <c r="E12" s="15"/>
      <c r="F12" s="15"/>
      <c r="G12" s="16"/>
      <c r="H12" s="15"/>
      <c r="I12" s="16"/>
      <c r="J12" s="15"/>
      <c r="K12" s="15"/>
      <c r="L12" s="15"/>
      <c r="M12" s="15"/>
      <c r="N12" s="6">
        <f t="shared" si="0"/>
        <v>0</v>
      </c>
      <c r="O12" s="6">
        <f t="shared" si="1"/>
        <v>0</v>
      </c>
      <c r="P12" s="6">
        <f t="shared" si="2"/>
        <v>0</v>
      </c>
      <c r="Q12" s="6">
        <f t="shared" si="3"/>
        <v>0</v>
      </c>
    </row>
    <row r="13" spans="1:17" ht="20.100000000000001" customHeight="1">
      <c r="A13" s="10">
        <v>7</v>
      </c>
      <c r="B13" s="17"/>
      <c r="C13" s="15"/>
      <c r="D13" s="15"/>
      <c r="E13" s="15"/>
      <c r="F13" s="15"/>
      <c r="G13" s="16"/>
      <c r="H13" s="15"/>
      <c r="I13" s="16"/>
      <c r="J13" s="15"/>
      <c r="K13" s="15"/>
      <c r="L13" s="15"/>
      <c r="M13" s="15"/>
      <c r="N13" s="6">
        <f t="shared" si="0"/>
        <v>0</v>
      </c>
      <c r="O13" s="6">
        <f t="shared" si="1"/>
        <v>0</v>
      </c>
      <c r="P13" s="6">
        <f t="shared" si="2"/>
        <v>0</v>
      </c>
      <c r="Q13" s="6">
        <f t="shared" si="3"/>
        <v>0</v>
      </c>
    </row>
    <row r="14" spans="1:17" ht="20.100000000000001" customHeight="1">
      <c r="A14" s="10">
        <v>8</v>
      </c>
      <c r="B14" s="17"/>
      <c r="C14" s="15"/>
      <c r="D14" s="15"/>
      <c r="E14" s="15"/>
      <c r="F14" s="15"/>
      <c r="G14" s="16"/>
      <c r="H14" s="15"/>
      <c r="I14" s="16"/>
      <c r="J14" s="15"/>
      <c r="K14" s="15"/>
      <c r="L14" s="15"/>
      <c r="M14" s="15"/>
      <c r="N14" s="6">
        <f t="shared" si="0"/>
        <v>0</v>
      </c>
      <c r="O14" s="6">
        <f t="shared" si="1"/>
        <v>0</v>
      </c>
      <c r="P14" s="6">
        <f t="shared" si="2"/>
        <v>0</v>
      </c>
      <c r="Q14" s="6">
        <f t="shared" si="3"/>
        <v>0</v>
      </c>
    </row>
    <row r="15" spans="1:17" ht="20.100000000000001" customHeight="1">
      <c r="A15" s="10">
        <v>9</v>
      </c>
      <c r="B15" s="17"/>
      <c r="C15" s="14"/>
      <c r="D15" s="17"/>
      <c r="E15" s="17"/>
      <c r="F15" s="17"/>
      <c r="G15" s="18"/>
      <c r="H15" s="17"/>
      <c r="I15" s="18"/>
      <c r="J15" s="17"/>
      <c r="K15" s="17"/>
      <c r="L15" s="17"/>
      <c r="M15" s="17"/>
      <c r="N15" s="6">
        <f t="shared" si="0"/>
        <v>0</v>
      </c>
      <c r="O15" s="6">
        <f t="shared" si="1"/>
        <v>0</v>
      </c>
      <c r="P15" s="6">
        <f t="shared" si="2"/>
        <v>0</v>
      </c>
      <c r="Q15" s="6">
        <f t="shared" si="3"/>
        <v>0</v>
      </c>
    </row>
    <row r="16" spans="1:17" ht="20.100000000000001" customHeight="1">
      <c r="A16" s="10">
        <v>10</v>
      </c>
      <c r="B16" s="17"/>
      <c r="C16" s="14"/>
      <c r="D16" s="17"/>
      <c r="E16" s="17"/>
      <c r="F16" s="17"/>
      <c r="G16" s="18"/>
      <c r="H16" s="17"/>
      <c r="I16" s="18"/>
      <c r="J16" s="17"/>
      <c r="K16" s="17"/>
      <c r="L16" s="17"/>
      <c r="M16" s="17"/>
      <c r="N16" s="6">
        <f t="shared" si="0"/>
        <v>0</v>
      </c>
      <c r="O16" s="6">
        <f t="shared" si="1"/>
        <v>0</v>
      </c>
      <c r="P16" s="6">
        <f t="shared" si="2"/>
        <v>0</v>
      </c>
      <c r="Q16" s="6">
        <f t="shared" si="3"/>
        <v>0</v>
      </c>
    </row>
    <row r="17" spans="1:17" ht="20.100000000000001" customHeight="1">
      <c r="A17" s="10">
        <v>11</v>
      </c>
      <c r="B17" s="17"/>
      <c r="C17" s="14"/>
      <c r="D17" s="17"/>
      <c r="E17" s="17"/>
      <c r="F17" s="17"/>
      <c r="G17" s="18"/>
      <c r="H17" s="17"/>
      <c r="I17" s="18"/>
      <c r="J17" s="17"/>
      <c r="K17" s="17"/>
      <c r="L17" s="17"/>
      <c r="M17" s="17"/>
      <c r="N17" s="6">
        <f t="shared" si="0"/>
        <v>0</v>
      </c>
      <c r="O17" s="6">
        <f t="shared" si="1"/>
        <v>0</v>
      </c>
      <c r="P17" s="6">
        <f t="shared" si="2"/>
        <v>0</v>
      </c>
      <c r="Q17" s="6">
        <f t="shared" si="3"/>
        <v>0</v>
      </c>
    </row>
    <row r="18" spans="1:17" ht="20.100000000000001" customHeight="1">
      <c r="A18" s="10">
        <v>12</v>
      </c>
      <c r="B18" s="17"/>
      <c r="C18" s="17"/>
      <c r="D18" s="17"/>
      <c r="E18" s="17"/>
      <c r="F18" s="17"/>
      <c r="G18" s="18"/>
      <c r="H18" s="17"/>
      <c r="I18" s="18"/>
      <c r="J18" s="17"/>
      <c r="K18" s="17"/>
      <c r="L18" s="17"/>
      <c r="M18" s="17"/>
      <c r="N18" s="6">
        <f t="shared" si="0"/>
        <v>0</v>
      </c>
      <c r="O18" s="6">
        <f t="shared" si="1"/>
        <v>0</v>
      </c>
      <c r="P18" s="6">
        <f t="shared" si="2"/>
        <v>0</v>
      </c>
      <c r="Q18" s="6">
        <f t="shared" si="3"/>
        <v>0</v>
      </c>
    </row>
    <row r="19" spans="1:17">
      <c r="A19" s="8"/>
      <c r="B19" s="7" t="s">
        <v>0</v>
      </c>
      <c r="C19" s="7">
        <f t="shared" ref="C19:M19" si="4">SUM(C7:C18)</f>
        <v>0</v>
      </c>
      <c r="D19" s="7">
        <f t="shared" si="4"/>
        <v>3786</v>
      </c>
      <c r="E19" s="7">
        <f t="shared" si="4"/>
        <v>0</v>
      </c>
      <c r="F19" s="7">
        <f t="shared" si="4"/>
        <v>223</v>
      </c>
      <c r="G19" s="7">
        <f t="shared" si="4"/>
        <v>177</v>
      </c>
      <c r="H19" s="7">
        <f t="shared" si="4"/>
        <v>0</v>
      </c>
      <c r="I19" s="7">
        <f t="shared" si="4"/>
        <v>3386</v>
      </c>
      <c r="J19" s="7">
        <f t="shared" si="4"/>
        <v>85</v>
      </c>
      <c r="K19" s="7">
        <f t="shared" si="4"/>
        <v>1467</v>
      </c>
      <c r="L19" s="7">
        <f t="shared" si="4"/>
        <v>1134</v>
      </c>
      <c r="M19" s="7">
        <f t="shared" si="4"/>
        <v>700</v>
      </c>
      <c r="N19" s="6">
        <f t="shared" si="0"/>
        <v>3786</v>
      </c>
      <c r="O19" s="6">
        <f t="shared" si="1"/>
        <v>3786</v>
      </c>
      <c r="P19" s="6">
        <f t="shared" si="2"/>
        <v>3386</v>
      </c>
      <c r="Q19" s="6">
        <f t="shared" si="3"/>
        <v>3386</v>
      </c>
    </row>
    <row r="20" spans="1:17">
      <c r="G20" s="2"/>
      <c r="I20" s="2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81" workbookViewId="0">
      <selection activeCell="C6" sqref="C6"/>
    </sheetView>
  </sheetViews>
  <sheetFormatPr defaultRowHeight="14.25"/>
  <cols>
    <col min="1" max="1" width="6" style="1" customWidth="1"/>
    <col min="2" max="2" width="19.7109375" style="1" customWidth="1"/>
    <col min="3" max="3" width="14.140625" style="1" customWidth="1"/>
    <col min="4" max="5" width="15" style="1" customWidth="1"/>
    <col min="6" max="6" width="11.28515625" style="1" customWidth="1"/>
    <col min="7" max="7" width="14.42578125" style="1" customWidth="1"/>
    <col min="8" max="8" width="16" style="1" customWidth="1"/>
    <col min="9" max="9" width="13.42578125" style="1" customWidth="1"/>
    <col min="10" max="10" width="12.28515625" style="1" customWidth="1"/>
    <col min="11" max="11" width="12.5703125" style="1" customWidth="1"/>
    <col min="12" max="12" width="15.42578125" style="1" customWidth="1"/>
    <col min="13" max="13" width="13.140625" style="1" customWidth="1"/>
    <col min="14" max="17" width="9.140625" style="1" hidden="1" customWidth="1"/>
    <col min="18" max="256" width="9.140625" style="1"/>
    <col min="257" max="257" width="6" style="1" customWidth="1"/>
    <col min="258" max="258" width="19.7109375" style="1" customWidth="1"/>
    <col min="259" max="259" width="14.140625" style="1" customWidth="1"/>
    <col min="260" max="261" width="15" style="1" customWidth="1"/>
    <col min="262" max="262" width="11.28515625" style="1" customWidth="1"/>
    <col min="263" max="263" width="14.42578125" style="1" customWidth="1"/>
    <col min="264" max="264" width="16" style="1" customWidth="1"/>
    <col min="265" max="265" width="13.42578125" style="1" customWidth="1"/>
    <col min="266" max="266" width="12.28515625" style="1" customWidth="1"/>
    <col min="267" max="267" width="12.5703125" style="1" customWidth="1"/>
    <col min="268" max="268" width="15.42578125" style="1" customWidth="1"/>
    <col min="269" max="269" width="13.140625" style="1" customWidth="1"/>
    <col min="270" max="273" width="9.140625" style="1" customWidth="1"/>
    <col min="274" max="512" width="9.140625" style="1"/>
    <col min="513" max="513" width="6" style="1" customWidth="1"/>
    <col min="514" max="514" width="19.7109375" style="1" customWidth="1"/>
    <col min="515" max="515" width="14.140625" style="1" customWidth="1"/>
    <col min="516" max="517" width="15" style="1" customWidth="1"/>
    <col min="518" max="518" width="11.28515625" style="1" customWidth="1"/>
    <col min="519" max="519" width="14.42578125" style="1" customWidth="1"/>
    <col min="520" max="520" width="16" style="1" customWidth="1"/>
    <col min="521" max="521" width="13.42578125" style="1" customWidth="1"/>
    <col min="522" max="522" width="12.28515625" style="1" customWidth="1"/>
    <col min="523" max="523" width="12.5703125" style="1" customWidth="1"/>
    <col min="524" max="524" width="15.42578125" style="1" customWidth="1"/>
    <col min="525" max="525" width="13.140625" style="1" customWidth="1"/>
    <col min="526" max="529" width="9.140625" style="1" customWidth="1"/>
    <col min="530" max="768" width="9.140625" style="1"/>
    <col min="769" max="769" width="6" style="1" customWidth="1"/>
    <col min="770" max="770" width="19.7109375" style="1" customWidth="1"/>
    <col min="771" max="771" width="14.140625" style="1" customWidth="1"/>
    <col min="772" max="773" width="15" style="1" customWidth="1"/>
    <col min="774" max="774" width="11.28515625" style="1" customWidth="1"/>
    <col min="775" max="775" width="14.42578125" style="1" customWidth="1"/>
    <col min="776" max="776" width="16" style="1" customWidth="1"/>
    <col min="777" max="777" width="13.42578125" style="1" customWidth="1"/>
    <col min="778" max="778" width="12.28515625" style="1" customWidth="1"/>
    <col min="779" max="779" width="12.5703125" style="1" customWidth="1"/>
    <col min="780" max="780" width="15.42578125" style="1" customWidth="1"/>
    <col min="781" max="781" width="13.140625" style="1" customWidth="1"/>
    <col min="782" max="785" width="9.140625" style="1" customWidth="1"/>
    <col min="786" max="1024" width="9.140625" style="1"/>
    <col min="1025" max="1025" width="6" style="1" customWidth="1"/>
    <col min="1026" max="1026" width="19.7109375" style="1" customWidth="1"/>
    <col min="1027" max="1027" width="14.140625" style="1" customWidth="1"/>
    <col min="1028" max="1029" width="15" style="1" customWidth="1"/>
    <col min="1030" max="1030" width="11.28515625" style="1" customWidth="1"/>
    <col min="1031" max="1031" width="14.42578125" style="1" customWidth="1"/>
    <col min="1032" max="1032" width="16" style="1" customWidth="1"/>
    <col min="1033" max="1033" width="13.42578125" style="1" customWidth="1"/>
    <col min="1034" max="1034" width="12.28515625" style="1" customWidth="1"/>
    <col min="1035" max="1035" width="12.5703125" style="1" customWidth="1"/>
    <col min="1036" max="1036" width="15.42578125" style="1" customWidth="1"/>
    <col min="1037" max="1037" width="13.140625" style="1" customWidth="1"/>
    <col min="1038" max="1041" width="9.140625" style="1" customWidth="1"/>
    <col min="1042" max="1280" width="9.140625" style="1"/>
    <col min="1281" max="1281" width="6" style="1" customWidth="1"/>
    <col min="1282" max="1282" width="19.7109375" style="1" customWidth="1"/>
    <col min="1283" max="1283" width="14.140625" style="1" customWidth="1"/>
    <col min="1284" max="1285" width="15" style="1" customWidth="1"/>
    <col min="1286" max="1286" width="11.28515625" style="1" customWidth="1"/>
    <col min="1287" max="1287" width="14.42578125" style="1" customWidth="1"/>
    <col min="1288" max="1288" width="16" style="1" customWidth="1"/>
    <col min="1289" max="1289" width="13.42578125" style="1" customWidth="1"/>
    <col min="1290" max="1290" width="12.28515625" style="1" customWidth="1"/>
    <col min="1291" max="1291" width="12.5703125" style="1" customWidth="1"/>
    <col min="1292" max="1292" width="15.42578125" style="1" customWidth="1"/>
    <col min="1293" max="1293" width="13.140625" style="1" customWidth="1"/>
    <col min="1294" max="1297" width="9.140625" style="1" customWidth="1"/>
    <col min="1298" max="1536" width="9.140625" style="1"/>
    <col min="1537" max="1537" width="6" style="1" customWidth="1"/>
    <col min="1538" max="1538" width="19.7109375" style="1" customWidth="1"/>
    <col min="1539" max="1539" width="14.140625" style="1" customWidth="1"/>
    <col min="1540" max="1541" width="15" style="1" customWidth="1"/>
    <col min="1542" max="1542" width="11.28515625" style="1" customWidth="1"/>
    <col min="1543" max="1543" width="14.42578125" style="1" customWidth="1"/>
    <col min="1544" max="1544" width="16" style="1" customWidth="1"/>
    <col min="1545" max="1545" width="13.42578125" style="1" customWidth="1"/>
    <col min="1546" max="1546" width="12.28515625" style="1" customWidth="1"/>
    <col min="1547" max="1547" width="12.5703125" style="1" customWidth="1"/>
    <col min="1548" max="1548" width="15.42578125" style="1" customWidth="1"/>
    <col min="1549" max="1549" width="13.140625" style="1" customWidth="1"/>
    <col min="1550" max="1553" width="9.140625" style="1" customWidth="1"/>
    <col min="1554" max="1792" width="9.140625" style="1"/>
    <col min="1793" max="1793" width="6" style="1" customWidth="1"/>
    <col min="1794" max="1794" width="19.7109375" style="1" customWidth="1"/>
    <col min="1795" max="1795" width="14.140625" style="1" customWidth="1"/>
    <col min="1796" max="1797" width="15" style="1" customWidth="1"/>
    <col min="1798" max="1798" width="11.28515625" style="1" customWidth="1"/>
    <col min="1799" max="1799" width="14.42578125" style="1" customWidth="1"/>
    <col min="1800" max="1800" width="16" style="1" customWidth="1"/>
    <col min="1801" max="1801" width="13.42578125" style="1" customWidth="1"/>
    <col min="1802" max="1802" width="12.28515625" style="1" customWidth="1"/>
    <col min="1803" max="1803" width="12.5703125" style="1" customWidth="1"/>
    <col min="1804" max="1804" width="15.42578125" style="1" customWidth="1"/>
    <col min="1805" max="1805" width="13.140625" style="1" customWidth="1"/>
    <col min="1806" max="1809" width="9.140625" style="1" customWidth="1"/>
    <col min="1810" max="2048" width="9.140625" style="1"/>
    <col min="2049" max="2049" width="6" style="1" customWidth="1"/>
    <col min="2050" max="2050" width="19.7109375" style="1" customWidth="1"/>
    <col min="2051" max="2051" width="14.140625" style="1" customWidth="1"/>
    <col min="2052" max="2053" width="15" style="1" customWidth="1"/>
    <col min="2054" max="2054" width="11.28515625" style="1" customWidth="1"/>
    <col min="2055" max="2055" width="14.42578125" style="1" customWidth="1"/>
    <col min="2056" max="2056" width="16" style="1" customWidth="1"/>
    <col min="2057" max="2057" width="13.42578125" style="1" customWidth="1"/>
    <col min="2058" max="2058" width="12.28515625" style="1" customWidth="1"/>
    <col min="2059" max="2059" width="12.5703125" style="1" customWidth="1"/>
    <col min="2060" max="2060" width="15.42578125" style="1" customWidth="1"/>
    <col min="2061" max="2061" width="13.140625" style="1" customWidth="1"/>
    <col min="2062" max="2065" width="9.140625" style="1" customWidth="1"/>
    <col min="2066" max="2304" width="9.140625" style="1"/>
    <col min="2305" max="2305" width="6" style="1" customWidth="1"/>
    <col min="2306" max="2306" width="19.7109375" style="1" customWidth="1"/>
    <col min="2307" max="2307" width="14.140625" style="1" customWidth="1"/>
    <col min="2308" max="2309" width="15" style="1" customWidth="1"/>
    <col min="2310" max="2310" width="11.28515625" style="1" customWidth="1"/>
    <col min="2311" max="2311" width="14.42578125" style="1" customWidth="1"/>
    <col min="2312" max="2312" width="16" style="1" customWidth="1"/>
    <col min="2313" max="2313" width="13.42578125" style="1" customWidth="1"/>
    <col min="2314" max="2314" width="12.28515625" style="1" customWidth="1"/>
    <col min="2315" max="2315" width="12.5703125" style="1" customWidth="1"/>
    <col min="2316" max="2316" width="15.42578125" style="1" customWidth="1"/>
    <col min="2317" max="2317" width="13.140625" style="1" customWidth="1"/>
    <col min="2318" max="2321" width="9.140625" style="1" customWidth="1"/>
    <col min="2322" max="2560" width="9.140625" style="1"/>
    <col min="2561" max="2561" width="6" style="1" customWidth="1"/>
    <col min="2562" max="2562" width="19.7109375" style="1" customWidth="1"/>
    <col min="2563" max="2563" width="14.140625" style="1" customWidth="1"/>
    <col min="2564" max="2565" width="15" style="1" customWidth="1"/>
    <col min="2566" max="2566" width="11.28515625" style="1" customWidth="1"/>
    <col min="2567" max="2567" width="14.42578125" style="1" customWidth="1"/>
    <col min="2568" max="2568" width="16" style="1" customWidth="1"/>
    <col min="2569" max="2569" width="13.42578125" style="1" customWidth="1"/>
    <col min="2570" max="2570" width="12.28515625" style="1" customWidth="1"/>
    <col min="2571" max="2571" width="12.5703125" style="1" customWidth="1"/>
    <col min="2572" max="2572" width="15.42578125" style="1" customWidth="1"/>
    <col min="2573" max="2573" width="13.140625" style="1" customWidth="1"/>
    <col min="2574" max="2577" width="9.140625" style="1" customWidth="1"/>
    <col min="2578" max="2816" width="9.140625" style="1"/>
    <col min="2817" max="2817" width="6" style="1" customWidth="1"/>
    <col min="2818" max="2818" width="19.7109375" style="1" customWidth="1"/>
    <col min="2819" max="2819" width="14.140625" style="1" customWidth="1"/>
    <col min="2820" max="2821" width="15" style="1" customWidth="1"/>
    <col min="2822" max="2822" width="11.28515625" style="1" customWidth="1"/>
    <col min="2823" max="2823" width="14.42578125" style="1" customWidth="1"/>
    <col min="2824" max="2824" width="16" style="1" customWidth="1"/>
    <col min="2825" max="2825" width="13.42578125" style="1" customWidth="1"/>
    <col min="2826" max="2826" width="12.28515625" style="1" customWidth="1"/>
    <col min="2827" max="2827" width="12.5703125" style="1" customWidth="1"/>
    <col min="2828" max="2828" width="15.42578125" style="1" customWidth="1"/>
    <col min="2829" max="2829" width="13.140625" style="1" customWidth="1"/>
    <col min="2830" max="2833" width="9.140625" style="1" customWidth="1"/>
    <col min="2834" max="3072" width="9.140625" style="1"/>
    <col min="3073" max="3073" width="6" style="1" customWidth="1"/>
    <col min="3074" max="3074" width="19.7109375" style="1" customWidth="1"/>
    <col min="3075" max="3075" width="14.140625" style="1" customWidth="1"/>
    <col min="3076" max="3077" width="15" style="1" customWidth="1"/>
    <col min="3078" max="3078" width="11.28515625" style="1" customWidth="1"/>
    <col min="3079" max="3079" width="14.42578125" style="1" customWidth="1"/>
    <col min="3080" max="3080" width="16" style="1" customWidth="1"/>
    <col min="3081" max="3081" width="13.42578125" style="1" customWidth="1"/>
    <col min="3082" max="3082" width="12.28515625" style="1" customWidth="1"/>
    <col min="3083" max="3083" width="12.5703125" style="1" customWidth="1"/>
    <col min="3084" max="3084" width="15.42578125" style="1" customWidth="1"/>
    <col min="3085" max="3085" width="13.140625" style="1" customWidth="1"/>
    <col min="3086" max="3089" width="9.140625" style="1" customWidth="1"/>
    <col min="3090" max="3328" width="9.140625" style="1"/>
    <col min="3329" max="3329" width="6" style="1" customWidth="1"/>
    <col min="3330" max="3330" width="19.7109375" style="1" customWidth="1"/>
    <col min="3331" max="3331" width="14.140625" style="1" customWidth="1"/>
    <col min="3332" max="3333" width="15" style="1" customWidth="1"/>
    <col min="3334" max="3334" width="11.28515625" style="1" customWidth="1"/>
    <col min="3335" max="3335" width="14.42578125" style="1" customWidth="1"/>
    <col min="3336" max="3336" width="16" style="1" customWidth="1"/>
    <col min="3337" max="3337" width="13.42578125" style="1" customWidth="1"/>
    <col min="3338" max="3338" width="12.28515625" style="1" customWidth="1"/>
    <col min="3339" max="3339" width="12.5703125" style="1" customWidth="1"/>
    <col min="3340" max="3340" width="15.42578125" style="1" customWidth="1"/>
    <col min="3341" max="3341" width="13.140625" style="1" customWidth="1"/>
    <col min="3342" max="3345" width="9.140625" style="1" customWidth="1"/>
    <col min="3346" max="3584" width="9.140625" style="1"/>
    <col min="3585" max="3585" width="6" style="1" customWidth="1"/>
    <col min="3586" max="3586" width="19.7109375" style="1" customWidth="1"/>
    <col min="3587" max="3587" width="14.140625" style="1" customWidth="1"/>
    <col min="3588" max="3589" width="15" style="1" customWidth="1"/>
    <col min="3590" max="3590" width="11.28515625" style="1" customWidth="1"/>
    <col min="3591" max="3591" width="14.42578125" style="1" customWidth="1"/>
    <col min="3592" max="3592" width="16" style="1" customWidth="1"/>
    <col min="3593" max="3593" width="13.42578125" style="1" customWidth="1"/>
    <col min="3594" max="3594" width="12.28515625" style="1" customWidth="1"/>
    <col min="3595" max="3595" width="12.5703125" style="1" customWidth="1"/>
    <col min="3596" max="3596" width="15.42578125" style="1" customWidth="1"/>
    <col min="3597" max="3597" width="13.140625" style="1" customWidth="1"/>
    <col min="3598" max="3601" width="9.140625" style="1" customWidth="1"/>
    <col min="3602" max="3840" width="9.140625" style="1"/>
    <col min="3841" max="3841" width="6" style="1" customWidth="1"/>
    <col min="3842" max="3842" width="19.7109375" style="1" customWidth="1"/>
    <col min="3843" max="3843" width="14.140625" style="1" customWidth="1"/>
    <col min="3844" max="3845" width="15" style="1" customWidth="1"/>
    <col min="3846" max="3846" width="11.28515625" style="1" customWidth="1"/>
    <col min="3847" max="3847" width="14.42578125" style="1" customWidth="1"/>
    <col min="3848" max="3848" width="16" style="1" customWidth="1"/>
    <col min="3849" max="3849" width="13.42578125" style="1" customWidth="1"/>
    <col min="3850" max="3850" width="12.28515625" style="1" customWidth="1"/>
    <col min="3851" max="3851" width="12.5703125" style="1" customWidth="1"/>
    <col min="3852" max="3852" width="15.42578125" style="1" customWidth="1"/>
    <col min="3853" max="3853" width="13.140625" style="1" customWidth="1"/>
    <col min="3854" max="3857" width="9.140625" style="1" customWidth="1"/>
    <col min="3858" max="4096" width="9.140625" style="1"/>
    <col min="4097" max="4097" width="6" style="1" customWidth="1"/>
    <col min="4098" max="4098" width="19.7109375" style="1" customWidth="1"/>
    <col min="4099" max="4099" width="14.140625" style="1" customWidth="1"/>
    <col min="4100" max="4101" width="15" style="1" customWidth="1"/>
    <col min="4102" max="4102" width="11.28515625" style="1" customWidth="1"/>
    <col min="4103" max="4103" width="14.42578125" style="1" customWidth="1"/>
    <col min="4104" max="4104" width="16" style="1" customWidth="1"/>
    <col min="4105" max="4105" width="13.42578125" style="1" customWidth="1"/>
    <col min="4106" max="4106" width="12.28515625" style="1" customWidth="1"/>
    <col min="4107" max="4107" width="12.5703125" style="1" customWidth="1"/>
    <col min="4108" max="4108" width="15.42578125" style="1" customWidth="1"/>
    <col min="4109" max="4109" width="13.140625" style="1" customWidth="1"/>
    <col min="4110" max="4113" width="9.140625" style="1" customWidth="1"/>
    <col min="4114" max="4352" width="9.140625" style="1"/>
    <col min="4353" max="4353" width="6" style="1" customWidth="1"/>
    <col min="4354" max="4354" width="19.7109375" style="1" customWidth="1"/>
    <col min="4355" max="4355" width="14.140625" style="1" customWidth="1"/>
    <col min="4356" max="4357" width="15" style="1" customWidth="1"/>
    <col min="4358" max="4358" width="11.28515625" style="1" customWidth="1"/>
    <col min="4359" max="4359" width="14.42578125" style="1" customWidth="1"/>
    <col min="4360" max="4360" width="16" style="1" customWidth="1"/>
    <col min="4361" max="4361" width="13.42578125" style="1" customWidth="1"/>
    <col min="4362" max="4362" width="12.28515625" style="1" customWidth="1"/>
    <col min="4363" max="4363" width="12.5703125" style="1" customWidth="1"/>
    <col min="4364" max="4364" width="15.42578125" style="1" customWidth="1"/>
    <col min="4365" max="4365" width="13.140625" style="1" customWidth="1"/>
    <col min="4366" max="4369" width="9.140625" style="1" customWidth="1"/>
    <col min="4370" max="4608" width="9.140625" style="1"/>
    <col min="4609" max="4609" width="6" style="1" customWidth="1"/>
    <col min="4610" max="4610" width="19.7109375" style="1" customWidth="1"/>
    <col min="4611" max="4611" width="14.140625" style="1" customWidth="1"/>
    <col min="4612" max="4613" width="15" style="1" customWidth="1"/>
    <col min="4614" max="4614" width="11.28515625" style="1" customWidth="1"/>
    <col min="4615" max="4615" width="14.42578125" style="1" customWidth="1"/>
    <col min="4616" max="4616" width="16" style="1" customWidth="1"/>
    <col min="4617" max="4617" width="13.42578125" style="1" customWidth="1"/>
    <col min="4618" max="4618" width="12.28515625" style="1" customWidth="1"/>
    <col min="4619" max="4619" width="12.5703125" style="1" customWidth="1"/>
    <col min="4620" max="4620" width="15.42578125" style="1" customWidth="1"/>
    <col min="4621" max="4621" width="13.140625" style="1" customWidth="1"/>
    <col min="4622" max="4625" width="9.140625" style="1" customWidth="1"/>
    <col min="4626" max="4864" width="9.140625" style="1"/>
    <col min="4865" max="4865" width="6" style="1" customWidth="1"/>
    <col min="4866" max="4866" width="19.7109375" style="1" customWidth="1"/>
    <col min="4867" max="4867" width="14.140625" style="1" customWidth="1"/>
    <col min="4868" max="4869" width="15" style="1" customWidth="1"/>
    <col min="4870" max="4870" width="11.28515625" style="1" customWidth="1"/>
    <col min="4871" max="4871" width="14.42578125" style="1" customWidth="1"/>
    <col min="4872" max="4872" width="16" style="1" customWidth="1"/>
    <col min="4873" max="4873" width="13.42578125" style="1" customWidth="1"/>
    <col min="4874" max="4874" width="12.28515625" style="1" customWidth="1"/>
    <col min="4875" max="4875" width="12.5703125" style="1" customWidth="1"/>
    <col min="4876" max="4876" width="15.42578125" style="1" customWidth="1"/>
    <col min="4877" max="4877" width="13.140625" style="1" customWidth="1"/>
    <col min="4878" max="4881" width="9.140625" style="1" customWidth="1"/>
    <col min="4882" max="5120" width="9.140625" style="1"/>
    <col min="5121" max="5121" width="6" style="1" customWidth="1"/>
    <col min="5122" max="5122" width="19.7109375" style="1" customWidth="1"/>
    <col min="5123" max="5123" width="14.140625" style="1" customWidth="1"/>
    <col min="5124" max="5125" width="15" style="1" customWidth="1"/>
    <col min="5126" max="5126" width="11.28515625" style="1" customWidth="1"/>
    <col min="5127" max="5127" width="14.42578125" style="1" customWidth="1"/>
    <col min="5128" max="5128" width="16" style="1" customWidth="1"/>
    <col min="5129" max="5129" width="13.42578125" style="1" customWidth="1"/>
    <col min="5130" max="5130" width="12.28515625" style="1" customWidth="1"/>
    <col min="5131" max="5131" width="12.5703125" style="1" customWidth="1"/>
    <col min="5132" max="5132" width="15.42578125" style="1" customWidth="1"/>
    <col min="5133" max="5133" width="13.140625" style="1" customWidth="1"/>
    <col min="5134" max="5137" width="9.140625" style="1" customWidth="1"/>
    <col min="5138" max="5376" width="9.140625" style="1"/>
    <col min="5377" max="5377" width="6" style="1" customWidth="1"/>
    <col min="5378" max="5378" width="19.7109375" style="1" customWidth="1"/>
    <col min="5379" max="5379" width="14.140625" style="1" customWidth="1"/>
    <col min="5380" max="5381" width="15" style="1" customWidth="1"/>
    <col min="5382" max="5382" width="11.28515625" style="1" customWidth="1"/>
    <col min="5383" max="5383" width="14.42578125" style="1" customWidth="1"/>
    <col min="5384" max="5384" width="16" style="1" customWidth="1"/>
    <col min="5385" max="5385" width="13.42578125" style="1" customWidth="1"/>
    <col min="5386" max="5386" width="12.28515625" style="1" customWidth="1"/>
    <col min="5387" max="5387" width="12.5703125" style="1" customWidth="1"/>
    <col min="5388" max="5388" width="15.42578125" style="1" customWidth="1"/>
    <col min="5389" max="5389" width="13.140625" style="1" customWidth="1"/>
    <col min="5390" max="5393" width="9.140625" style="1" customWidth="1"/>
    <col min="5394" max="5632" width="9.140625" style="1"/>
    <col min="5633" max="5633" width="6" style="1" customWidth="1"/>
    <col min="5634" max="5634" width="19.7109375" style="1" customWidth="1"/>
    <col min="5635" max="5635" width="14.140625" style="1" customWidth="1"/>
    <col min="5636" max="5637" width="15" style="1" customWidth="1"/>
    <col min="5638" max="5638" width="11.28515625" style="1" customWidth="1"/>
    <col min="5639" max="5639" width="14.42578125" style="1" customWidth="1"/>
    <col min="5640" max="5640" width="16" style="1" customWidth="1"/>
    <col min="5641" max="5641" width="13.42578125" style="1" customWidth="1"/>
    <col min="5642" max="5642" width="12.28515625" style="1" customWidth="1"/>
    <col min="5643" max="5643" width="12.5703125" style="1" customWidth="1"/>
    <col min="5644" max="5644" width="15.42578125" style="1" customWidth="1"/>
    <col min="5645" max="5645" width="13.140625" style="1" customWidth="1"/>
    <col min="5646" max="5649" width="9.140625" style="1" customWidth="1"/>
    <col min="5650" max="5888" width="9.140625" style="1"/>
    <col min="5889" max="5889" width="6" style="1" customWidth="1"/>
    <col min="5890" max="5890" width="19.7109375" style="1" customWidth="1"/>
    <col min="5891" max="5891" width="14.140625" style="1" customWidth="1"/>
    <col min="5892" max="5893" width="15" style="1" customWidth="1"/>
    <col min="5894" max="5894" width="11.28515625" style="1" customWidth="1"/>
    <col min="5895" max="5895" width="14.42578125" style="1" customWidth="1"/>
    <col min="5896" max="5896" width="16" style="1" customWidth="1"/>
    <col min="5897" max="5897" width="13.42578125" style="1" customWidth="1"/>
    <col min="5898" max="5898" width="12.28515625" style="1" customWidth="1"/>
    <col min="5899" max="5899" width="12.5703125" style="1" customWidth="1"/>
    <col min="5900" max="5900" width="15.42578125" style="1" customWidth="1"/>
    <col min="5901" max="5901" width="13.140625" style="1" customWidth="1"/>
    <col min="5902" max="5905" width="9.140625" style="1" customWidth="1"/>
    <col min="5906" max="6144" width="9.140625" style="1"/>
    <col min="6145" max="6145" width="6" style="1" customWidth="1"/>
    <col min="6146" max="6146" width="19.7109375" style="1" customWidth="1"/>
    <col min="6147" max="6147" width="14.140625" style="1" customWidth="1"/>
    <col min="6148" max="6149" width="15" style="1" customWidth="1"/>
    <col min="6150" max="6150" width="11.28515625" style="1" customWidth="1"/>
    <col min="6151" max="6151" width="14.42578125" style="1" customWidth="1"/>
    <col min="6152" max="6152" width="16" style="1" customWidth="1"/>
    <col min="6153" max="6153" width="13.42578125" style="1" customWidth="1"/>
    <col min="6154" max="6154" width="12.28515625" style="1" customWidth="1"/>
    <col min="6155" max="6155" width="12.5703125" style="1" customWidth="1"/>
    <col min="6156" max="6156" width="15.42578125" style="1" customWidth="1"/>
    <col min="6157" max="6157" width="13.140625" style="1" customWidth="1"/>
    <col min="6158" max="6161" width="9.140625" style="1" customWidth="1"/>
    <col min="6162" max="6400" width="9.140625" style="1"/>
    <col min="6401" max="6401" width="6" style="1" customWidth="1"/>
    <col min="6402" max="6402" width="19.7109375" style="1" customWidth="1"/>
    <col min="6403" max="6403" width="14.140625" style="1" customWidth="1"/>
    <col min="6404" max="6405" width="15" style="1" customWidth="1"/>
    <col min="6406" max="6406" width="11.28515625" style="1" customWidth="1"/>
    <col min="6407" max="6407" width="14.42578125" style="1" customWidth="1"/>
    <col min="6408" max="6408" width="16" style="1" customWidth="1"/>
    <col min="6409" max="6409" width="13.42578125" style="1" customWidth="1"/>
    <col min="6410" max="6410" width="12.28515625" style="1" customWidth="1"/>
    <col min="6411" max="6411" width="12.5703125" style="1" customWidth="1"/>
    <col min="6412" max="6412" width="15.42578125" style="1" customWidth="1"/>
    <col min="6413" max="6413" width="13.140625" style="1" customWidth="1"/>
    <col min="6414" max="6417" width="9.140625" style="1" customWidth="1"/>
    <col min="6418" max="6656" width="9.140625" style="1"/>
    <col min="6657" max="6657" width="6" style="1" customWidth="1"/>
    <col min="6658" max="6658" width="19.7109375" style="1" customWidth="1"/>
    <col min="6659" max="6659" width="14.140625" style="1" customWidth="1"/>
    <col min="6660" max="6661" width="15" style="1" customWidth="1"/>
    <col min="6662" max="6662" width="11.28515625" style="1" customWidth="1"/>
    <col min="6663" max="6663" width="14.42578125" style="1" customWidth="1"/>
    <col min="6664" max="6664" width="16" style="1" customWidth="1"/>
    <col min="6665" max="6665" width="13.42578125" style="1" customWidth="1"/>
    <col min="6666" max="6666" width="12.28515625" style="1" customWidth="1"/>
    <col min="6667" max="6667" width="12.5703125" style="1" customWidth="1"/>
    <col min="6668" max="6668" width="15.42578125" style="1" customWidth="1"/>
    <col min="6669" max="6669" width="13.140625" style="1" customWidth="1"/>
    <col min="6670" max="6673" width="9.140625" style="1" customWidth="1"/>
    <col min="6674" max="6912" width="9.140625" style="1"/>
    <col min="6913" max="6913" width="6" style="1" customWidth="1"/>
    <col min="6914" max="6914" width="19.7109375" style="1" customWidth="1"/>
    <col min="6915" max="6915" width="14.140625" style="1" customWidth="1"/>
    <col min="6916" max="6917" width="15" style="1" customWidth="1"/>
    <col min="6918" max="6918" width="11.28515625" style="1" customWidth="1"/>
    <col min="6919" max="6919" width="14.42578125" style="1" customWidth="1"/>
    <col min="6920" max="6920" width="16" style="1" customWidth="1"/>
    <col min="6921" max="6921" width="13.42578125" style="1" customWidth="1"/>
    <col min="6922" max="6922" width="12.28515625" style="1" customWidth="1"/>
    <col min="6923" max="6923" width="12.5703125" style="1" customWidth="1"/>
    <col min="6924" max="6924" width="15.42578125" style="1" customWidth="1"/>
    <col min="6925" max="6925" width="13.140625" style="1" customWidth="1"/>
    <col min="6926" max="6929" width="9.140625" style="1" customWidth="1"/>
    <col min="6930" max="7168" width="9.140625" style="1"/>
    <col min="7169" max="7169" width="6" style="1" customWidth="1"/>
    <col min="7170" max="7170" width="19.7109375" style="1" customWidth="1"/>
    <col min="7171" max="7171" width="14.140625" style="1" customWidth="1"/>
    <col min="7172" max="7173" width="15" style="1" customWidth="1"/>
    <col min="7174" max="7174" width="11.28515625" style="1" customWidth="1"/>
    <col min="7175" max="7175" width="14.42578125" style="1" customWidth="1"/>
    <col min="7176" max="7176" width="16" style="1" customWidth="1"/>
    <col min="7177" max="7177" width="13.42578125" style="1" customWidth="1"/>
    <col min="7178" max="7178" width="12.28515625" style="1" customWidth="1"/>
    <col min="7179" max="7179" width="12.5703125" style="1" customWidth="1"/>
    <col min="7180" max="7180" width="15.42578125" style="1" customWidth="1"/>
    <col min="7181" max="7181" width="13.140625" style="1" customWidth="1"/>
    <col min="7182" max="7185" width="9.140625" style="1" customWidth="1"/>
    <col min="7186" max="7424" width="9.140625" style="1"/>
    <col min="7425" max="7425" width="6" style="1" customWidth="1"/>
    <col min="7426" max="7426" width="19.7109375" style="1" customWidth="1"/>
    <col min="7427" max="7427" width="14.140625" style="1" customWidth="1"/>
    <col min="7428" max="7429" width="15" style="1" customWidth="1"/>
    <col min="7430" max="7430" width="11.28515625" style="1" customWidth="1"/>
    <col min="7431" max="7431" width="14.42578125" style="1" customWidth="1"/>
    <col min="7432" max="7432" width="16" style="1" customWidth="1"/>
    <col min="7433" max="7433" width="13.42578125" style="1" customWidth="1"/>
    <col min="7434" max="7434" width="12.28515625" style="1" customWidth="1"/>
    <col min="7435" max="7435" width="12.5703125" style="1" customWidth="1"/>
    <col min="7436" max="7436" width="15.42578125" style="1" customWidth="1"/>
    <col min="7437" max="7437" width="13.140625" style="1" customWidth="1"/>
    <col min="7438" max="7441" width="9.140625" style="1" customWidth="1"/>
    <col min="7442" max="7680" width="9.140625" style="1"/>
    <col min="7681" max="7681" width="6" style="1" customWidth="1"/>
    <col min="7682" max="7682" width="19.7109375" style="1" customWidth="1"/>
    <col min="7683" max="7683" width="14.140625" style="1" customWidth="1"/>
    <col min="7684" max="7685" width="15" style="1" customWidth="1"/>
    <col min="7686" max="7686" width="11.28515625" style="1" customWidth="1"/>
    <col min="7687" max="7687" width="14.42578125" style="1" customWidth="1"/>
    <col min="7688" max="7688" width="16" style="1" customWidth="1"/>
    <col min="7689" max="7689" width="13.42578125" style="1" customWidth="1"/>
    <col min="7690" max="7690" width="12.28515625" style="1" customWidth="1"/>
    <col min="7691" max="7691" width="12.5703125" style="1" customWidth="1"/>
    <col min="7692" max="7692" width="15.42578125" style="1" customWidth="1"/>
    <col min="7693" max="7693" width="13.140625" style="1" customWidth="1"/>
    <col min="7694" max="7697" width="9.140625" style="1" customWidth="1"/>
    <col min="7698" max="7936" width="9.140625" style="1"/>
    <col min="7937" max="7937" width="6" style="1" customWidth="1"/>
    <col min="7938" max="7938" width="19.7109375" style="1" customWidth="1"/>
    <col min="7939" max="7939" width="14.140625" style="1" customWidth="1"/>
    <col min="7940" max="7941" width="15" style="1" customWidth="1"/>
    <col min="7942" max="7942" width="11.28515625" style="1" customWidth="1"/>
    <col min="7943" max="7943" width="14.42578125" style="1" customWidth="1"/>
    <col min="7944" max="7944" width="16" style="1" customWidth="1"/>
    <col min="7945" max="7945" width="13.42578125" style="1" customWidth="1"/>
    <col min="7946" max="7946" width="12.28515625" style="1" customWidth="1"/>
    <col min="7947" max="7947" width="12.5703125" style="1" customWidth="1"/>
    <col min="7948" max="7948" width="15.42578125" style="1" customWidth="1"/>
    <col min="7949" max="7949" width="13.140625" style="1" customWidth="1"/>
    <col min="7950" max="7953" width="9.140625" style="1" customWidth="1"/>
    <col min="7954" max="8192" width="9.140625" style="1"/>
    <col min="8193" max="8193" width="6" style="1" customWidth="1"/>
    <col min="8194" max="8194" width="19.7109375" style="1" customWidth="1"/>
    <col min="8195" max="8195" width="14.140625" style="1" customWidth="1"/>
    <col min="8196" max="8197" width="15" style="1" customWidth="1"/>
    <col min="8198" max="8198" width="11.28515625" style="1" customWidth="1"/>
    <col min="8199" max="8199" width="14.42578125" style="1" customWidth="1"/>
    <col min="8200" max="8200" width="16" style="1" customWidth="1"/>
    <col min="8201" max="8201" width="13.42578125" style="1" customWidth="1"/>
    <col min="8202" max="8202" width="12.28515625" style="1" customWidth="1"/>
    <col min="8203" max="8203" width="12.5703125" style="1" customWidth="1"/>
    <col min="8204" max="8204" width="15.42578125" style="1" customWidth="1"/>
    <col min="8205" max="8205" width="13.140625" style="1" customWidth="1"/>
    <col min="8206" max="8209" width="9.140625" style="1" customWidth="1"/>
    <col min="8210" max="8448" width="9.140625" style="1"/>
    <col min="8449" max="8449" width="6" style="1" customWidth="1"/>
    <col min="8450" max="8450" width="19.7109375" style="1" customWidth="1"/>
    <col min="8451" max="8451" width="14.140625" style="1" customWidth="1"/>
    <col min="8452" max="8453" width="15" style="1" customWidth="1"/>
    <col min="8454" max="8454" width="11.28515625" style="1" customWidth="1"/>
    <col min="8455" max="8455" width="14.42578125" style="1" customWidth="1"/>
    <col min="8456" max="8456" width="16" style="1" customWidth="1"/>
    <col min="8457" max="8457" width="13.42578125" style="1" customWidth="1"/>
    <col min="8458" max="8458" width="12.28515625" style="1" customWidth="1"/>
    <col min="8459" max="8459" width="12.5703125" style="1" customWidth="1"/>
    <col min="8460" max="8460" width="15.42578125" style="1" customWidth="1"/>
    <col min="8461" max="8461" width="13.140625" style="1" customWidth="1"/>
    <col min="8462" max="8465" width="9.140625" style="1" customWidth="1"/>
    <col min="8466" max="8704" width="9.140625" style="1"/>
    <col min="8705" max="8705" width="6" style="1" customWidth="1"/>
    <col min="8706" max="8706" width="19.7109375" style="1" customWidth="1"/>
    <col min="8707" max="8707" width="14.140625" style="1" customWidth="1"/>
    <col min="8708" max="8709" width="15" style="1" customWidth="1"/>
    <col min="8710" max="8710" width="11.28515625" style="1" customWidth="1"/>
    <col min="8711" max="8711" width="14.42578125" style="1" customWidth="1"/>
    <col min="8712" max="8712" width="16" style="1" customWidth="1"/>
    <col min="8713" max="8713" width="13.42578125" style="1" customWidth="1"/>
    <col min="8714" max="8714" width="12.28515625" style="1" customWidth="1"/>
    <col min="8715" max="8715" width="12.5703125" style="1" customWidth="1"/>
    <col min="8716" max="8716" width="15.42578125" style="1" customWidth="1"/>
    <col min="8717" max="8717" width="13.140625" style="1" customWidth="1"/>
    <col min="8718" max="8721" width="9.140625" style="1" customWidth="1"/>
    <col min="8722" max="8960" width="9.140625" style="1"/>
    <col min="8961" max="8961" width="6" style="1" customWidth="1"/>
    <col min="8962" max="8962" width="19.7109375" style="1" customWidth="1"/>
    <col min="8963" max="8963" width="14.140625" style="1" customWidth="1"/>
    <col min="8964" max="8965" width="15" style="1" customWidth="1"/>
    <col min="8966" max="8966" width="11.28515625" style="1" customWidth="1"/>
    <col min="8967" max="8967" width="14.42578125" style="1" customWidth="1"/>
    <col min="8968" max="8968" width="16" style="1" customWidth="1"/>
    <col min="8969" max="8969" width="13.42578125" style="1" customWidth="1"/>
    <col min="8970" max="8970" width="12.28515625" style="1" customWidth="1"/>
    <col min="8971" max="8971" width="12.5703125" style="1" customWidth="1"/>
    <col min="8972" max="8972" width="15.42578125" style="1" customWidth="1"/>
    <col min="8973" max="8973" width="13.140625" style="1" customWidth="1"/>
    <col min="8974" max="8977" width="9.140625" style="1" customWidth="1"/>
    <col min="8978" max="9216" width="9.140625" style="1"/>
    <col min="9217" max="9217" width="6" style="1" customWidth="1"/>
    <col min="9218" max="9218" width="19.7109375" style="1" customWidth="1"/>
    <col min="9219" max="9219" width="14.140625" style="1" customWidth="1"/>
    <col min="9220" max="9221" width="15" style="1" customWidth="1"/>
    <col min="9222" max="9222" width="11.28515625" style="1" customWidth="1"/>
    <col min="9223" max="9223" width="14.42578125" style="1" customWidth="1"/>
    <col min="9224" max="9224" width="16" style="1" customWidth="1"/>
    <col min="9225" max="9225" width="13.42578125" style="1" customWidth="1"/>
    <col min="9226" max="9226" width="12.28515625" style="1" customWidth="1"/>
    <col min="9227" max="9227" width="12.5703125" style="1" customWidth="1"/>
    <col min="9228" max="9228" width="15.42578125" style="1" customWidth="1"/>
    <col min="9229" max="9229" width="13.140625" style="1" customWidth="1"/>
    <col min="9230" max="9233" width="9.140625" style="1" customWidth="1"/>
    <col min="9234" max="9472" width="9.140625" style="1"/>
    <col min="9473" max="9473" width="6" style="1" customWidth="1"/>
    <col min="9474" max="9474" width="19.7109375" style="1" customWidth="1"/>
    <col min="9475" max="9475" width="14.140625" style="1" customWidth="1"/>
    <col min="9476" max="9477" width="15" style="1" customWidth="1"/>
    <col min="9478" max="9478" width="11.28515625" style="1" customWidth="1"/>
    <col min="9479" max="9479" width="14.42578125" style="1" customWidth="1"/>
    <col min="9480" max="9480" width="16" style="1" customWidth="1"/>
    <col min="9481" max="9481" width="13.42578125" style="1" customWidth="1"/>
    <col min="9482" max="9482" width="12.28515625" style="1" customWidth="1"/>
    <col min="9483" max="9483" width="12.5703125" style="1" customWidth="1"/>
    <col min="9484" max="9484" width="15.42578125" style="1" customWidth="1"/>
    <col min="9485" max="9485" width="13.140625" style="1" customWidth="1"/>
    <col min="9486" max="9489" width="9.140625" style="1" customWidth="1"/>
    <col min="9490" max="9728" width="9.140625" style="1"/>
    <col min="9729" max="9729" width="6" style="1" customWidth="1"/>
    <col min="9730" max="9730" width="19.7109375" style="1" customWidth="1"/>
    <col min="9731" max="9731" width="14.140625" style="1" customWidth="1"/>
    <col min="9732" max="9733" width="15" style="1" customWidth="1"/>
    <col min="9734" max="9734" width="11.28515625" style="1" customWidth="1"/>
    <col min="9735" max="9735" width="14.42578125" style="1" customWidth="1"/>
    <col min="9736" max="9736" width="16" style="1" customWidth="1"/>
    <col min="9737" max="9737" width="13.42578125" style="1" customWidth="1"/>
    <col min="9738" max="9738" width="12.28515625" style="1" customWidth="1"/>
    <col min="9739" max="9739" width="12.5703125" style="1" customWidth="1"/>
    <col min="9740" max="9740" width="15.42578125" style="1" customWidth="1"/>
    <col min="9741" max="9741" width="13.140625" style="1" customWidth="1"/>
    <col min="9742" max="9745" width="9.140625" style="1" customWidth="1"/>
    <col min="9746" max="9984" width="9.140625" style="1"/>
    <col min="9985" max="9985" width="6" style="1" customWidth="1"/>
    <col min="9986" max="9986" width="19.7109375" style="1" customWidth="1"/>
    <col min="9987" max="9987" width="14.140625" style="1" customWidth="1"/>
    <col min="9988" max="9989" width="15" style="1" customWidth="1"/>
    <col min="9990" max="9990" width="11.28515625" style="1" customWidth="1"/>
    <col min="9991" max="9991" width="14.42578125" style="1" customWidth="1"/>
    <col min="9992" max="9992" width="16" style="1" customWidth="1"/>
    <col min="9993" max="9993" width="13.42578125" style="1" customWidth="1"/>
    <col min="9994" max="9994" width="12.28515625" style="1" customWidth="1"/>
    <col min="9995" max="9995" width="12.5703125" style="1" customWidth="1"/>
    <col min="9996" max="9996" width="15.42578125" style="1" customWidth="1"/>
    <col min="9997" max="9997" width="13.140625" style="1" customWidth="1"/>
    <col min="9998" max="10001" width="9.140625" style="1" customWidth="1"/>
    <col min="10002" max="10240" width="9.140625" style="1"/>
    <col min="10241" max="10241" width="6" style="1" customWidth="1"/>
    <col min="10242" max="10242" width="19.7109375" style="1" customWidth="1"/>
    <col min="10243" max="10243" width="14.140625" style="1" customWidth="1"/>
    <col min="10244" max="10245" width="15" style="1" customWidth="1"/>
    <col min="10246" max="10246" width="11.28515625" style="1" customWidth="1"/>
    <col min="10247" max="10247" width="14.42578125" style="1" customWidth="1"/>
    <col min="10248" max="10248" width="16" style="1" customWidth="1"/>
    <col min="10249" max="10249" width="13.42578125" style="1" customWidth="1"/>
    <col min="10250" max="10250" width="12.28515625" style="1" customWidth="1"/>
    <col min="10251" max="10251" width="12.5703125" style="1" customWidth="1"/>
    <col min="10252" max="10252" width="15.42578125" style="1" customWidth="1"/>
    <col min="10253" max="10253" width="13.140625" style="1" customWidth="1"/>
    <col min="10254" max="10257" width="9.140625" style="1" customWidth="1"/>
    <col min="10258" max="10496" width="9.140625" style="1"/>
    <col min="10497" max="10497" width="6" style="1" customWidth="1"/>
    <col min="10498" max="10498" width="19.7109375" style="1" customWidth="1"/>
    <col min="10499" max="10499" width="14.140625" style="1" customWidth="1"/>
    <col min="10500" max="10501" width="15" style="1" customWidth="1"/>
    <col min="10502" max="10502" width="11.28515625" style="1" customWidth="1"/>
    <col min="10503" max="10503" width="14.42578125" style="1" customWidth="1"/>
    <col min="10504" max="10504" width="16" style="1" customWidth="1"/>
    <col min="10505" max="10505" width="13.42578125" style="1" customWidth="1"/>
    <col min="10506" max="10506" width="12.28515625" style="1" customWidth="1"/>
    <col min="10507" max="10507" width="12.5703125" style="1" customWidth="1"/>
    <col min="10508" max="10508" width="15.42578125" style="1" customWidth="1"/>
    <col min="10509" max="10509" width="13.140625" style="1" customWidth="1"/>
    <col min="10510" max="10513" width="9.140625" style="1" customWidth="1"/>
    <col min="10514" max="10752" width="9.140625" style="1"/>
    <col min="10753" max="10753" width="6" style="1" customWidth="1"/>
    <col min="10754" max="10754" width="19.7109375" style="1" customWidth="1"/>
    <col min="10755" max="10755" width="14.140625" style="1" customWidth="1"/>
    <col min="10756" max="10757" width="15" style="1" customWidth="1"/>
    <col min="10758" max="10758" width="11.28515625" style="1" customWidth="1"/>
    <col min="10759" max="10759" width="14.42578125" style="1" customWidth="1"/>
    <col min="10760" max="10760" width="16" style="1" customWidth="1"/>
    <col min="10761" max="10761" width="13.42578125" style="1" customWidth="1"/>
    <col min="10762" max="10762" width="12.28515625" style="1" customWidth="1"/>
    <col min="10763" max="10763" width="12.5703125" style="1" customWidth="1"/>
    <col min="10764" max="10764" width="15.42578125" style="1" customWidth="1"/>
    <col min="10765" max="10765" width="13.140625" style="1" customWidth="1"/>
    <col min="10766" max="10769" width="9.140625" style="1" customWidth="1"/>
    <col min="10770" max="11008" width="9.140625" style="1"/>
    <col min="11009" max="11009" width="6" style="1" customWidth="1"/>
    <col min="11010" max="11010" width="19.7109375" style="1" customWidth="1"/>
    <col min="11011" max="11011" width="14.140625" style="1" customWidth="1"/>
    <col min="11012" max="11013" width="15" style="1" customWidth="1"/>
    <col min="11014" max="11014" width="11.28515625" style="1" customWidth="1"/>
    <col min="11015" max="11015" width="14.42578125" style="1" customWidth="1"/>
    <col min="11016" max="11016" width="16" style="1" customWidth="1"/>
    <col min="11017" max="11017" width="13.42578125" style="1" customWidth="1"/>
    <col min="11018" max="11018" width="12.28515625" style="1" customWidth="1"/>
    <col min="11019" max="11019" width="12.5703125" style="1" customWidth="1"/>
    <col min="11020" max="11020" width="15.42578125" style="1" customWidth="1"/>
    <col min="11021" max="11021" width="13.140625" style="1" customWidth="1"/>
    <col min="11022" max="11025" width="9.140625" style="1" customWidth="1"/>
    <col min="11026" max="11264" width="9.140625" style="1"/>
    <col min="11265" max="11265" width="6" style="1" customWidth="1"/>
    <col min="11266" max="11266" width="19.7109375" style="1" customWidth="1"/>
    <col min="11267" max="11267" width="14.140625" style="1" customWidth="1"/>
    <col min="11268" max="11269" width="15" style="1" customWidth="1"/>
    <col min="11270" max="11270" width="11.28515625" style="1" customWidth="1"/>
    <col min="11271" max="11271" width="14.42578125" style="1" customWidth="1"/>
    <col min="11272" max="11272" width="16" style="1" customWidth="1"/>
    <col min="11273" max="11273" width="13.42578125" style="1" customWidth="1"/>
    <col min="11274" max="11274" width="12.28515625" style="1" customWidth="1"/>
    <col min="11275" max="11275" width="12.5703125" style="1" customWidth="1"/>
    <col min="11276" max="11276" width="15.42578125" style="1" customWidth="1"/>
    <col min="11277" max="11277" width="13.140625" style="1" customWidth="1"/>
    <col min="11278" max="11281" width="9.140625" style="1" customWidth="1"/>
    <col min="11282" max="11520" width="9.140625" style="1"/>
    <col min="11521" max="11521" width="6" style="1" customWidth="1"/>
    <col min="11522" max="11522" width="19.7109375" style="1" customWidth="1"/>
    <col min="11523" max="11523" width="14.140625" style="1" customWidth="1"/>
    <col min="11524" max="11525" width="15" style="1" customWidth="1"/>
    <col min="11526" max="11526" width="11.28515625" style="1" customWidth="1"/>
    <col min="11527" max="11527" width="14.42578125" style="1" customWidth="1"/>
    <col min="11528" max="11528" width="16" style="1" customWidth="1"/>
    <col min="11529" max="11529" width="13.42578125" style="1" customWidth="1"/>
    <col min="11530" max="11530" width="12.28515625" style="1" customWidth="1"/>
    <col min="11531" max="11531" width="12.5703125" style="1" customWidth="1"/>
    <col min="11532" max="11532" width="15.42578125" style="1" customWidth="1"/>
    <col min="11533" max="11533" width="13.140625" style="1" customWidth="1"/>
    <col min="11534" max="11537" width="9.140625" style="1" customWidth="1"/>
    <col min="11538" max="11776" width="9.140625" style="1"/>
    <col min="11777" max="11777" width="6" style="1" customWidth="1"/>
    <col min="11778" max="11778" width="19.7109375" style="1" customWidth="1"/>
    <col min="11779" max="11779" width="14.140625" style="1" customWidth="1"/>
    <col min="11780" max="11781" width="15" style="1" customWidth="1"/>
    <col min="11782" max="11782" width="11.28515625" style="1" customWidth="1"/>
    <col min="11783" max="11783" width="14.42578125" style="1" customWidth="1"/>
    <col min="11784" max="11784" width="16" style="1" customWidth="1"/>
    <col min="11785" max="11785" width="13.42578125" style="1" customWidth="1"/>
    <col min="11786" max="11786" width="12.28515625" style="1" customWidth="1"/>
    <col min="11787" max="11787" width="12.5703125" style="1" customWidth="1"/>
    <col min="11788" max="11788" width="15.42578125" style="1" customWidth="1"/>
    <col min="11789" max="11789" width="13.140625" style="1" customWidth="1"/>
    <col min="11790" max="11793" width="9.140625" style="1" customWidth="1"/>
    <col min="11794" max="12032" width="9.140625" style="1"/>
    <col min="12033" max="12033" width="6" style="1" customWidth="1"/>
    <col min="12034" max="12034" width="19.7109375" style="1" customWidth="1"/>
    <col min="12035" max="12035" width="14.140625" style="1" customWidth="1"/>
    <col min="12036" max="12037" width="15" style="1" customWidth="1"/>
    <col min="12038" max="12038" width="11.28515625" style="1" customWidth="1"/>
    <col min="12039" max="12039" width="14.42578125" style="1" customWidth="1"/>
    <col min="12040" max="12040" width="16" style="1" customWidth="1"/>
    <col min="12041" max="12041" width="13.42578125" style="1" customWidth="1"/>
    <col min="12042" max="12042" width="12.28515625" style="1" customWidth="1"/>
    <col min="12043" max="12043" width="12.5703125" style="1" customWidth="1"/>
    <col min="12044" max="12044" width="15.42578125" style="1" customWidth="1"/>
    <col min="12045" max="12045" width="13.140625" style="1" customWidth="1"/>
    <col min="12046" max="12049" width="9.140625" style="1" customWidth="1"/>
    <col min="12050" max="12288" width="9.140625" style="1"/>
    <col min="12289" max="12289" width="6" style="1" customWidth="1"/>
    <col min="12290" max="12290" width="19.7109375" style="1" customWidth="1"/>
    <col min="12291" max="12291" width="14.140625" style="1" customWidth="1"/>
    <col min="12292" max="12293" width="15" style="1" customWidth="1"/>
    <col min="12294" max="12294" width="11.28515625" style="1" customWidth="1"/>
    <col min="12295" max="12295" width="14.42578125" style="1" customWidth="1"/>
    <col min="12296" max="12296" width="16" style="1" customWidth="1"/>
    <col min="12297" max="12297" width="13.42578125" style="1" customWidth="1"/>
    <col min="12298" max="12298" width="12.28515625" style="1" customWidth="1"/>
    <col min="12299" max="12299" width="12.5703125" style="1" customWidth="1"/>
    <col min="12300" max="12300" width="15.42578125" style="1" customWidth="1"/>
    <col min="12301" max="12301" width="13.140625" style="1" customWidth="1"/>
    <col min="12302" max="12305" width="9.140625" style="1" customWidth="1"/>
    <col min="12306" max="12544" width="9.140625" style="1"/>
    <col min="12545" max="12545" width="6" style="1" customWidth="1"/>
    <col min="12546" max="12546" width="19.7109375" style="1" customWidth="1"/>
    <col min="12547" max="12547" width="14.140625" style="1" customWidth="1"/>
    <col min="12548" max="12549" width="15" style="1" customWidth="1"/>
    <col min="12550" max="12550" width="11.28515625" style="1" customWidth="1"/>
    <col min="12551" max="12551" width="14.42578125" style="1" customWidth="1"/>
    <col min="12552" max="12552" width="16" style="1" customWidth="1"/>
    <col min="12553" max="12553" width="13.42578125" style="1" customWidth="1"/>
    <col min="12554" max="12554" width="12.28515625" style="1" customWidth="1"/>
    <col min="12555" max="12555" width="12.5703125" style="1" customWidth="1"/>
    <col min="12556" max="12556" width="15.42578125" style="1" customWidth="1"/>
    <col min="12557" max="12557" width="13.140625" style="1" customWidth="1"/>
    <col min="12558" max="12561" width="9.140625" style="1" customWidth="1"/>
    <col min="12562" max="12800" width="9.140625" style="1"/>
    <col min="12801" max="12801" width="6" style="1" customWidth="1"/>
    <col min="12802" max="12802" width="19.7109375" style="1" customWidth="1"/>
    <col min="12803" max="12803" width="14.140625" style="1" customWidth="1"/>
    <col min="12804" max="12805" width="15" style="1" customWidth="1"/>
    <col min="12806" max="12806" width="11.28515625" style="1" customWidth="1"/>
    <col min="12807" max="12807" width="14.42578125" style="1" customWidth="1"/>
    <col min="12808" max="12808" width="16" style="1" customWidth="1"/>
    <col min="12809" max="12809" width="13.42578125" style="1" customWidth="1"/>
    <col min="12810" max="12810" width="12.28515625" style="1" customWidth="1"/>
    <col min="12811" max="12811" width="12.5703125" style="1" customWidth="1"/>
    <col min="12812" max="12812" width="15.42578125" style="1" customWidth="1"/>
    <col min="12813" max="12813" width="13.140625" style="1" customWidth="1"/>
    <col min="12814" max="12817" width="9.140625" style="1" customWidth="1"/>
    <col min="12818" max="13056" width="9.140625" style="1"/>
    <col min="13057" max="13057" width="6" style="1" customWidth="1"/>
    <col min="13058" max="13058" width="19.7109375" style="1" customWidth="1"/>
    <col min="13059" max="13059" width="14.140625" style="1" customWidth="1"/>
    <col min="13060" max="13061" width="15" style="1" customWidth="1"/>
    <col min="13062" max="13062" width="11.28515625" style="1" customWidth="1"/>
    <col min="13063" max="13063" width="14.42578125" style="1" customWidth="1"/>
    <col min="13064" max="13064" width="16" style="1" customWidth="1"/>
    <col min="13065" max="13065" width="13.42578125" style="1" customWidth="1"/>
    <col min="13066" max="13066" width="12.28515625" style="1" customWidth="1"/>
    <col min="13067" max="13067" width="12.5703125" style="1" customWidth="1"/>
    <col min="13068" max="13068" width="15.42578125" style="1" customWidth="1"/>
    <col min="13069" max="13069" width="13.140625" style="1" customWidth="1"/>
    <col min="13070" max="13073" width="9.140625" style="1" customWidth="1"/>
    <col min="13074" max="13312" width="9.140625" style="1"/>
    <col min="13313" max="13313" width="6" style="1" customWidth="1"/>
    <col min="13314" max="13314" width="19.7109375" style="1" customWidth="1"/>
    <col min="13315" max="13315" width="14.140625" style="1" customWidth="1"/>
    <col min="13316" max="13317" width="15" style="1" customWidth="1"/>
    <col min="13318" max="13318" width="11.28515625" style="1" customWidth="1"/>
    <col min="13319" max="13319" width="14.42578125" style="1" customWidth="1"/>
    <col min="13320" max="13320" width="16" style="1" customWidth="1"/>
    <col min="13321" max="13321" width="13.42578125" style="1" customWidth="1"/>
    <col min="13322" max="13322" width="12.28515625" style="1" customWidth="1"/>
    <col min="13323" max="13323" width="12.5703125" style="1" customWidth="1"/>
    <col min="13324" max="13324" width="15.42578125" style="1" customWidth="1"/>
    <col min="13325" max="13325" width="13.140625" style="1" customWidth="1"/>
    <col min="13326" max="13329" width="9.140625" style="1" customWidth="1"/>
    <col min="13330" max="13568" width="9.140625" style="1"/>
    <col min="13569" max="13569" width="6" style="1" customWidth="1"/>
    <col min="13570" max="13570" width="19.7109375" style="1" customWidth="1"/>
    <col min="13571" max="13571" width="14.140625" style="1" customWidth="1"/>
    <col min="13572" max="13573" width="15" style="1" customWidth="1"/>
    <col min="13574" max="13574" width="11.28515625" style="1" customWidth="1"/>
    <col min="13575" max="13575" width="14.42578125" style="1" customWidth="1"/>
    <col min="13576" max="13576" width="16" style="1" customWidth="1"/>
    <col min="13577" max="13577" width="13.42578125" style="1" customWidth="1"/>
    <col min="13578" max="13578" width="12.28515625" style="1" customWidth="1"/>
    <col min="13579" max="13579" width="12.5703125" style="1" customWidth="1"/>
    <col min="13580" max="13580" width="15.42578125" style="1" customWidth="1"/>
    <col min="13581" max="13581" width="13.140625" style="1" customWidth="1"/>
    <col min="13582" max="13585" width="9.140625" style="1" customWidth="1"/>
    <col min="13586" max="13824" width="9.140625" style="1"/>
    <col min="13825" max="13825" width="6" style="1" customWidth="1"/>
    <col min="13826" max="13826" width="19.7109375" style="1" customWidth="1"/>
    <col min="13827" max="13827" width="14.140625" style="1" customWidth="1"/>
    <col min="13828" max="13829" width="15" style="1" customWidth="1"/>
    <col min="13830" max="13830" width="11.28515625" style="1" customWidth="1"/>
    <col min="13831" max="13831" width="14.42578125" style="1" customWidth="1"/>
    <col min="13832" max="13832" width="16" style="1" customWidth="1"/>
    <col min="13833" max="13833" width="13.42578125" style="1" customWidth="1"/>
    <col min="13834" max="13834" width="12.28515625" style="1" customWidth="1"/>
    <col min="13835" max="13835" width="12.5703125" style="1" customWidth="1"/>
    <col min="13836" max="13836" width="15.42578125" style="1" customWidth="1"/>
    <col min="13837" max="13837" width="13.140625" style="1" customWidth="1"/>
    <col min="13838" max="13841" width="9.140625" style="1" customWidth="1"/>
    <col min="13842" max="14080" width="9.140625" style="1"/>
    <col min="14081" max="14081" width="6" style="1" customWidth="1"/>
    <col min="14082" max="14082" width="19.7109375" style="1" customWidth="1"/>
    <col min="14083" max="14083" width="14.140625" style="1" customWidth="1"/>
    <col min="14084" max="14085" width="15" style="1" customWidth="1"/>
    <col min="14086" max="14086" width="11.28515625" style="1" customWidth="1"/>
    <col min="14087" max="14087" width="14.42578125" style="1" customWidth="1"/>
    <col min="14088" max="14088" width="16" style="1" customWidth="1"/>
    <col min="14089" max="14089" width="13.42578125" style="1" customWidth="1"/>
    <col min="14090" max="14090" width="12.28515625" style="1" customWidth="1"/>
    <col min="14091" max="14091" width="12.5703125" style="1" customWidth="1"/>
    <col min="14092" max="14092" width="15.42578125" style="1" customWidth="1"/>
    <col min="14093" max="14093" width="13.140625" style="1" customWidth="1"/>
    <col min="14094" max="14097" width="9.140625" style="1" customWidth="1"/>
    <col min="14098" max="14336" width="9.140625" style="1"/>
    <col min="14337" max="14337" width="6" style="1" customWidth="1"/>
    <col min="14338" max="14338" width="19.7109375" style="1" customWidth="1"/>
    <col min="14339" max="14339" width="14.140625" style="1" customWidth="1"/>
    <col min="14340" max="14341" width="15" style="1" customWidth="1"/>
    <col min="14342" max="14342" width="11.28515625" style="1" customWidth="1"/>
    <col min="14343" max="14343" width="14.42578125" style="1" customWidth="1"/>
    <col min="14344" max="14344" width="16" style="1" customWidth="1"/>
    <col min="14345" max="14345" width="13.42578125" style="1" customWidth="1"/>
    <col min="14346" max="14346" width="12.28515625" style="1" customWidth="1"/>
    <col min="14347" max="14347" width="12.5703125" style="1" customWidth="1"/>
    <col min="14348" max="14348" width="15.42578125" style="1" customWidth="1"/>
    <col min="14349" max="14349" width="13.140625" style="1" customWidth="1"/>
    <col min="14350" max="14353" width="9.140625" style="1" customWidth="1"/>
    <col min="14354" max="14592" width="9.140625" style="1"/>
    <col min="14593" max="14593" width="6" style="1" customWidth="1"/>
    <col min="14594" max="14594" width="19.7109375" style="1" customWidth="1"/>
    <col min="14595" max="14595" width="14.140625" style="1" customWidth="1"/>
    <col min="14596" max="14597" width="15" style="1" customWidth="1"/>
    <col min="14598" max="14598" width="11.28515625" style="1" customWidth="1"/>
    <col min="14599" max="14599" width="14.42578125" style="1" customWidth="1"/>
    <col min="14600" max="14600" width="16" style="1" customWidth="1"/>
    <col min="14601" max="14601" width="13.42578125" style="1" customWidth="1"/>
    <col min="14602" max="14602" width="12.28515625" style="1" customWidth="1"/>
    <col min="14603" max="14603" width="12.5703125" style="1" customWidth="1"/>
    <col min="14604" max="14604" width="15.42578125" style="1" customWidth="1"/>
    <col min="14605" max="14605" width="13.140625" style="1" customWidth="1"/>
    <col min="14606" max="14609" width="9.140625" style="1" customWidth="1"/>
    <col min="14610" max="14848" width="9.140625" style="1"/>
    <col min="14849" max="14849" width="6" style="1" customWidth="1"/>
    <col min="14850" max="14850" width="19.7109375" style="1" customWidth="1"/>
    <col min="14851" max="14851" width="14.140625" style="1" customWidth="1"/>
    <col min="14852" max="14853" width="15" style="1" customWidth="1"/>
    <col min="14854" max="14854" width="11.28515625" style="1" customWidth="1"/>
    <col min="14855" max="14855" width="14.42578125" style="1" customWidth="1"/>
    <col min="14856" max="14856" width="16" style="1" customWidth="1"/>
    <col min="14857" max="14857" width="13.42578125" style="1" customWidth="1"/>
    <col min="14858" max="14858" width="12.28515625" style="1" customWidth="1"/>
    <col min="14859" max="14859" width="12.5703125" style="1" customWidth="1"/>
    <col min="14860" max="14860" width="15.42578125" style="1" customWidth="1"/>
    <col min="14861" max="14861" width="13.140625" style="1" customWidth="1"/>
    <col min="14862" max="14865" width="9.140625" style="1" customWidth="1"/>
    <col min="14866" max="15104" width="9.140625" style="1"/>
    <col min="15105" max="15105" width="6" style="1" customWidth="1"/>
    <col min="15106" max="15106" width="19.7109375" style="1" customWidth="1"/>
    <col min="15107" max="15107" width="14.140625" style="1" customWidth="1"/>
    <col min="15108" max="15109" width="15" style="1" customWidth="1"/>
    <col min="15110" max="15110" width="11.28515625" style="1" customWidth="1"/>
    <col min="15111" max="15111" width="14.42578125" style="1" customWidth="1"/>
    <col min="15112" max="15112" width="16" style="1" customWidth="1"/>
    <col min="15113" max="15113" width="13.42578125" style="1" customWidth="1"/>
    <col min="15114" max="15114" width="12.28515625" style="1" customWidth="1"/>
    <col min="15115" max="15115" width="12.5703125" style="1" customWidth="1"/>
    <col min="15116" max="15116" width="15.42578125" style="1" customWidth="1"/>
    <col min="15117" max="15117" width="13.140625" style="1" customWidth="1"/>
    <col min="15118" max="15121" width="9.140625" style="1" customWidth="1"/>
    <col min="15122" max="15360" width="9.140625" style="1"/>
    <col min="15361" max="15361" width="6" style="1" customWidth="1"/>
    <col min="15362" max="15362" width="19.7109375" style="1" customWidth="1"/>
    <col min="15363" max="15363" width="14.140625" style="1" customWidth="1"/>
    <col min="15364" max="15365" width="15" style="1" customWidth="1"/>
    <col min="15366" max="15366" width="11.28515625" style="1" customWidth="1"/>
    <col min="15367" max="15367" width="14.42578125" style="1" customWidth="1"/>
    <col min="15368" max="15368" width="16" style="1" customWidth="1"/>
    <col min="15369" max="15369" width="13.42578125" style="1" customWidth="1"/>
    <col min="15370" max="15370" width="12.28515625" style="1" customWidth="1"/>
    <col min="15371" max="15371" width="12.5703125" style="1" customWidth="1"/>
    <col min="15372" max="15372" width="15.42578125" style="1" customWidth="1"/>
    <col min="15373" max="15373" width="13.140625" style="1" customWidth="1"/>
    <col min="15374" max="15377" width="9.140625" style="1" customWidth="1"/>
    <col min="15378" max="15616" width="9.140625" style="1"/>
    <col min="15617" max="15617" width="6" style="1" customWidth="1"/>
    <col min="15618" max="15618" width="19.7109375" style="1" customWidth="1"/>
    <col min="15619" max="15619" width="14.140625" style="1" customWidth="1"/>
    <col min="15620" max="15621" width="15" style="1" customWidth="1"/>
    <col min="15622" max="15622" width="11.28515625" style="1" customWidth="1"/>
    <col min="15623" max="15623" width="14.42578125" style="1" customWidth="1"/>
    <col min="15624" max="15624" width="16" style="1" customWidth="1"/>
    <col min="15625" max="15625" width="13.42578125" style="1" customWidth="1"/>
    <col min="15626" max="15626" width="12.28515625" style="1" customWidth="1"/>
    <col min="15627" max="15627" width="12.5703125" style="1" customWidth="1"/>
    <col min="15628" max="15628" width="15.42578125" style="1" customWidth="1"/>
    <col min="15629" max="15629" width="13.140625" style="1" customWidth="1"/>
    <col min="15630" max="15633" width="9.140625" style="1" customWidth="1"/>
    <col min="15634" max="15872" width="9.140625" style="1"/>
    <col min="15873" max="15873" width="6" style="1" customWidth="1"/>
    <col min="15874" max="15874" width="19.7109375" style="1" customWidth="1"/>
    <col min="15875" max="15875" width="14.140625" style="1" customWidth="1"/>
    <col min="15876" max="15877" width="15" style="1" customWidth="1"/>
    <col min="15878" max="15878" width="11.28515625" style="1" customWidth="1"/>
    <col min="15879" max="15879" width="14.42578125" style="1" customWidth="1"/>
    <col min="15880" max="15880" width="16" style="1" customWidth="1"/>
    <col min="15881" max="15881" width="13.42578125" style="1" customWidth="1"/>
    <col min="15882" max="15882" width="12.28515625" style="1" customWidth="1"/>
    <col min="15883" max="15883" width="12.5703125" style="1" customWidth="1"/>
    <col min="15884" max="15884" width="15.42578125" style="1" customWidth="1"/>
    <col min="15885" max="15885" width="13.140625" style="1" customWidth="1"/>
    <col min="15886" max="15889" width="9.140625" style="1" customWidth="1"/>
    <col min="15890" max="16128" width="9.140625" style="1"/>
    <col min="16129" max="16129" width="6" style="1" customWidth="1"/>
    <col min="16130" max="16130" width="19.7109375" style="1" customWidth="1"/>
    <col min="16131" max="16131" width="14.140625" style="1" customWidth="1"/>
    <col min="16132" max="16133" width="15" style="1" customWidth="1"/>
    <col min="16134" max="16134" width="11.28515625" style="1" customWidth="1"/>
    <col min="16135" max="16135" width="14.42578125" style="1" customWidth="1"/>
    <col min="16136" max="16136" width="16" style="1" customWidth="1"/>
    <col min="16137" max="16137" width="13.42578125" style="1" customWidth="1"/>
    <col min="16138" max="16138" width="12.28515625" style="1" customWidth="1"/>
    <col min="16139" max="16139" width="12.5703125" style="1" customWidth="1"/>
    <col min="16140" max="16140" width="15.42578125" style="1" customWidth="1"/>
    <col min="16141" max="16141" width="13.140625" style="1" customWidth="1"/>
    <col min="16142" max="16145" width="9.140625" style="1" customWidth="1"/>
    <col min="16146" max="16384" width="9.140625" style="1"/>
  </cols>
  <sheetData>
    <row r="1" spans="1:17" ht="21.75" customHeight="1">
      <c r="A1" s="12"/>
      <c r="B1" s="121" t="s">
        <v>23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7" ht="29.25" customHeight="1">
      <c r="A2" s="19"/>
      <c r="B2" s="122" t="s">
        <v>32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</row>
    <row r="3" spans="1:17" ht="23.25" customHeight="1">
      <c r="A3" s="12"/>
      <c r="B3" s="123" t="s">
        <v>21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</row>
    <row r="4" spans="1:17" ht="21.75" customHeight="1">
      <c r="A4" s="124" t="s">
        <v>20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</row>
    <row r="5" spans="1:17" ht="81" customHeight="1">
      <c r="A5" s="125" t="s">
        <v>19</v>
      </c>
      <c r="B5" s="125" t="s">
        <v>18</v>
      </c>
      <c r="C5" s="116" t="s">
        <v>127</v>
      </c>
      <c r="D5" s="11" t="s">
        <v>17</v>
      </c>
      <c r="E5" s="11" t="s">
        <v>16</v>
      </c>
      <c r="F5" s="11" t="s">
        <v>15</v>
      </c>
      <c r="G5" s="11" t="s">
        <v>14</v>
      </c>
      <c r="H5" s="11" t="s">
        <v>13</v>
      </c>
      <c r="I5" s="11" t="s">
        <v>12</v>
      </c>
      <c r="J5" s="11" t="s">
        <v>11</v>
      </c>
      <c r="K5" s="11" t="s">
        <v>10</v>
      </c>
      <c r="L5" s="11" t="s">
        <v>9</v>
      </c>
      <c r="M5" s="11" t="s">
        <v>8</v>
      </c>
    </row>
    <row r="6" spans="1:17" ht="26.25" customHeight="1">
      <c r="A6" s="126"/>
      <c r="B6" s="126"/>
      <c r="C6" s="11">
        <v>1</v>
      </c>
      <c r="D6" s="9">
        <v>2</v>
      </c>
      <c r="E6" s="11">
        <v>3</v>
      </c>
      <c r="F6" s="9">
        <v>4</v>
      </c>
      <c r="G6" s="9">
        <v>5</v>
      </c>
      <c r="H6" s="11">
        <v>6</v>
      </c>
      <c r="I6" s="9">
        <v>7</v>
      </c>
      <c r="J6" s="9">
        <v>8</v>
      </c>
      <c r="K6" s="11">
        <v>9</v>
      </c>
      <c r="L6" s="9">
        <v>10</v>
      </c>
      <c r="M6" s="11">
        <v>11</v>
      </c>
      <c r="N6" s="118" t="s">
        <v>7</v>
      </c>
      <c r="O6" s="119"/>
      <c r="P6" s="118" t="s">
        <v>6</v>
      </c>
      <c r="Q6" s="119"/>
    </row>
    <row r="7" spans="1:17" ht="15">
      <c r="A7" s="10">
        <v>1</v>
      </c>
      <c r="B7" s="46" t="s">
        <v>33</v>
      </c>
      <c r="C7" s="47"/>
      <c r="D7" s="48">
        <v>474</v>
      </c>
      <c r="E7" s="48">
        <v>3</v>
      </c>
      <c r="F7" s="48">
        <v>43</v>
      </c>
      <c r="G7" s="18"/>
      <c r="H7" s="49">
        <v>71</v>
      </c>
      <c r="I7" s="50">
        <v>357</v>
      </c>
      <c r="J7" s="48">
        <v>6</v>
      </c>
      <c r="K7" s="48">
        <v>173</v>
      </c>
      <c r="L7" s="48">
        <v>128</v>
      </c>
      <c r="M7" s="51">
        <v>50</v>
      </c>
      <c r="N7" s="6">
        <f t="shared" ref="N7:N19" si="0">C7+D7</f>
        <v>474</v>
      </c>
      <c r="O7" s="6">
        <f t="shared" ref="O7:O19" si="1">E7+F7+G7+H7+I7</f>
        <v>474</v>
      </c>
      <c r="P7" s="6">
        <f t="shared" ref="P7:P19" si="2">I7</f>
        <v>357</v>
      </c>
      <c r="Q7" s="6">
        <f t="shared" ref="Q7:Q19" si="3">J7+K7+L7+M7</f>
        <v>357</v>
      </c>
    </row>
    <row r="8" spans="1:17" ht="15">
      <c r="A8" s="10">
        <v>2</v>
      </c>
      <c r="B8" s="46" t="s">
        <v>34</v>
      </c>
      <c r="C8" s="47">
        <v>2</v>
      </c>
      <c r="D8" s="48">
        <v>420</v>
      </c>
      <c r="E8" s="48">
        <v>1</v>
      </c>
      <c r="F8" s="48">
        <v>34</v>
      </c>
      <c r="G8" s="18">
        <v>50</v>
      </c>
      <c r="H8" s="49">
        <v>3</v>
      </c>
      <c r="I8" s="50">
        <v>334</v>
      </c>
      <c r="J8" s="48">
        <v>23</v>
      </c>
      <c r="K8" s="48">
        <v>179</v>
      </c>
      <c r="L8" s="48">
        <v>102</v>
      </c>
      <c r="M8" s="51">
        <v>30</v>
      </c>
      <c r="N8" s="6">
        <f t="shared" si="0"/>
        <v>422</v>
      </c>
      <c r="O8" s="6">
        <f t="shared" si="1"/>
        <v>422</v>
      </c>
      <c r="P8" s="6">
        <f t="shared" si="2"/>
        <v>334</v>
      </c>
      <c r="Q8" s="6">
        <f t="shared" si="3"/>
        <v>334</v>
      </c>
    </row>
    <row r="9" spans="1:17" ht="15">
      <c r="A9" s="10">
        <v>3</v>
      </c>
      <c r="B9" s="46" t="s">
        <v>35</v>
      </c>
      <c r="C9" s="47">
        <v>28</v>
      </c>
      <c r="D9" s="48">
        <v>448</v>
      </c>
      <c r="E9" s="48">
        <v>1</v>
      </c>
      <c r="F9" s="48">
        <v>31</v>
      </c>
      <c r="G9" s="18">
        <v>18</v>
      </c>
      <c r="H9" s="49">
        <v>27</v>
      </c>
      <c r="I9" s="50">
        <v>399</v>
      </c>
      <c r="J9" s="48">
        <v>48</v>
      </c>
      <c r="K9" s="48">
        <v>234</v>
      </c>
      <c r="L9" s="48">
        <v>67</v>
      </c>
      <c r="M9" s="51">
        <v>50</v>
      </c>
      <c r="N9" s="6">
        <f t="shared" si="0"/>
        <v>476</v>
      </c>
      <c r="O9" s="6">
        <f t="shared" si="1"/>
        <v>476</v>
      </c>
      <c r="P9" s="6">
        <f t="shared" si="2"/>
        <v>399</v>
      </c>
      <c r="Q9" s="6">
        <f t="shared" si="3"/>
        <v>399</v>
      </c>
    </row>
    <row r="10" spans="1:17" ht="15">
      <c r="A10" s="10">
        <v>4</v>
      </c>
      <c r="B10" s="46" t="s">
        <v>36</v>
      </c>
      <c r="C10" s="47">
        <v>31</v>
      </c>
      <c r="D10" s="48">
        <v>523</v>
      </c>
      <c r="E10" s="48">
        <v>1</v>
      </c>
      <c r="F10" s="48">
        <v>30</v>
      </c>
      <c r="G10" s="18">
        <v>79</v>
      </c>
      <c r="H10" s="49">
        <v>77</v>
      </c>
      <c r="I10" s="50">
        <v>367</v>
      </c>
      <c r="J10" s="48">
        <v>20</v>
      </c>
      <c r="K10" s="48">
        <v>262</v>
      </c>
      <c r="L10" s="48">
        <v>36</v>
      </c>
      <c r="M10" s="51">
        <v>49</v>
      </c>
      <c r="N10" s="6">
        <f t="shared" si="0"/>
        <v>554</v>
      </c>
      <c r="O10" s="6">
        <f t="shared" si="1"/>
        <v>554</v>
      </c>
      <c r="P10" s="6">
        <f t="shared" si="2"/>
        <v>367</v>
      </c>
      <c r="Q10" s="6">
        <f t="shared" si="3"/>
        <v>367</v>
      </c>
    </row>
    <row r="11" spans="1:17" ht="15">
      <c r="A11" s="10">
        <v>5</v>
      </c>
      <c r="B11" s="46" t="s">
        <v>37</v>
      </c>
      <c r="C11" s="48"/>
      <c r="D11" s="48">
        <v>207</v>
      </c>
      <c r="E11" s="48">
        <v>1</v>
      </c>
      <c r="F11" s="48">
        <v>5</v>
      </c>
      <c r="G11" s="18">
        <v>1</v>
      </c>
      <c r="H11" s="49"/>
      <c r="I11" s="50">
        <v>200</v>
      </c>
      <c r="J11" s="48">
        <v>11</v>
      </c>
      <c r="K11" s="48">
        <v>85</v>
      </c>
      <c r="L11" s="48">
        <v>99</v>
      </c>
      <c r="M11" s="51">
        <v>5</v>
      </c>
      <c r="N11" s="6">
        <f t="shared" si="0"/>
        <v>207</v>
      </c>
      <c r="O11" s="6">
        <f t="shared" si="1"/>
        <v>207</v>
      </c>
      <c r="P11" s="6">
        <f t="shared" si="2"/>
        <v>200</v>
      </c>
      <c r="Q11" s="6">
        <f t="shared" si="3"/>
        <v>200</v>
      </c>
    </row>
    <row r="12" spans="1:17" ht="15">
      <c r="A12" s="10">
        <v>6</v>
      </c>
      <c r="B12" s="46" t="s">
        <v>38</v>
      </c>
      <c r="C12" s="48">
        <v>23</v>
      </c>
      <c r="D12" s="48">
        <v>463</v>
      </c>
      <c r="E12" s="48"/>
      <c r="F12" s="48">
        <v>24</v>
      </c>
      <c r="G12" s="18">
        <v>1</v>
      </c>
      <c r="H12" s="49">
        <v>92</v>
      </c>
      <c r="I12" s="50">
        <v>369</v>
      </c>
      <c r="J12" s="48">
        <v>22</v>
      </c>
      <c r="K12" s="48">
        <v>243</v>
      </c>
      <c r="L12" s="48">
        <v>53</v>
      </c>
      <c r="M12" s="51">
        <v>51</v>
      </c>
      <c r="N12" s="6">
        <f t="shared" si="0"/>
        <v>486</v>
      </c>
      <c r="O12" s="6">
        <f t="shared" si="1"/>
        <v>486</v>
      </c>
      <c r="P12" s="6">
        <f t="shared" si="2"/>
        <v>369</v>
      </c>
      <c r="Q12" s="6">
        <f t="shared" si="3"/>
        <v>369</v>
      </c>
    </row>
    <row r="13" spans="1:17" ht="15">
      <c r="A13" s="10">
        <v>7</v>
      </c>
      <c r="B13" s="46" t="s">
        <v>39</v>
      </c>
      <c r="C13" s="46"/>
      <c r="D13" s="46">
        <v>422</v>
      </c>
      <c r="E13" s="46">
        <v>1</v>
      </c>
      <c r="F13" s="46">
        <v>15</v>
      </c>
      <c r="G13" s="18"/>
      <c r="H13" s="46">
        <v>20</v>
      </c>
      <c r="I13" s="50">
        <v>386</v>
      </c>
      <c r="J13" s="48">
        <v>17</v>
      </c>
      <c r="K13" s="48">
        <v>121</v>
      </c>
      <c r="L13" s="48">
        <v>162</v>
      </c>
      <c r="M13" s="51">
        <v>86</v>
      </c>
      <c r="N13" s="6">
        <f t="shared" si="0"/>
        <v>422</v>
      </c>
      <c r="O13" s="6">
        <f t="shared" si="1"/>
        <v>422</v>
      </c>
      <c r="P13" s="6">
        <f t="shared" si="2"/>
        <v>386</v>
      </c>
      <c r="Q13" s="6">
        <f t="shared" si="3"/>
        <v>386</v>
      </c>
    </row>
    <row r="14" spans="1:17" ht="18">
      <c r="A14" s="10">
        <v>8</v>
      </c>
      <c r="B14" s="40"/>
      <c r="C14" s="52"/>
      <c r="D14" s="53"/>
      <c r="E14" s="52"/>
      <c r="F14" s="54"/>
      <c r="G14" s="54"/>
      <c r="H14" s="53"/>
      <c r="I14" s="41"/>
      <c r="J14" s="40"/>
      <c r="K14" s="40"/>
      <c r="L14" s="40"/>
      <c r="M14" s="40"/>
      <c r="N14" s="6">
        <f t="shared" si="0"/>
        <v>0</v>
      </c>
      <c r="O14" s="6">
        <f t="shared" si="1"/>
        <v>0</v>
      </c>
      <c r="P14" s="6">
        <f t="shared" si="2"/>
        <v>0</v>
      </c>
      <c r="Q14" s="6">
        <f t="shared" si="3"/>
        <v>0</v>
      </c>
    </row>
    <row r="15" spans="1:17" ht="18">
      <c r="A15" s="10">
        <v>9</v>
      </c>
      <c r="B15" s="40"/>
      <c r="C15" s="40"/>
      <c r="D15" s="40"/>
      <c r="E15" s="40"/>
      <c r="F15" s="40"/>
      <c r="G15" s="41"/>
      <c r="H15" s="40"/>
      <c r="I15" s="41"/>
      <c r="J15" s="40"/>
      <c r="K15" s="40"/>
      <c r="L15" s="40"/>
      <c r="M15" s="40"/>
      <c r="N15" s="6">
        <f t="shared" si="0"/>
        <v>0</v>
      </c>
      <c r="O15" s="6">
        <f t="shared" si="1"/>
        <v>0</v>
      </c>
      <c r="P15" s="6">
        <f t="shared" si="2"/>
        <v>0</v>
      </c>
      <c r="Q15" s="6">
        <f t="shared" si="3"/>
        <v>0</v>
      </c>
    </row>
    <row r="16" spans="1:17" ht="16.5" customHeight="1">
      <c r="A16" s="10">
        <v>10</v>
      </c>
      <c r="B16" s="40"/>
      <c r="C16" s="40"/>
      <c r="D16" s="40"/>
      <c r="E16" s="40"/>
      <c r="F16" s="40"/>
      <c r="G16" s="41"/>
      <c r="H16" s="40"/>
      <c r="I16" s="41"/>
      <c r="J16" s="40"/>
      <c r="K16" s="40"/>
      <c r="L16" s="40"/>
      <c r="M16" s="40"/>
      <c r="N16" s="6">
        <f t="shared" si="0"/>
        <v>0</v>
      </c>
      <c r="O16" s="6">
        <f t="shared" si="1"/>
        <v>0</v>
      </c>
      <c r="P16" s="6">
        <f t="shared" si="2"/>
        <v>0</v>
      </c>
      <c r="Q16" s="6">
        <f t="shared" si="3"/>
        <v>0</v>
      </c>
    </row>
    <row r="17" spans="1:17" ht="18">
      <c r="A17" s="10">
        <v>11</v>
      </c>
      <c r="B17" s="40"/>
      <c r="C17" s="40"/>
      <c r="D17" s="40"/>
      <c r="E17" s="40"/>
      <c r="F17" s="40"/>
      <c r="G17" s="41"/>
      <c r="H17" s="40"/>
      <c r="I17" s="41"/>
      <c r="J17" s="40"/>
      <c r="K17" s="40"/>
      <c r="L17" s="40"/>
      <c r="M17" s="40"/>
      <c r="N17" s="6">
        <f t="shared" si="0"/>
        <v>0</v>
      </c>
      <c r="O17" s="6">
        <f t="shared" si="1"/>
        <v>0</v>
      </c>
      <c r="P17" s="6">
        <f t="shared" si="2"/>
        <v>0</v>
      </c>
      <c r="Q17" s="6">
        <f t="shared" si="3"/>
        <v>0</v>
      </c>
    </row>
    <row r="18" spans="1:17" ht="18">
      <c r="A18" s="10">
        <v>12</v>
      </c>
      <c r="B18" s="40"/>
      <c r="C18" s="40"/>
      <c r="D18" s="40"/>
      <c r="E18" s="40"/>
      <c r="F18" s="40"/>
      <c r="G18" s="41"/>
      <c r="H18" s="40"/>
      <c r="I18" s="41"/>
      <c r="J18" s="40"/>
      <c r="K18" s="40"/>
      <c r="L18" s="40"/>
      <c r="M18" s="40"/>
      <c r="N18" s="6">
        <f t="shared" si="0"/>
        <v>0</v>
      </c>
      <c r="O18" s="6">
        <f t="shared" si="1"/>
        <v>0</v>
      </c>
      <c r="P18" s="6">
        <f t="shared" si="2"/>
        <v>0</v>
      </c>
      <c r="Q18" s="6">
        <f t="shared" si="3"/>
        <v>0</v>
      </c>
    </row>
    <row r="19" spans="1:17" ht="15">
      <c r="A19" s="8"/>
      <c r="B19" s="7" t="s">
        <v>0</v>
      </c>
      <c r="C19" s="7">
        <f t="shared" ref="C19:M19" si="4">SUM(C7:C18)</f>
        <v>84</v>
      </c>
      <c r="D19" s="7">
        <f t="shared" si="4"/>
        <v>2957</v>
      </c>
      <c r="E19" s="7">
        <f t="shared" si="4"/>
        <v>8</v>
      </c>
      <c r="F19" s="7">
        <f t="shared" si="4"/>
        <v>182</v>
      </c>
      <c r="G19" s="7">
        <f t="shared" si="4"/>
        <v>149</v>
      </c>
      <c r="H19" s="7">
        <f t="shared" si="4"/>
        <v>290</v>
      </c>
      <c r="I19" s="7">
        <f t="shared" si="4"/>
        <v>2412</v>
      </c>
      <c r="J19" s="7">
        <f t="shared" si="4"/>
        <v>147</v>
      </c>
      <c r="K19" s="7">
        <f t="shared" si="4"/>
        <v>1297</v>
      </c>
      <c r="L19" s="7">
        <f t="shared" si="4"/>
        <v>647</v>
      </c>
      <c r="M19" s="7">
        <f t="shared" si="4"/>
        <v>321</v>
      </c>
      <c r="N19" s="6">
        <f t="shared" si="0"/>
        <v>3041</v>
      </c>
      <c r="O19" s="6">
        <f t="shared" si="1"/>
        <v>3041</v>
      </c>
      <c r="P19" s="6">
        <f t="shared" si="2"/>
        <v>2412</v>
      </c>
      <c r="Q19" s="6">
        <f t="shared" si="3"/>
        <v>2412</v>
      </c>
    </row>
    <row r="20" spans="1:17">
      <c r="G20" s="2"/>
      <c r="I20" s="2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30"/>
  <sheetViews>
    <sheetView zoomScale="90" zoomScaleNormal="90" zoomScaleSheetLayoutView="80" workbookViewId="0">
      <selection activeCell="C6" sqref="C6"/>
    </sheetView>
  </sheetViews>
  <sheetFormatPr defaultRowHeight="14.25"/>
  <cols>
    <col min="1" max="1" width="6" style="1" customWidth="1"/>
    <col min="2" max="2" width="31" style="1" bestFit="1" customWidth="1"/>
    <col min="3" max="3" width="14.140625" style="1" customWidth="1"/>
    <col min="4" max="5" width="15" style="1" customWidth="1"/>
    <col min="6" max="6" width="11.28515625" style="1" customWidth="1"/>
    <col min="7" max="7" width="14.42578125" style="1" customWidth="1"/>
    <col min="8" max="8" width="16" style="1" customWidth="1"/>
    <col min="9" max="9" width="13.42578125" style="1" customWidth="1"/>
    <col min="10" max="10" width="12.28515625" style="1" customWidth="1"/>
    <col min="11" max="11" width="12.5703125" style="1" customWidth="1"/>
    <col min="12" max="12" width="15.42578125" style="1" customWidth="1"/>
    <col min="13" max="13" width="13.140625" style="1" customWidth="1"/>
    <col min="14" max="17" width="9.140625" style="1" hidden="1" customWidth="1"/>
    <col min="18" max="16384" width="9.140625" style="1"/>
  </cols>
  <sheetData>
    <row r="1" spans="1:17" ht="21.75" customHeight="1">
      <c r="A1" s="12"/>
      <c r="B1" s="121" t="s">
        <v>23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7" ht="29.25" customHeight="1">
      <c r="A2" s="19"/>
      <c r="B2" s="122" t="s">
        <v>24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</row>
    <row r="3" spans="1:17" ht="23.25" customHeight="1">
      <c r="A3" s="12"/>
      <c r="B3" s="123" t="s">
        <v>21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</row>
    <row r="4" spans="1:17" ht="21.75" customHeight="1">
      <c r="A4" s="124" t="s">
        <v>20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</row>
    <row r="5" spans="1:17" ht="81" customHeight="1">
      <c r="A5" s="125" t="s">
        <v>19</v>
      </c>
      <c r="B5" s="125" t="s">
        <v>18</v>
      </c>
      <c r="C5" s="116" t="s">
        <v>127</v>
      </c>
      <c r="D5" s="11" t="s">
        <v>17</v>
      </c>
      <c r="E5" s="11" t="s">
        <v>16</v>
      </c>
      <c r="F5" s="11" t="s">
        <v>15</v>
      </c>
      <c r="G5" s="11" t="s">
        <v>14</v>
      </c>
      <c r="H5" s="11" t="s">
        <v>13</v>
      </c>
      <c r="I5" s="11" t="s">
        <v>12</v>
      </c>
      <c r="J5" s="11" t="s">
        <v>11</v>
      </c>
      <c r="K5" s="11" t="s">
        <v>10</v>
      </c>
      <c r="L5" s="11" t="s">
        <v>9</v>
      </c>
      <c r="M5" s="11" t="s">
        <v>8</v>
      </c>
    </row>
    <row r="6" spans="1:17" ht="26.25" customHeight="1">
      <c r="A6" s="126"/>
      <c r="B6" s="126"/>
      <c r="C6" s="11">
        <v>1</v>
      </c>
      <c r="D6" s="9">
        <v>2</v>
      </c>
      <c r="E6" s="11">
        <v>3</v>
      </c>
      <c r="F6" s="9">
        <v>4</v>
      </c>
      <c r="G6" s="9">
        <v>5</v>
      </c>
      <c r="H6" s="11">
        <v>6</v>
      </c>
      <c r="I6" s="9">
        <v>7</v>
      </c>
      <c r="J6" s="9">
        <v>8</v>
      </c>
      <c r="K6" s="11">
        <v>9</v>
      </c>
      <c r="L6" s="9">
        <v>10</v>
      </c>
      <c r="M6" s="11">
        <v>11</v>
      </c>
      <c r="N6" s="118" t="s">
        <v>7</v>
      </c>
      <c r="O6" s="119"/>
      <c r="P6" s="118" t="s">
        <v>6</v>
      </c>
      <c r="Q6" s="119"/>
    </row>
    <row r="7" spans="1:17" ht="15">
      <c r="A7" s="10">
        <v>1</v>
      </c>
      <c r="B7" s="29" t="s">
        <v>25</v>
      </c>
      <c r="C7" s="30"/>
      <c r="D7" s="31">
        <v>15</v>
      </c>
      <c r="E7" s="31"/>
      <c r="F7" s="31">
        <v>1</v>
      </c>
      <c r="G7" s="32">
        <v>1</v>
      </c>
      <c r="H7" s="30"/>
      <c r="I7" s="31">
        <v>13</v>
      </c>
      <c r="J7" s="31"/>
      <c r="K7" s="31">
        <v>7</v>
      </c>
      <c r="L7" s="33">
        <v>6</v>
      </c>
      <c r="M7" s="34"/>
      <c r="N7" s="6">
        <f t="shared" ref="N7:N18" si="0">C7+D7</f>
        <v>15</v>
      </c>
      <c r="O7" s="6">
        <f t="shared" ref="O7:O18" si="1">E7+F7+G7+H7+I7</f>
        <v>15</v>
      </c>
      <c r="P7" s="6">
        <f t="shared" ref="P7:P19" si="2">I7</f>
        <v>13</v>
      </c>
      <c r="Q7" s="6">
        <f t="shared" ref="Q7:Q19" si="3">J7+K7+L7+M7</f>
        <v>13</v>
      </c>
    </row>
    <row r="8" spans="1:17" ht="15">
      <c r="A8" s="10">
        <v>2</v>
      </c>
      <c r="B8" s="35" t="s">
        <v>26</v>
      </c>
      <c r="C8" s="30"/>
      <c r="D8" s="36">
        <v>795</v>
      </c>
      <c r="E8" s="31">
        <v>1</v>
      </c>
      <c r="F8" s="31">
        <v>72</v>
      </c>
      <c r="G8" s="31">
        <v>1</v>
      </c>
      <c r="H8" s="30"/>
      <c r="I8" s="36">
        <v>721</v>
      </c>
      <c r="J8" s="36">
        <v>31</v>
      </c>
      <c r="K8" s="31">
        <v>166</v>
      </c>
      <c r="L8" s="33">
        <v>253</v>
      </c>
      <c r="M8" s="31">
        <v>271</v>
      </c>
      <c r="N8" s="6">
        <f t="shared" si="0"/>
        <v>795</v>
      </c>
      <c r="O8" s="6">
        <f t="shared" si="1"/>
        <v>795</v>
      </c>
      <c r="P8" s="6">
        <f t="shared" si="2"/>
        <v>721</v>
      </c>
      <c r="Q8" s="6">
        <f t="shared" si="3"/>
        <v>721</v>
      </c>
    </row>
    <row r="9" spans="1:17" ht="15">
      <c r="A9" s="10">
        <v>3</v>
      </c>
      <c r="B9" s="35" t="s">
        <v>27</v>
      </c>
      <c r="C9" s="30"/>
      <c r="D9" s="36">
        <v>759</v>
      </c>
      <c r="E9" s="31"/>
      <c r="F9" s="31">
        <v>15</v>
      </c>
      <c r="G9" s="31"/>
      <c r="H9" s="30"/>
      <c r="I9" s="36">
        <v>744</v>
      </c>
      <c r="J9" s="36">
        <v>9</v>
      </c>
      <c r="K9" s="31">
        <v>364</v>
      </c>
      <c r="L9" s="33">
        <v>171</v>
      </c>
      <c r="M9" s="31">
        <v>200</v>
      </c>
      <c r="N9" s="6">
        <f t="shared" si="0"/>
        <v>759</v>
      </c>
      <c r="O9" s="6">
        <f t="shared" si="1"/>
        <v>759</v>
      </c>
      <c r="P9" s="6">
        <f t="shared" si="2"/>
        <v>744</v>
      </c>
      <c r="Q9" s="6">
        <f t="shared" si="3"/>
        <v>744</v>
      </c>
    </row>
    <row r="10" spans="1:17" ht="15">
      <c r="A10" s="10">
        <v>4</v>
      </c>
      <c r="B10" s="35" t="s">
        <v>28</v>
      </c>
      <c r="C10" s="30"/>
      <c r="D10" s="36">
        <v>833</v>
      </c>
      <c r="E10" s="31">
        <v>1</v>
      </c>
      <c r="F10" s="31">
        <v>53</v>
      </c>
      <c r="G10" s="31"/>
      <c r="H10" s="30">
        <v>18</v>
      </c>
      <c r="I10" s="36">
        <v>761</v>
      </c>
      <c r="J10" s="36">
        <v>6</v>
      </c>
      <c r="K10" s="31">
        <v>244</v>
      </c>
      <c r="L10" s="33">
        <v>103</v>
      </c>
      <c r="M10" s="31">
        <v>408</v>
      </c>
      <c r="N10" s="6">
        <f t="shared" si="0"/>
        <v>833</v>
      </c>
      <c r="O10" s="6">
        <f t="shared" si="1"/>
        <v>833</v>
      </c>
      <c r="P10" s="6">
        <f t="shared" si="2"/>
        <v>761</v>
      </c>
      <c r="Q10" s="6">
        <f t="shared" si="3"/>
        <v>761</v>
      </c>
    </row>
    <row r="11" spans="1:17" ht="15">
      <c r="A11" s="10">
        <v>5</v>
      </c>
      <c r="B11" s="35" t="s">
        <v>29</v>
      </c>
      <c r="C11" s="30">
        <v>25</v>
      </c>
      <c r="D11" s="36">
        <v>170</v>
      </c>
      <c r="E11" s="31"/>
      <c r="F11" s="31">
        <v>1</v>
      </c>
      <c r="G11" s="31"/>
      <c r="H11" s="30"/>
      <c r="I11" s="36">
        <v>194</v>
      </c>
      <c r="J11" s="36">
        <v>5</v>
      </c>
      <c r="K11" s="31">
        <v>141</v>
      </c>
      <c r="L11" s="33">
        <v>8</v>
      </c>
      <c r="M11" s="31">
        <v>40</v>
      </c>
      <c r="N11" s="6">
        <f t="shared" si="0"/>
        <v>195</v>
      </c>
      <c r="O11" s="6">
        <f t="shared" si="1"/>
        <v>195</v>
      </c>
      <c r="P11" s="6">
        <f t="shared" si="2"/>
        <v>194</v>
      </c>
      <c r="Q11" s="6">
        <f t="shared" si="3"/>
        <v>194</v>
      </c>
    </row>
    <row r="12" spans="1:17" ht="15">
      <c r="A12" s="10">
        <v>6</v>
      </c>
      <c r="B12" s="29" t="s">
        <v>30</v>
      </c>
      <c r="C12" s="30"/>
      <c r="D12" s="36">
        <v>606</v>
      </c>
      <c r="E12" s="31"/>
      <c r="F12" s="31">
        <v>45</v>
      </c>
      <c r="G12" s="31">
        <v>54</v>
      </c>
      <c r="H12" s="30"/>
      <c r="I12" s="36">
        <v>507</v>
      </c>
      <c r="J12" s="36">
        <v>9</v>
      </c>
      <c r="K12" s="31">
        <v>142</v>
      </c>
      <c r="L12" s="33">
        <v>291</v>
      </c>
      <c r="M12" s="31">
        <v>65</v>
      </c>
      <c r="N12" s="6">
        <f t="shared" si="0"/>
        <v>606</v>
      </c>
      <c r="O12" s="6">
        <f t="shared" si="1"/>
        <v>606</v>
      </c>
      <c r="P12" s="6">
        <f t="shared" si="2"/>
        <v>507</v>
      </c>
      <c r="Q12" s="6">
        <f t="shared" si="3"/>
        <v>507</v>
      </c>
    </row>
    <row r="13" spans="1:17" ht="15">
      <c r="A13" s="10">
        <v>7</v>
      </c>
      <c r="B13" s="29" t="s">
        <v>31</v>
      </c>
      <c r="C13" s="37">
        <v>129</v>
      </c>
      <c r="D13" s="38">
        <v>637</v>
      </c>
      <c r="E13" s="37"/>
      <c r="F13" s="37">
        <v>97</v>
      </c>
      <c r="G13" s="37">
        <v>113</v>
      </c>
      <c r="H13" s="37"/>
      <c r="I13" s="38">
        <v>556</v>
      </c>
      <c r="J13" s="38">
        <v>12</v>
      </c>
      <c r="K13" s="39">
        <v>148</v>
      </c>
      <c r="L13" s="38">
        <v>177</v>
      </c>
      <c r="M13" s="37">
        <v>219</v>
      </c>
      <c r="N13" s="6">
        <f t="shared" si="0"/>
        <v>766</v>
      </c>
      <c r="O13" s="6">
        <f t="shared" si="1"/>
        <v>766</v>
      </c>
      <c r="P13" s="6">
        <f t="shared" si="2"/>
        <v>556</v>
      </c>
      <c r="Q13" s="6">
        <f t="shared" si="3"/>
        <v>556</v>
      </c>
    </row>
    <row r="14" spans="1:17" ht="18">
      <c r="A14" s="10">
        <v>8</v>
      </c>
      <c r="B14" s="40"/>
      <c r="C14" s="40"/>
      <c r="D14" s="40"/>
      <c r="E14" s="40"/>
      <c r="F14" s="40"/>
      <c r="G14" s="41"/>
      <c r="H14" s="40"/>
      <c r="I14" s="41"/>
      <c r="J14" s="40"/>
      <c r="K14" s="40"/>
      <c r="L14" s="40"/>
      <c r="M14" s="40"/>
      <c r="N14" s="6">
        <f t="shared" si="0"/>
        <v>0</v>
      </c>
      <c r="O14" s="6">
        <f t="shared" si="1"/>
        <v>0</v>
      </c>
      <c r="P14" s="6">
        <f t="shared" si="2"/>
        <v>0</v>
      </c>
      <c r="Q14" s="6">
        <f t="shared" si="3"/>
        <v>0</v>
      </c>
    </row>
    <row r="15" spans="1:17" ht="18">
      <c r="A15" s="10">
        <v>9</v>
      </c>
      <c r="B15" s="40"/>
      <c r="C15" s="40"/>
      <c r="D15" s="40"/>
      <c r="E15" s="40"/>
      <c r="F15" s="40"/>
      <c r="G15" s="41"/>
      <c r="H15" s="40"/>
      <c r="I15" s="41"/>
      <c r="J15" s="40"/>
      <c r="K15" s="40"/>
      <c r="L15" s="40"/>
      <c r="M15" s="40"/>
      <c r="N15" s="6">
        <f t="shared" si="0"/>
        <v>0</v>
      </c>
      <c r="O15" s="6">
        <f t="shared" si="1"/>
        <v>0</v>
      </c>
      <c r="P15" s="6">
        <f t="shared" si="2"/>
        <v>0</v>
      </c>
      <c r="Q15" s="6">
        <f t="shared" si="3"/>
        <v>0</v>
      </c>
    </row>
    <row r="16" spans="1:17" ht="16.5" customHeight="1">
      <c r="A16" s="10">
        <v>10</v>
      </c>
      <c r="B16" s="40"/>
      <c r="C16" s="40"/>
      <c r="D16" s="40"/>
      <c r="E16" s="40"/>
      <c r="F16" s="40"/>
      <c r="G16" s="41"/>
      <c r="H16" s="40"/>
      <c r="I16" s="41"/>
      <c r="J16" s="40"/>
      <c r="K16" s="40"/>
      <c r="L16" s="40"/>
      <c r="M16" s="40"/>
      <c r="N16" s="6">
        <f t="shared" si="0"/>
        <v>0</v>
      </c>
      <c r="O16" s="6">
        <f t="shared" si="1"/>
        <v>0</v>
      </c>
      <c r="P16" s="6">
        <f t="shared" si="2"/>
        <v>0</v>
      </c>
      <c r="Q16" s="6">
        <f t="shared" si="3"/>
        <v>0</v>
      </c>
    </row>
    <row r="17" spans="1:17" ht="18">
      <c r="A17" s="10">
        <v>11</v>
      </c>
      <c r="B17" s="40"/>
      <c r="C17" s="40"/>
      <c r="D17" s="40"/>
      <c r="E17" s="40"/>
      <c r="F17" s="40"/>
      <c r="G17" s="41"/>
      <c r="H17" s="40"/>
      <c r="I17" s="41"/>
      <c r="J17" s="40"/>
      <c r="K17" s="40"/>
      <c r="L17" s="40"/>
      <c r="M17" s="40"/>
      <c r="N17" s="6">
        <f t="shared" si="0"/>
        <v>0</v>
      </c>
      <c r="O17" s="6">
        <f t="shared" si="1"/>
        <v>0</v>
      </c>
      <c r="P17" s="6">
        <f t="shared" si="2"/>
        <v>0</v>
      </c>
      <c r="Q17" s="6">
        <f t="shared" si="3"/>
        <v>0</v>
      </c>
    </row>
    <row r="18" spans="1:17" ht="18">
      <c r="A18" s="10">
        <v>12</v>
      </c>
      <c r="B18" s="40"/>
      <c r="C18" s="40"/>
      <c r="D18" s="40"/>
      <c r="E18" s="40"/>
      <c r="F18" s="40"/>
      <c r="G18" s="41"/>
      <c r="H18" s="40"/>
      <c r="I18" s="41"/>
      <c r="J18" s="40"/>
      <c r="K18" s="40"/>
      <c r="L18" s="40"/>
      <c r="M18" s="40"/>
      <c r="N18" s="6">
        <f t="shared" si="0"/>
        <v>0</v>
      </c>
      <c r="O18" s="6">
        <f t="shared" si="1"/>
        <v>0</v>
      </c>
      <c r="P18" s="6">
        <f t="shared" si="2"/>
        <v>0</v>
      </c>
      <c r="Q18" s="6">
        <f t="shared" si="3"/>
        <v>0</v>
      </c>
    </row>
    <row r="19" spans="1:17" ht="15">
      <c r="A19" s="8"/>
      <c r="B19" s="7" t="s">
        <v>0</v>
      </c>
      <c r="C19" s="7">
        <f>SUM(C7:C18)</f>
        <v>154</v>
      </c>
      <c r="D19" s="7">
        <f t="shared" ref="D19:M19" si="4">SUM(D7:D18)</f>
        <v>3815</v>
      </c>
      <c r="E19" s="7">
        <f t="shared" si="4"/>
        <v>2</v>
      </c>
      <c r="F19" s="7">
        <f t="shared" si="4"/>
        <v>284</v>
      </c>
      <c r="G19" s="7">
        <f t="shared" si="4"/>
        <v>169</v>
      </c>
      <c r="H19" s="7">
        <f t="shared" si="4"/>
        <v>18</v>
      </c>
      <c r="I19" s="7">
        <f t="shared" si="4"/>
        <v>3496</v>
      </c>
      <c r="J19" s="7">
        <f t="shared" si="4"/>
        <v>72</v>
      </c>
      <c r="K19" s="7">
        <f t="shared" si="4"/>
        <v>1212</v>
      </c>
      <c r="L19" s="7">
        <f t="shared" si="4"/>
        <v>1009</v>
      </c>
      <c r="M19" s="7">
        <f t="shared" si="4"/>
        <v>1203</v>
      </c>
      <c r="N19" s="6">
        <f>C19+D19</f>
        <v>3969</v>
      </c>
      <c r="O19" s="6">
        <f>E19+F19+G19+H19+I19</f>
        <v>3969</v>
      </c>
      <c r="P19" s="6">
        <f t="shared" si="2"/>
        <v>3496</v>
      </c>
      <c r="Q19" s="6">
        <f t="shared" si="3"/>
        <v>3496</v>
      </c>
    </row>
    <row r="20" spans="1:17">
      <c r="G20" s="2"/>
      <c r="I20" s="2"/>
    </row>
    <row r="21" spans="1:17">
      <c r="A21" s="2"/>
      <c r="B21" s="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2"/>
    </row>
    <row r="22" spans="1:17">
      <c r="A22" s="2"/>
      <c r="B22" s="43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2"/>
    </row>
    <row r="23" spans="1:17">
      <c r="A23" s="2"/>
      <c r="B23" s="43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2"/>
    </row>
    <row r="24" spans="1:17">
      <c r="A24" s="2"/>
      <c r="B24" s="43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2"/>
    </row>
    <row r="25" spans="1:17" ht="18">
      <c r="A25" s="2"/>
      <c r="B25" s="43"/>
      <c r="C25" s="45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2"/>
    </row>
    <row r="26" spans="1:17" ht="18">
      <c r="A26" s="2"/>
      <c r="B26" s="43"/>
      <c r="C26" s="45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2"/>
    </row>
    <row r="27" spans="1:17" ht="18">
      <c r="A27" s="2"/>
      <c r="B27" s="43"/>
      <c r="C27" s="45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2"/>
    </row>
    <row r="28" spans="1:17" ht="18">
      <c r="A28" s="2"/>
      <c r="B28" s="2"/>
      <c r="C28" s="43"/>
      <c r="D28" s="45"/>
      <c r="E28" s="44"/>
      <c r="F28" s="44"/>
      <c r="G28" s="44"/>
      <c r="H28" s="44"/>
      <c r="I28" s="44"/>
      <c r="J28" s="44"/>
      <c r="K28" s="44"/>
      <c r="L28" s="44"/>
      <c r="M28" s="44"/>
      <c r="N28" s="2"/>
    </row>
    <row r="29" spans="1:17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7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topLeftCell="C1" zoomScaleNormal="100" zoomScaleSheetLayoutView="90" workbookViewId="0">
      <selection activeCell="C6" sqref="C6"/>
    </sheetView>
  </sheetViews>
  <sheetFormatPr defaultRowHeight="14.25"/>
  <cols>
    <col min="1" max="1" width="6" style="1" customWidth="1"/>
    <col min="2" max="2" width="38.28515625" style="1" customWidth="1"/>
    <col min="3" max="3" width="14.140625" style="1" customWidth="1"/>
    <col min="4" max="5" width="15" style="1" customWidth="1"/>
    <col min="6" max="6" width="11.28515625" style="1" customWidth="1"/>
    <col min="7" max="7" width="14.42578125" style="1" customWidth="1"/>
    <col min="8" max="8" width="16" style="1" customWidth="1"/>
    <col min="9" max="9" width="13.42578125" style="1" customWidth="1"/>
    <col min="10" max="10" width="12.28515625" style="1" customWidth="1"/>
    <col min="11" max="11" width="12.5703125" style="1" customWidth="1"/>
    <col min="12" max="12" width="15.42578125" style="1" customWidth="1"/>
    <col min="13" max="13" width="13.140625" style="1" customWidth="1"/>
    <col min="14" max="17" width="9.140625" style="1" hidden="1" customWidth="1"/>
    <col min="18" max="256" width="9.140625" style="1"/>
    <col min="257" max="257" width="6" style="1" customWidth="1"/>
    <col min="258" max="258" width="38.28515625" style="1" customWidth="1"/>
    <col min="259" max="259" width="14.140625" style="1" customWidth="1"/>
    <col min="260" max="261" width="15" style="1" customWidth="1"/>
    <col min="262" max="262" width="11.28515625" style="1" customWidth="1"/>
    <col min="263" max="263" width="14.42578125" style="1" customWidth="1"/>
    <col min="264" max="264" width="16" style="1" customWidth="1"/>
    <col min="265" max="265" width="13.42578125" style="1" customWidth="1"/>
    <col min="266" max="266" width="12.28515625" style="1" customWidth="1"/>
    <col min="267" max="267" width="12.5703125" style="1" customWidth="1"/>
    <col min="268" max="268" width="15.42578125" style="1" customWidth="1"/>
    <col min="269" max="269" width="13.140625" style="1" customWidth="1"/>
    <col min="270" max="273" width="9.140625" style="1" customWidth="1"/>
    <col min="274" max="512" width="9.140625" style="1"/>
    <col min="513" max="513" width="6" style="1" customWidth="1"/>
    <col min="514" max="514" width="38.28515625" style="1" customWidth="1"/>
    <col min="515" max="515" width="14.140625" style="1" customWidth="1"/>
    <col min="516" max="517" width="15" style="1" customWidth="1"/>
    <col min="518" max="518" width="11.28515625" style="1" customWidth="1"/>
    <col min="519" max="519" width="14.42578125" style="1" customWidth="1"/>
    <col min="520" max="520" width="16" style="1" customWidth="1"/>
    <col min="521" max="521" width="13.42578125" style="1" customWidth="1"/>
    <col min="522" max="522" width="12.28515625" style="1" customWidth="1"/>
    <col min="523" max="523" width="12.5703125" style="1" customWidth="1"/>
    <col min="524" max="524" width="15.42578125" style="1" customWidth="1"/>
    <col min="525" max="525" width="13.140625" style="1" customWidth="1"/>
    <col min="526" max="529" width="9.140625" style="1" customWidth="1"/>
    <col min="530" max="768" width="9.140625" style="1"/>
    <col min="769" max="769" width="6" style="1" customWidth="1"/>
    <col min="770" max="770" width="38.28515625" style="1" customWidth="1"/>
    <col min="771" max="771" width="14.140625" style="1" customWidth="1"/>
    <col min="772" max="773" width="15" style="1" customWidth="1"/>
    <col min="774" max="774" width="11.28515625" style="1" customWidth="1"/>
    <col min="775" max="775" width="14.42578125" style="1" customWidth="1"/>
    <col min="776" max="776" width="16" style="1" customWidth="1"/>
    <col min="777" max="777" width="13.42578125" style="1" customWidth="1"/>
    <col min="778" max="778" width="12.28515625" style="1" customWidth="1"/>
    <col min="779" max="779" width="12.5703125" style="1" customWidth="1"/>
    <col min="780" max="780" width="15.42578125" style="1" customWidth="1"/>
    <col min="781" max="781" width="13.140625" style="1" customWidth="1"/>
    <col min="782" max="785" width="9.140625" style="1" customWidth="1"/>
    <col min="786" max="1024" width="9.140625" style="1"/>
    <col min="1025" max="1025" width="6" style="1" customWidth="1"/>
    <col min="1026" max="1026" width="38.28515625" style="1" customWidth="1"/>
    <col min="1027" max="1027" width="14.140625" style="1" customWidth="1"/>
    <col min="1028" max="1029" width="15" style="1" customWidth="1"/>
    <col min="1030" max="1030" width="11.28515625" style="1" customWidth="1"/>
    <col min="1031" max="1031" width="14.42578125" style="1" customWidth="1"/>
    <col min="1032" max="1032" width="16" style="1" customWidth="1"/>
    <col min="1033" max="1033" width="13.42578125" style="1" customWidth="1"/>
    <col min="1034" max="1034" width="12.28515625" style="1" customWidth="1"/>
    <col min="1035" max="1035" width="12.5703125" style="1" customWidth="1"/>
    <col min="1036" max="1036" width="15.42578125" style="1" customWidth="1"/>
    <col min="1037" max="1037" width="13.140625" style="1" customWidth="1"/>
    <col min="1038" max="1041" width="9.140625" style="1" customWidth="1"/>
    <col min="1042" max="1280" width="9.140625" style="1"/>
    <col min="1281" max="1281" width="6" style="1" customWidth="1"/>
    <col min="1282" max="1282" width="38.28515625" style="1" customWidth="1"/>
    <col min="1283" max="1283" width="14.140625" style="1" customWidth="1"/>
    <col min="1284" max="1285" width="15" style="1" customWidth="1"/>
    <col min="1286" max="1286" width="11.28515625" style="1" customWidth="1"/>
    <col min="1287" max="1287" width="14.42578125" style="1" customWidth="1"/>
    <col min="1288" max="1288" width="16" style="1" customWidth="1"/>
    <col min="1289" max="1289" width="13.42578125" style="1" customWidth="1"/>
    <col min="1290" max="1290" width="12.28515625" style="1" customWidth="1"/>
    <col min="1291" max="1291" width="12.5703125" style="1" customWidth="1"/>
    <col min="1292" max="1292" width="15.42578125" style="1" customWidth="1"/>
    <col min="1293" max="1293" width="13.140625" style="1" customWidth="1"/>
    <col min="1294" max="1297" width="9.140625" style="1" customWidth="1"/>
    <col min="1298" max="1536" width="9.140625" style="1"/>
    <col min="1537" max="1537" width="6" style="1" customWidth="1"/>
    <col min="1538" max="1538" width="38.28515625" style="1" customWidth="1"/>
    <col min="1539" max="1539" width="14.140625" style="1" customWidth="1"/>
    <col min="1540" max="1541" width="15" style="1" customWidth="1"/>
    <col min="1542" max="1542" width="11.28515625" style="1" customWidth="1"/>
    <col min="1543" max="1543" width="14.42578125" style="1" customWidth="1"/>
    <col min="1544" max="1544" width="16" style="1" customWidth="1"/>
    <col min="1545" max="1545" width="13.42578125" style="1" customWidth="1"/>
    <col min="1546" max="1546" width="12.28515625" style="1" customWidth="1"/>
    <col min="1547" max="1547" width="12.5703125" style="1" customWidth="1"/>
    <col min="1548" max="1548" width="15.42578125" style="1" customWidth="1"/>
    <col min="1549" max="1549" width="13.140625" style="1" customWidth="1"/>
    <col min="1550" max="1553" width="9.140625" style="1" customWidth="1"/>
    <col min="1554" max="1792" width="9.140625" style="1"/>
    <col min="1793" max="1793" width="6" style="1" customWidth="1"/>
    <col min="1794" max="1794" width="38.28515625" style="1" customWidth="1"/>
    <col min="1795" max="1795" width="14.140625" style="1" customWidth="1"/>
    <col min="1796" max="1797" width="15" style="1" customWidth="1"/>
    <col min="1798" max="1798" width="11.28515625" style="1" customWidth="1"/>
    <col min="1799" max="1799" width="14.42578125" style="1" customWidth="1"/>
    <col min="1800" max="1800" width="16" style="1" customWidth="1"/>
    <col min="1801" max="1801" width="13.42578125" style="1" customWidth="1"/>
    <col min="1802" max="1802" width="12.28515625" style="1" customWidth="1"/>
    <col min="1803" max="1803" width="12.5703125" style="1" customWidth="1"/>
    <col min="1804" max="1804" width="15.42578125" style="1" customWidth="1"/>
    <col min="1805" max="1805" width="13.140625" style="1" customWidth="1"/>
    <col min="1806" max="1809" width="9.140625" style="1" customWidth="1"/>
    <col min="1810" max="2048" width="9.140625" style="1"/>
    <col min="2049" max="2049" width="6" style="1" customWidth="1"/>
    <col min="2050" max="2050" width="38.28515625" style="1" customWidth="1"/>
    <col min="2051" max="2051" width="14.140625" style="1" customWidth="1"/>
    <col min="2052" max="2053" width="15" style="1" customWidth="1"/>
    <col min="2054" max="2054" width="11.28515625" style="1" customWidth="1"/>
    <col min="2055" max="2055" width="14.42578125" style="1" customWidth="1"/>
    <col min="2056" max="2056" width="16" style="1" customWidth="1"/>
    <col min="2057" max="2057" width="13.42578125" style="1" customWidth="1"/>
    <col min="2058" max="2058" width="12.28515625" style="1" customWidth="1"/>
    <col min="2059" max="2059" width="12.5703125" style="1" customWidth="1"/>
    <col min="2060" max="2060" width="15.42578125" style="1" customWidth="1"/>
    <col min="2061" max="2061" width="13.140625" style="1" customWidth="1"/>
    <col min="2062" max="2065" width="9.140625" style="1" customWidth="1"/>
    <col min="2066" max="2304" width="9.140625" style="1"/>
    <col min="2305" max="2305" width="6" style="1" customWidth="1"/>
    <col min="2306" max="2306" width="38.28515625" style="1" customWidth="1"/>
    <col min="2307" max="2307" width="14.140625" style="1" customWidth="1"/>
    <col min="2308" max="2309" width="15" style="1" customWidth="1"/>
    <col min="2310" max="2310" width="11.28515625" style="1" customWidth="1"/>
    <col min="2311" max="2311" width="14.42578125" style="1" customWidth="1"/>
    <col min="2312" max="2312" width="16" style="1" customWidth="1"/>
    <col min="2313" max="2313" width="13.42578125" style="1" customWidth="1"/>
    <col min="2314" max="2314" width="12.28515625" style="1" customWidth="1"/>
    <col min="2315" max="2315" width="12.5703125" style="1" customWidth="1"/>
    <col min="2316" max="2316" width="15.42578125" style="1" customWidth="1"/>
    <col min="2317" max="2317" width="13.140625" style="1" customWidth="1"/>
    <col min="2318" max="2321" width="9.140625" style="1" customWidth="1"/>
    <col min="2322" max="2560" width="9.140625" style="1"/>
    <col min="2561" max="2561" width="6" style="1" customWidth="1"/>
    <col min="2562" max="2562" width="38.28515625" style="1" customWidth="1"/>
    <col min="2563" max="2563" width="14.140625" style="1" customWidth="1"/>
    <col min="2564" max="2565" width="15" style="1" customWidth="1"/>
    <col min="2566" max="2566" width="11.28515625" style="1" customWidth="1"/>
    <col min="2567" max="2567" width="14.42578125" style="1" customWidth="1"/>
    <col min="2568" max="2568" width="16" style="1" customWidth="1"/>
    <col min="2569" max="2569" width="13.42578125" style="1" customWidth="1"/>
    <col min="2570" max="2570" width="12.28515625" style="1" customWidth="1"/>
    <col min="2571" max="2571" width="12.5703125" style="1" customWidth="1"/>
    <col min="2572" max="2572" width="15.42578125" style="1" customWidth="1"/>
    <col min="2573" max="2573" width="13.140625" style="1" customWidth="1"/>
    <col min="2574" max="2577" width="9.140625" style="1" customWidth="1"/>
    <col min="2578" max="2816" width="9.140625" style="1"/>
    <col min="2817" max="2817" width="6" style="1" customWidth="1"/>
    <col min="2818" max="2818" width="38.28515625" style="1" customWidth="1"/>
    <col min="2819" max="2819" width="14.140625" style="1" customWidth="1"/>
    <col min="2820" max="2821" width="15" style="1" customWidth="1"/>
    <col min="2822" max="2822" width="11.28515625" style="1" customWidth="1"/>
    <col min="2823" max="2823" width="14.42578125" style="1" customWidth="1"/>
    <col min="2824" max="2824" width="16" style="1" customWidth="1"/>
    <col min="2825" max="2825" width="13.42578125" style="1" customWidth="1"/>
    <col min="2826" max="2826" width="12.28515625" style="1" customWidth="1"/>
    <col min="2827" max="2827" width="12.5703125" style="1" customWidth="1"/>
    <col min="2828" max="2828" width="15.42578125" style="1" customWidth="1"/>
    <col min="2829" max="2829" width="13.140625" style="1" customWidth="1"/>
    <col min="2830" max="2833" width="9.140625" style="1" customWidth="1"/>
    <col min="2834" max="3072" width="9.140625" style="1"/>
    <col min="3073" max="3073" width="6" style="1" customWidth="1"/>
    <col min="3074" max="3074" width="38.28515625" style="1" customWidth="1"/>
    <col min="3075" max="3075" width="14.140625" style="1" customWidth="1"/>
    <col min="3076" max="3077" width="15" style="1" customWidth="1"/>
    <col min="3078" max="3078" width="11.28515625" style="1" customWidth="1"/>
    <col min="3079" max="3079" width="14.42578125" style="1" customWidth="1"/>
    <col min="3080" max="3080" width="16" style="1" customWidth="1"/>
    <col min="3081" max="3081" width="13.42578125" style="1" customWidth="1"/>
    <col min="3082" max="3082" width="12.28515625" style="1" customWidth="1"/>
    <col min="3083" max="3083" width="12.5703125" style="1" customWidth="1"/>
    <col min="3084" max="3084" width="15.42578125" style="1" customWidth="1"/>
    <col min="3085" max="3085" width="13.140625" style="1" customWidth="1"/>
    <col min="3086" max="3089" width="9.140625" style="1" customWidth="1"/>
    <col min="3090" max="3328" width="9.140625" style="1"/>
    <col min="3329" max="3329" width="6" style="1" customWidth="1"/>
    <col min="3330" max="3330" width="38.28515625" style="1" customWidth="1"/>
    <col min="3331" max="3331" width="14.140625" style="1" customWidth="1"/>
    <col min="3332" max="3333" width="15" style="1" customWidth="1"/>
    <col min="3334" max="3334" width="11.28515625" style="1" customWidth="1"/>
    <col min="3335" max="3335" width="14.42578125" style="1" customWidth="1"/>
    <col min="3336" max="3336" width="16" style="1" customWidth="1"/>
    <col min="3337" max="3337" width="13.42578125" style="1" customWidth="1"/>
    <col min="3338" max="3338" width="12.28515625" style="1" customWidth="1"/>
    <col min="3339" max="3339" width="12.5703125" style="1" customWidth="1"/>
    <col min="3340" max="3340" width="15.42578125" style="1" customWidth="1"/>
    <col min="3341" max="3341" width="13.140625" style="1" customWidth="1"/>
    <col min="3342" max="3345" width="9.140625" style="1" customWidth="1"/>
    <col min="3346" max="3584" width="9.140625" style="1"/>
    <col min="3585" max="3585" width="6" style="1" customWidth="1"/>
    <col min="3586" max="3586" width="38.28515625" style="1" customWidth="1"/>
    <col min="3587" max="3587" width="14.140625" style="1" customWidth="1"/>
    <col min="3588" max="3589" width="15" style="1" customWidth="1"/>
    <col min="3590" max="3590" width="11.28515625" style="1" customWidth="1"/>
    <col min="3591" max="3591" width="14.42578125" style="1" customWidth="1"/>
    <col min="3592" max="3592" width="16" style="1" customWidth="1"/>
    <col min="3593" max="3593" width="13.42578125" style="1" customWidth="1"/>
    <col min="3594" max="3594" width="12.28515625" style="1" customWidth="1"/>
    <col min="3595" max="3595" width="12.5703125" style="1" customWidth="1"/>
    <col min="3596" max="3596" width="15.42578125" style="1" customWidth="1"/>
    <col min="3597" max="3597" width="13.140625" style="1" customWidth="1"/>
    <col min="3598" max="3601" width="9.140625" style="1" customWidth="1"/>
    <col min="3602" max="3840" width="9.140625" style="1"/>
    <col min="3841" max="3841" width="6" style="1" customWidth="1"/>
    <col min="3842" max="3842" width="38.28515625" style="1" customWidth="1"/>
    <col min="3843" max="3843" width="14.140625" style="1" customWidth="1"/>
    <col min="3844" max="3845" width="15" style="1" customWidth="1"/>
    <col min="3846" max="3846" width="11.28515625" style="1" customWidth="1"/>
    <col min="3847" max="3847" width="14.42578125" style="1" customWidth="1"/>
    <col min="3848" max="3848" width="16" style="1" customWidth="1"/>
    <col min="3849" max="3849" width="13.42578125" style="1" customWidth="1"/>
    <col min="3850" max="3850" width="12.28515625" style="1" customWidth="1"/>
    <col min="3851" max="3851" width="12.5703125" style="1" customWidth="1"/>
    <col min="3852" max="3852" width="15.42578125" style="1" customWidth="1"/>
    <col min="3853" max="3853" width="13.140625" style="1" customWidth="1"/>
    <col min="3854" max="3857" width="9.140625" style="1" customWidth="1"/>
    <col min="3858" max="4096" width="9.140625" style="1"/>
    <col min="4097" max="4097" width="6" style="1" customWidth="1"/>
    <col min="4098" max="4098" width="38.28515625" style="1" customWidth="1"/>
    <col min="4099" max="4099" width="14.140625" style="1" customWidth="1"/>
    <col min="4100" max="4101" width="15" style="1" customWidth="1"/>
    <col min="4102" max="4102" width="11.28515625" style="1" customWidth="1"/>
    <col min="4103" max="4103" width="14.42578125" style="1" customWidth="1"/>
    <col min="4104" max="4104" width="16" style="1" customWidth="1"/>
    <col min="4105" max="4105" width="13.42578125" style="1" customWidth="1"/>
    <col min="4106" max="4106" width="12.28515625" style="1" customWidth="1"/>
    <col min="4107" max="4107" width="12.5703125" style="1" customWidth="1"/>
    <col min="4108" max="4108" width="15.42578125" style="1" customWidth="1"/>
    <col min="4109" max="4109" width="13.140625" style="1" customWidth="1"/>
    <col min="4110" max="4113" width="9.140625" style="1" customWidth="1"/>
    <col min="4114" max="4352" width="9.140625" style="1"/>
    <col min="4353" max="4353" width="6" style="1" customWidth="1"/>
    <col min="4354" max="4354" width="38.28515625" style="1" customWidth="1"/>
    <col min="4355" max="4355" width="14.140625" style="1" customWidth="1"/>
    <col min="4356" max="4357" width="15" style="1" customWidth="1"/>
    <col min="4358" max="4358" width="11.28515625" style="1" customWidth="1"/>
    <col min="4359" max="4359" width="14.42578125" style="1" customWidth="1"/>
    <col min="4360" max="4360" width="16" style="1" customWidth="1"/>
    <col min="4361" max="4361" width="13.42578125" style="1" customWidth="1"/>
    <col min="4362" max="4362" width="12.28515625" style="1" customWidth="1"/>
    <col min="4363" max="4363" width="12.5703125" style="1" customWidth="1"/>
    <col min="4364" max="4364" width="15.42578125" style="1" customWidth="1"/>
    <col min="4365" max="4365" width="13.140625" style="1" customWidth="1"/>
    <col min="4366" max="4369" width="9.140625" style="1" customWidth="1"/>
    <col min="4370" max="4608" width="9.140625" style="1"/>
    <col min="4609" max="4609" width="6" style="1" customWidth="1"/>
    <col min="4610" max="4610" width="38.28515625" style="1" customWidth="1"/>
    <col min="4611" max="4611" width="14.140625" style="1" customWidth="1"/>
    <col min="4612" max="4613" width="15" style="1" customWidth="1"/>
    <col min="4614" max="4614" width="11.28515625" style="1" customWidth="1"/>
    <col min="4615" max="4615" width="14.42578125" style="1" customWidth="1"/>
    <col min="4616" max="4616" width="16" style="1" customWidth="1"/>
    <col min="4617" max="4617" width="13.42578125" style="1" customWidth="1"/>
    <col min="4618" max="4618" width="12.28515625" style="1" customWidth="1"/>
    <col min="4619" max="4619" width="12.5703125" style="1" customWidth="1"/>
    <col min="4620" max="4620" width="15.42578125" style="1" customWidth="1"/>
    <col min="4621" max="4621" width="13.140625" style="1" customWidth="1"/>
    <col min="4622" max="4625" width="9.140625" style="1" customWidth="1"/>
    <col min="4626" max="4864" width="9.140625" style="1"/>
    <col min="4865" max="4865" width="6" style="1" customWidth="1"/>
    <col min="4866" max="4866" width="38.28515625" style="1" customWidth="1"/>
    <col min="4867" max="4867" width="14.140625" style="1" customWidth="1"/>
    <col min="4868" max="4869" width="15" style="1" customWidth="1"/>
    <col min="4870" max="4870" width="11.28515625" style="1" customWidth="1"/>
    <col min="4871" max="4871" width="14.42578125" style="1" customWidth="1"/>
    <col min="4872" max="4872" width="16" style="1" customWidth="1"/>
    <col min="4873" max="4873" width="13.42578125" style="1" customWidth="1"/>
    <col min="4874" max="4874" width="12.28515625" style="1" customWidth="1"/>
    <col min="4875" max="4875" width="12.5703125" style="1" customWidth="1"/>
    <col min="4876" max="4876" width="15.42578125" style="1" customWidth="1"/>
    <col min="4877" max="4877" width="13.140625" style="1" customWidth="1"/>
    <col min="4878" max="4881" width="9.140625" style="1" customWidth="1"/>
    <col min="4882" max="5120" width="9.140625" style="1"/>
    <col min="5121" max="5121" width="6" style="1" customWidth="1"/>
    <col min="5122" max="5122" width="38.28515625" style="1" customWidth="1"/>
    <col min="5123" max="5123" width="14.140625" style="1" customWidth="1"/>
    <col min="5124" max="5125" width="15" style="1" customWidth="1"/>
    <col min="5126" max="5126" width="11.28515625" style="1" customWidth="1"/>
    <col min="5127" max="5127" width="14.42578125" style="1" customWidth="1"/>
    <col min="5128" max="5128" width="16" style="1" customWidth="1"/>
    <col min="5129" max="5129" width="13.42578125" style="1" customWidth="1"/>
    <col min="5130" max="5130" width="12.28515625" style="1" customWidth="1"/>
    <col min="5131" max="5131" width="12.5703125" style="1" customWidth="1"/>
    <col min="5132" max="5132" width="15.42578125" style="1" customWidth="1"/>
    <col min="5133" max="5133" width="13.140625" style="1" customWidth="1"/>
    <col min="5134" max="5137" width="9.140625" style="1" customWidth="1"/>
    <col min="5138" max="5376" width="9.140625" style="1"/>
    <col min="5377" max="5377" width="6" style="1" customWidth="1"/>
    <col min="5378" max="5378" width="38.28515625" style="1" customWidth="1"/>
    <col min="5379" max="5379" width="14.140625" style="1" customWidth="1"/>
    <col min="5380" max="5381" width="15" style="1" customWidth="1"/>
    <col min="5382" max="5382" width="11.28515625" style="1" customWidth="1"/>
    <col min="5383" max="5383" width="14.42578125" style="1" customWidth="1"/>
    <col min="5384" max="5384" width="16" style="1" customWidth="1"/>
    <col min="5385" max="5385" width="13.42578125" style="1" customWidth="1"/>
    <col min="5386" max="5386" width="12.28515625" style="1" customWidth="1"/>
    <col min="5387" max="5387" width="12.5703125" style="1" customWidth="1"/>
    <col min="5388" max="5388" width="15.42578125" style="1" customWidth="1"/>
    <col min="5389" max="5389" width="13.140625" style="1" customWidth="1"/>
    <col min="5390" max="5393" width="9.140625" style="1" customWidth="1"/>
    <col min="5394" max="5632" width="9.140625" style="1"/>
    <col min="5633" max="5633" width="6" style="1" customWidth="1"/>
    <col min="5634" max="5634" width="38.28515625" style="1" customWidth="1"/>
    <col min="5635" max="5635" width="14.140625" style="1" customWidth="1"/>
    <col min="5636" max="5637" width="15" style="1" customWidth="1"/>
    <col min="5638" max="5638" width="11.28515625" style="1" customWidth="1"/>
    <col min="5639" max="5639" width="14.42578125" style="1" customWidth="1"/>
    <col min="5640" max="5640" width="16" style="1" customWidth="1"/>
    <col min="5641" max="5641" width="13.42578125" style="1" customWidth="1"/>
    <col min="5642" max="5642" width="12.28515625" style="1" customWidth="1"/>
    <col min="5643" max="5643" width="12.5703125" style="1" customWidth="1"/>
    <col min="5644" max="5644" width="15.42578125" style="1" customWidth="1"/>
    <col min="5645" max="5645" width="13.140625" style="1" customWidth="1"/>
    <col min="5646" max="5649" width="9.140625" style="1" customWidth="1"/>
    <col min="5650" max="5888" width="9.140625" style="1"/>
    <col min="5889" max="5889" width="6" style="1" customWidth="1"/>
    <col min="5890" max="5890" width="38.28515625" style="1" customWidth="1"/>
    <col min="5891" max="5891" width="14.140625" style="1" customWidth="1"/>
    <col min="5892" max="5893" width="15" style="1" customWidth="1"/>
    <col min="5894" max="5894" width="11.28515625" style="1" customWidth="1"/>
    <col min="5895" max="5895" width="14.42578125" style="1" customWidth="1"/>
    <col min="5896" max="5896" width="16" style="1" customWidth="1"/>
    <col min="5897" max="5897" width="13.42578125" style="1" customWidth="1"/>
    <col min="5898" max="5898" width="12.28515625" style="1" customWidth="1"/>
    <col min="5899" max="5899" width="12.5703125" style="1" customWidth="1"/>
    <col min="5900" max="5900" width="15.42578125" style="1" customWidth="1"/>
    <col min="5901" max="5901" width="13.140625" style="1" customWidth="1"/>
    <col min="5902" max="5905" width="9.140625" style="1" customWidth="1"/>
    <col min="5906" max="6144" width="9.140625" style="1"/>
    <col min="6145" max="6145" width="6" style="1" customWidth="1"/>
    <col min="6146" max="6146" width="38.28515625" style="1" customWidth="1"/>
    <col min="6147" max="6147" width="14.140625" style="1" customWidth="1"/>
    <col min="6148" max="6149" width="15" style="1" customWidth="1"/>
    <col min="6150" max="6150" width="11.28515625" style="1" customWidth="1"/>
    <col min="6151" max="6151" width="14.42578125" style="1" customWidth="1"/>
    <col min="6152" max="6152" width="16" style="1" customWidth="1"/>
    <col min="6153" max="6153" width="13.42578125" style="1" customWidth="1"/>
    <col min="6154" max="6154" width="12.28515625" style="1" customWidth="1"/>
    <col min="6155" max="6155" width="12.5703125" style="1" customWidth="1"/>
    <col min="6156" max="6156" width="15.42578125" style="1" customWidth="1"/>
    <col min="6157" max="6157" width="13.140625" style="1" customWidth="1"/>
    <col min="6158" max="6161" width="9.140625" style="1" customWidth="1"/>
    <col min="6162" max="6400" width="9.140625" style="1"/>
    <col min="6401" max="6401" width="6" style="1" customWidth="1"/>
    <col min="6402" max="6402" width="38.28515625" style="1" customWidth="1"/>
    <col min="6403" max="6403" width="14.140625" style="1" customWidth="1"/>
    <col min="6404" max="6405" width="15" style="1" customWidth="1"/>
    <col min="6406" max="6406" width="11.28515625" style="1" customWidth="1"/>
    <col min="6407" max="6407" width="14.42578125" style="1" customWidth="1"/>
    <col min="6408" max="6408" width="16" style="1" customWidth="1"/>
    <col min="6409" max="6409" width="13.42578125" style="1" customWidth="1"/>
    <col min="6410" max="6410" width="12.28515625" style="1" customWidth="1"/>
    <col min="6411" max="6411" width="12.5703125" style="1" customWidth="1"/>
    <col min="6412" max="6412" width="15.42578125" style="1" customWidth="1"/>
    <col min="6413" max="6413" width="13.140625" style="1" customWidth="1"/>
    <col min="6414" max="6417" width="9.140625" style="1" customWidth="1"/>
    <col min="6418" max="6656" width="9.140625" style="1"/>
    <col min="6657" max="6657" width="6" style="1" customWidth="1"/>
    <col min="6658" max="6658" width="38.28515625" style="1" customWidth="1"/>
    <col min="6659" max="6659" width="14.140625" style="1" customWidth="1"/>
    <col min="6660" max="6661" width="15" style="1" customWidth="1"/>
    <col min="6662" max="6662" width="11.28515625" style="1" customWidth="1"/>
    <col min="6663" max="6663" width="14.42578125" style="1" customWidth="1"/>
    <col min="6664" max="6664" width="16" style="1" customWidth="1"/>
    <col min="6665" max="6665" width="13.42578125" style="1" customWidth="1"/>
    <col min="6666" max="6666" width="12.28515625" style="1" customWidth="1"/>
    <col min="6667" max="6667" width="12.5703125" style="1" customWidth="1"/>
    <col min="6668" max="6668" width="15.42578125" style="1" customWidth="1"/>
    <col min="6669" max="6669" width="13.140625" style="1" customWidth="1"/>
    <col min="6670" max="6673" width="9.140625" style="1" customWidth="1"/>
    <col min="6674" max="6912" width="9.140625" style="1"/>
    <col min="6913" max="6913" width="6" style="1" customWidth="1"/>
    <col min="6914" max="6914" width="38.28515625" style="1" customWidth="1"/>
    <col min="6915" max="6915" width="14.140625" style="1" customWidth="1"/>
    <col min="6916" max="6917" width="15" style="1" customWidth="1"/>
    <col min="6918" max="6918" width="11.28515625" style="1" customWidth="1"/>
    <col min="6919" max="6919" width="14.42578125" style="1" customWidth="1"/>
    <col min="6920" max="6920" width="16" style="1" customWidth="1"/>
    <col min="6921" max="6921" width="13.42578125" style="1" customWidth="1"/>
    <col min="6922" max="6922" width="12.28515625" style="1" customWidth="1"/>
    <col min="6923" max="6923" width="12.5703125" style="1" customWidth="1"/>
    <col min="6924" max="6924" width="15.42578125" style="1" customWidth="1"/>
    <col min="6925" max="6925" width="13.140625" style="1" customWidth="1"/>
    <col min="6926" max="6929" width="9.140625" style="1" customWidth="1"/>
    <col min="6930" max="7168" width="9.140625" style="1"/>
    <col min="7169" max="7169" width="6" style="1" customWidth="1"/>
    <col min="7170" max="7170" width="38.28515625" style="1" customWidth="1"/>
    <col min="7171" max="7171" width="14.140625" style="1" customWidth="1"/>
    <col min="7172" max="7173" width="15" style="1" customWidth="1"/>
    <col min="7174" max="7174" width="11.28515625" style="1" customWidth="1"/>
    <col min="7175" max="7175" width="14.42578125" style="1" customWidth="1"/>
    <col min="7176" max="7176" width="16" style="1" customWidth="1"/>
    <col min="7177" max="7177" width="13.42578125" style="1" customWidth="1"/>
    <col min="7178" max="7178" width="12.28515625" style="1" customWidth="1"/>
    <col min="7179" max="7179" width="12.5703125" style="1" customWidth="1"/>
    <col min="7180" max="7180" width="15.42578125" style="1" customWidth="1"/>
    <col min="7181" max="7181" width="13.140625" style="1" customWidth="1"/>
    <col min="7182" max="7185" width="9.140625" style="1" customWidth="1"/>
    <col min="7186" max="7424" width="9.140625" style="1"/>
    <col min="7425" max="7425" width="6" style="1" customWidth="1"/>
    <col min="7426" max="7426" width="38.28515625" style="1" customWidth="1"/>
    <col min="7427" max="7427" width="14.140625" style="1" customWidth="1"/>
    <col min="7428" max="7429" width="15" style="1" customWidth="1"/>
    <col min="7430" max="7430" width="11.28515625" style="1" customWidth="1"/>
    <col min="7431" max="7431" width="14.42578125" style="1" customWidth="1"/>
    <col min="7432" max="7432" width="16" style="1" customWidth="1"/>
    <col min="7433" max="7433" width="13.42578125" style="1" customWidth="1"/>
    <col min="7434" max="7434" width="12.28515625" style="1" customWidth="1"/>
    <col min="7435" max="7435" width="12.5703125" style="1" customWidth="1"/>
    <col min="7436" max="7436" width="15.42578125" style="1" customWidth="1"/>
    <col min="7437" max="7437" width="13.140625" style="1" customWidth="1"/>
    <col min="7438" max="7441" width="9.140625" style="1" customWidth="1"/>
    <col min="7442" max="7680" width="9.140625" style="1"/>
    <col min="7681" max="7681" width="6" style="1" customWidth="1"/>
    <col min="7682" max="7682" width="38.28515625" style="1" customWidth="1"/>
    <col min="7683" max="7683" width="14.140625" style="1" customWidth="1"/>
    <col min="7684" max="7685" width="15" style="1" customWidth="1"/>
    <col min="7686" max="7686" width="11.28515625" style="1" customWidth="1"/>
    <col min="7687" max="7687" width="14.42578125" style="1" customWidth="1"/>
    <col min="7688" max="7688" width="16" style="1" customWidth="1"/>
    <col min="7689" max="7689" width="13.42578125" style="1" customWidth="1"/>
    <col min="7690" max="7690" width="12.28515625" style="1" customWidth="1"/>
    <col min="7691" max="7691" width="12.5703125" style="1" customWidth="1"/>
    <col min="7692" max="7692" width="15.42578125" style="1" customWidth="1"/>
    <col min="7693" max="7693" width="13.140625" style="1" customWidth="1"/>
    <col min="7694" max="7697" width="9.140625" style="1" customWidth="1"/>
    <col min="7698" max="7936" width="9.140625" style="1"/>
    <col min="7937" max="7937" width="6" style="1" customWidth="1"/>
    <col min="7938" max="7938" width="38.28515625" style="1" customWidth="1"/>
    <col min="7939" max="7939" width="14.140625" style="1" customWidth="1"/>
    <col min="7940" max="7941" width="15" style="1" customWidth="1"/>
    <col min="7942" max="7942" width="11.28515625" style="1" customWidth="1"/>
    <col min="7943" max="7943" width="14.42578125" style="1" customWidth="1"/>
    <col min="7944" max="7944" width="16" style="1" customWidth="1"/>
    <col min="7945" max="7945" width="13.42578125" style="1" customWidth="1"/>
    <col min="7946" max="7946" width="12.28515625" style="1" customWidth="1"/>
    <col min="7947" max="7947" width="12.5703125" style="1" customWidth="1"/>
    <col min="7948" max="7948" width="15.42578125" style="1" customWidth="1"/>
    <col min="7949" max="7949" width="13.140625" style="1" customWidth="1"/>
    <col min="7950" max="7953" width="9.140625" style="1" customWidth="1"/>
    <col min="7954" max="8192" width="9.140625" style="1"/>
    <col min="8193" max="8193" width="6" style="1" customWidth="1"/>
    <col min="8194" max="8194" width="38.28515625" style="1" customWidth="1"/>
    <col min="8195" max="8195" width="14.140625" style="1" customWidth="1"/>
    <col min="8196" max="8197" width="15" style="1" customWidth="1"/>
    <col min="8198" max="8198" width="11.28515625" style="1" customWidth="1"/>
    <col min="8199" max="8199" width="14.42578125" style="1" customWidth="1"/>
    <col min="8200" max="8200" width="16" style="1" customWidth="1"/>
    <col min="8201" max="8201" width="13.42578125" style="1" customWidth="1"/>
    <col min="8202" max="8202" width="12.28515625" style="1" customWidth="1"/>
    <col min="8203" max="8203" width="12.5703125" style="1" customWidth="1"/>
    <col min="8204" max="8204" width="15.42578125" style="1" customWidth="1"/>
    <col min="8205" max="8205" width="13.140625" style="1" customWidth="1"/>
    <col min="8206" max="8209" width="9.140625" style="1" customWidth="1"/>
    <col min="8210" max="8448" width="9.140625" style="1"/>
    <col min="8449" max="8449" width="6" style="1" customWidth="1"/>
    <col min="8450" max="8450" width="38.28515625" style="1" customWidth="1"/>
    <col min="8451" max="8451" width="14.140625" style="1" customWidth="1"/>
    <col min="8452" max="8453" width="15" style="1" customWidth="1"/>
    <col min="8454" max="8454" width="11.28515625" style="1" customWidth="1"/>
    <col min="8455" max="8455" width="14.42578125" style="1" customWidth="1"/>
    <col min="8456" max="8456" width="16" style="1" customWidth="1"/>
    <col min="8457" max="8457" width="13.42578125" style="1" customWidth="1"/>
    <col min="8458" max="8458" width="12.28515625" style="1" customWidth="1"/>
    <col min="8459" max="8459" width="12.5703125" style="1" customWidth="1"/>
    <col min="8460" max="8460" width="15.42578125" style="1" customWidth="1"/>
    <col min="8461" max="8461" width="13.140625" style="1" customWidth="1"/>
    <col min="8462" max="8465" width="9.140625" style="1" customWidth="1"/>
    <col min="8466" max="8704" width="9.140625" style="1"/>
    <col min="8705" max="8705" width="6" style="1" customWidth="1"/>
    <col min="8706" max="8706" width="38.28515625" style="1" customWidth="1"/>
    <col min="8707" max="8707" width="14.140625" style="1" customWidth="1"/>
    <col min="8708" max="8709" width="15" style="1" customWidth="1"/>
    <col min="8710" max="8710" width="11.28515625" style="1" customWidth="1"/>
    <col min="8711" max="8711" width="14.42578125" style="1" customWidth="1"/>
    <col min="8712" max="8712" width="16" style="1" customWidth="1"/>
    <col min="8713" max="8713" width="13.42578125" style="1" customWidth="1"/>
    <col min="8714" max="8714" width="12.28515625" style="1" customWidth="1"/>
    <col min="8715" max="8715" width="12.5703125" style="1" customWidth="1"/>
    <col min="8716" max="8716" width="15.42578125" style="1" customWidth="1"/>
    <col min="8717" max="8717" width="13.140625" style="1" customWidth="1"/>
    <col min="8718" max="8721" width="9.140625" style="1" customWidth="1"/>
    <col min="8722" max="8960" width="9.140625" style="1"/>
    <col min="8961" max="8961" width="6" style="1" customWidth="1"/>
    <col min="8962" max="8962" width="38.28515625" style="1" customWidth="1"/>
    <col min="8963" max="8963" width="14.140625" style="1" customWidth="1"/>
    <col min="8964" max="8965" width="15" style="1" customWidth="1"/>
    <col min="8966" max="8966" width="11.28515625" style="1" customWidth="1"/>
    <col min="8967" max="8967" width="14.42578125" style="1" customWidth="1"/>
    <col min="8968" max="8968" width="16" style="1" customWidth="1"/>
    <col min="8969" max="8969" width="13.42578125" style="1" customWidth="1"/>
    <col min="8970" max="8970" width="12.28515625" style="1" customWidth="1"/>
    <col min="8971" max="8971" width="12.5703125" style="1" customWidth="1"/>
    <col min="8972" max="8972" width="15.42578125" style="1" customWidth="1"/>
    <col min="8973" max="8973" width="13.140625" style="1" customWidth="1"/>
    <col min="8974" max="8977" width="9.140625" style="1" customWidth="1"/>
    <col min="8978" max="9216" width="9.140625" style="1"/>
    <col min="9217" max="9217" width="6" style="1" customWidth="1"/>
    <col min="9218" max="9218" width="38.28515625" style="1" customWidth="1"/>
    <col min="9219" max="9219" width="14.140625" style="1" customWidth="1"/>
    <col min="9220" max="9221" width="15" style="1" customWidth="1"/>
    <col min="9222" max="9222" width="11.28515625" style="1" customWidth="1"/>
    <col min="9223" max="9223" width="14.42578125" style="1" customWidth="1"/>
    <col min="9224" max="9224" width="16" style="1" customWidth="1"/>
    <col min="9225" max="9225" width="13.42578125" style="1" customWidth="1"/>
    <col min="9226" max="9226" width="12.28515625" style="1" customWidth="1"/>
    <col min="9227" max="9227" width="12.5703125" style="1" customWidth="1"/>
    <col min="9228" max="9228" width="15.42578125" style="1" customWidth="1"/>
    <col min="9229" max="9229" width="13.140625" style="1" customWidth="1"/>
    <col min="9230" max="9233" width="9.140625" style="1" customWidth="1"/>
    <col min="9234" max="9472" width="9.140625" style="1"/>
    <col min="9473" max="9473" width="6" style="1" customWidth="1"/>
    <col min="9474" max="9474" width="38.28515625" style="1" customWidth="1"/>
    <col min="9475" max="9475" width="14.140625" style="1" customWidth="1"/>
    <col min="9476" max="9477" width="15" style="1" customWidth="1"/>
    <col min="9478" max="9478" width="11.28515625" style="1" customWidth="1"/>
    <col min="9479" max="9479" width="14.42578125" style="1" customWidth="1"/>
    <col min="9480" max="9480" width="16" style="1" customWidth="1"/>
    <col min="9481" max="9481" width="13.42578125" style="1" customWidth="1"/>
    <col min="9482" max="9482" width="12.28515625" style="1" customWidth="1"/>
    <col min="9483" max="9483" width="12.5703125" style="1" customWidth="1"/>
    <col min="9484" max="9484" width="15.42578125" style="1" customWidth="1"/>
    <col min="9485" max="9485" width="13.140625" style="1" customWidth="1"/>
    <col min="9486" max="9489" width="9.140625" style="1" customWidth="1"/>
    <col min="9490" max="9728" width="9.140625" style="1"/>
    <col min="9729" max="9729" width="6" style="1" customWidth="1"/>
    <col min="9730" max="9730" width="38.28515625" style="1" customWidth="1"/>
    <col min="9731" max="9731" width="14.140625" style="1" customWidth="1"/>
    <col min="9732" max="9733" width="15" style="1" customWidth="1"/>
    <col min="9734" max="9734" width="11.28515625" style="1" customWidth="1"/>
    <col min="9735" max="9735" width="14.42578125" style="1" customWidth="1"/>
    <col min="9736" max="9736" width="16" style="1" customWidth="1"/>
    <col min="9737" max="9737" width="13.42578125" style="1" customWidth="1"/>
    <col min="9738" max="9738" width="12.28515625" style="1" customWidth="1"/>
    <col min="9739" max="9739" width="12.5703125" style="1" customWidth="1"/>
    <col min="9740" max="9740" width="15.42578125" style="1" customWidth="1"/>
    <col min="9741" max="9741" width="13.140625" style="1" customWidth="1"/>
    <col min="9742" max="9745" width="9.140625" style="1" customWidth="1"/>
    <col min="9746" max="9984" width="9.140625" style="1"/>
    <col min="9985" max="9985" width="6" style="1" customWidth="1"/>
    <col min="9986" max="9986" width="38.28515625" style="1" customWidth="1"/>
    <col min="9987" max="9987" width="14.140625" style="1" customWidth="1"/>
    <col min="9988" max="9989" width="15" style="1" customWidth="1"/>
    <col min="9990" max="9990" width="11.28515625" style="1" customWidth="1"/>
    <col min="9991" max="9991" width="14.42578125" style="1" customWidth="1"/>
    <col min="9992" max="9992" width="16" style="1" customWidth="1"/>
    <col min="9993" max="9993" width="13.42578125" style="1" customWidth="1"/>
    <col min="9994" max="9994" width="12.28515625" style="1" customWidth="1"/>
    <col min="9995" max="9995" width="12.5703125" style="1" customWidth="1"/>
    <col min="9996" max="9996" width="15.42578125" style="1" customWidth="1"/>
    <col min="9997" max="9997" width="13.140625" style="1" customWidth="1"/>
    <col min="9998" max="10001" width="9.140625" style="1" customWidth="1"/>
    <col min="10002" max="10240" width="9.140625" style="1"/>
    <col min="10241" max="10241" width="6" style="1" customWidth="1"/>
    <col min="10242" max="10242" width="38.28515625" style="1" customWidth="1"/>
    <col min="10243" max="10243" width="14.140625" style="1" customWidth="1"/>
    <col min="10244" max="10245" width="15" style="1" customWidth="1"/>
    <col min="10246" max="10246" width="11.28515625" style="1" customWidth="1"/>
    <col min="10247" max="10247" width="14.42578125" style="1" customWidth="1"/>
    <col min="10248" max="10248" width="16" style="1" customWidth="1"/>
    <col min="10249" max="10249" width="13.42578125" style="1" customWidth="1"/>
    <col min="10250" max="10250" width="12.28515625" style="1" customWidth="1"/>
    <col min="10251" max="10251" width="12.5703125" style="1" customWidth="1"/>
    <col min="10252" max="10252" width="15.42578125" style="1" customWidth="1"/>
    <col min="10253" max="10253" width="13.140625" style="1" customWidth="1"/>
    <col min="10254" max="10257" width="9.140625" style="1" customWidth="1"/>
    <col min="10258" max="10496" width="9.140625" style="1"/>
    <col min="10497" max="10497" width="6" style="1" customWidth="1"/>
    <col min="10498" max="10498" width="38.28515625" style="1" customWidth="1"/>
    <col min="10499" max="10499" width="14.140625" style="1" customWidth="1"/>
    <col min="10500" max="10501" width="15" style="1" customWidth="1"/>
    <col min="10502" max="10502" width="11.28515625" style="1" customWidth="1"/>
    <col min="10503" max="10503" width="14.42578125" style="1" customWidth="1"/>
    <col min="10504" max="10504" width="16" style="1" customWidth="1"/>
    <col min="10505" max="10505" width="13.42578125" style="1" customWidth="1"/>
    <col min="10506" max="10506" width="12.28515625" style="1" customWidth="1"/>
    <col min="10507" max="10507" width="12.5703125" style="1" customWidth="1"/>
    <col min="10508" max="10508" width="15.42578125" style="1" customWidth="1"/>
    <col min="10509" max="10509" width="13.140625" style="1" customWidth="1"/>
    <col min="10510" max="10513" width="9.140625" style="1" customWidth="1"/>
    <col min="10514" max="10752" width="9.140625" style="1"/>
    <col min="10753" max="10753" width="6" style="1" customWidth="1"/>
    <col min="10754" max="10754" width="38.28515625" style="1" customWidth="1"/>
    <col min="10755" max="10755" width="14.140625" style="1" customWidth="1"/>
    <col min="10756" max="10757" width="15" style="1" customWidth="1"/>
    <col min="10758" max="10758" width="11.28515625" style="1" customWidth="1"/>
    <col min="10759" max="10759" width="14.42578125" style="1" customWidth="1"/>
    <col min="10760" max="10760" width="16" style="1" customWidth="1"/>
    <col min="10761" max="10761" width="13.42578125" style="1" customWidth="1"/>
    <col min="10762" max="10762" width="12.28515625" style="1" customWidth="1"/>
    <col min="10763" max="10763" width="12.5703125" style="1" customWidth="1"/>
    <col min="10764" max="10764" width="15.42578125" style="1" customWidth="1"/>
    <col min="10765" max="10765" width="13.140625" style="1" customWidth="1"/>
    <col min="10766" max="10769" width="9.140625" style="1" customWidth="1"/>
    <col min="10770" max="11008" width="9.140625" style="1"/>
    <col min="11009" max="11009" width="6" style="1" customWidth="1"/>
    <col min="11010" max="11010" width="38.28515625" style="1" customWidth="1"/>
    <col min="11011" max="11011" width="14.140625" style="1" customWidth="1"/>
    <col min="11012" max="11013" width="15" style="1" customWidth="1"/>
    <col min="11014" max="11014" width="11.28515625" style="1" customWidth="1"/>
    <col min="11015" max="11015" width="14.42578125" style="1" customWidth="1"/>
    <col min="11016" max="11016" width="16" style="1" customWidth="1"/>
    <col min="11017" max="11017" width="13.42578125" style="1" customWidth="1"/>
    <col min="11018" max="11018" width="12.28515625" style="1" customWidth="1"/>
    <col min="11019" max="11019" width="12.5703125" style="1" customWidth="1"/>
    <col min="11020" max="11020" width="15.42578125" style="1" customWidth="1"/>
    <col min="11021" max="11021" width="13.140625" style="1" customWidth="1"/>
    <col min="11022" max="11025" width="9.140625" style="1" customWidth="1"/>
    <col min="11026" max="11264" width="9.140625" style="1"/>
    <col min="11265" max="11265" width="6" style="1" customWidth="1"/>
    <col min="11266" max="11266" width="38.28515625" style="1" customWidth="1"/>
    <col min="11267" max="11267" width="14.140625" style="1" customWidth="1"/>
    <col min="11268" max="11269" width="15" style="1" customWidth="1"/>
    <col min="11270" max="11270" width="11.28515625" style="1" customWidth="1"/>
    <col min="11271" max="11271" width="14.42578125" style="1" customWidth="1"/>
    <col min="11272" max="11272" width="16" style="1" customWidth="1"/>
    <col min="11273" max="11273" width="13.42578125" style="1" customWidth="1"/>
    <col min="11274" max="11274" width="12.28515625" style="1" customWidth="1"/>
    <col min="11275" max="11275" width="12.5703125" style="1" customWidth="1"/>
    <col min="11276" max="11276" width="15.42578125" style="1" customWidth="1"/>
    <col min="11277" max="11277" width="13.140625" style="1" customWidth="1"/>
    <col min="11278" max="11281" width="9.140625" style="1" customWidth="1"/>
    <col min="11282" max="11520" width="9.140625" style="1"/>
    <col min="11521" max="11521" width="6" style="1" customWidth="1"/>
    <col min="11522" max="11522" width="38.28515625" style="1" customWidth="1"/>
    <col min="11523" max="11523" width="14.140625" style="1" customWidth="1"/>
    <col min="11524" max="11525" width="15" style="1" customWidth="1"/>
    <col min="11526" max="11526" width="11.28515625" style="1" customWidth="1"/>
    <col min="11527" max="11527" width="14.42578125" style="1" customWidth="1"/>
    <col min="11528" max="11528" width="16" style="1" customWidth="1"/>
    <col min="11529" max="11529" width="13.42578125" style="1" customWidth="1"/>
    <col min="11530" max="11530" width="12.28515625" style="1" customWidth="1"/>
    <col min="11531" max="11531" width="12.5703125" style="1" customWidth="1"/>
    <col min="11532" max="11532" width="15.42578125" style="1" customWidth="1"/>
    <col min="11533" max="11533" width="13.140625" style="1" customWidth="1"/>
    <col min="11534" max="11537" width="9.140625" style="1" customWidth="1"/>
    <col min="11538" max="11776" width="9.140625" style="1"/>
    <col min="11777" max="11777" width="6" style="1" customWidth="1"/>
    <col min="11778" max="11778" width="38.28515625" style="1" customWidth="1"/>
    <col min="11779" max="11779" width="14.140625" style="1" customWidth="1"/>
    <col min="11780" max="11781" width="15" style="1" customWidth="1"/>
    <col min="11782" max="11782" width="11.28515625" style="1" customWidth="1"/>
    <col min="11783" max="11783" width="14.42578125" style="1" customWidth="1"/>
    <col min="11784" max="11784" width="16" style="1" customWidth="1"/>
    <col min="11785" max="11785" width="13.42578125" style="1" customWidth="1"/>
    <col min="11786" max="11786" width="12.28515625" style="1" customWidth="1"/>
    <col min="11787" max="11787" width="12.5703125" style="1" customWidth="1"/>
    <col min="11788" max="11788" width="15.42578125" style="1" customWidth="1"/>
    <col min="11789" max="11789" width="13.140625" style="1" customWidth="1"/>
    <col min="11790" max="11793" width="9.140625" style="1" customWidth="1"/>
    <col min="11794" max="12032" width="9.140625" style="1"/>
    <col min="12033" max="12033" width="6" style="1" customWidth="1"/>
    <col min="12034" max="12034" width="38.28515625" style="1" customWidth="1"/>
    <col min="12035" max="12035" width="14.140625" style="1" customWidth="1"/>
    <col min="12036" max="12037" width="15" style="1" customWidth="1"/>
    <col min="12038" max="12038" width="11.28515625" style="1" customWidth="1"/>
    <col min="12039" max="12039" width="14.42578125" style="1" customWidth="1"/>
    <col min="12040" max="12040" width="16" style="1" customWidth="1"/>
    <col min="12041" max="12041" width="13.42578125" style="1" customWidth="1"/>
    <col min="12042" max="12042" width="12.28515625" style="1" customWidth="1"/>
    <col min="12043" max="12043" width="12.5703125" style="1" customWidth="1"/>
    <col min="12044" max="12044" width="15.42578125" style="1" customWidth="1"/>
    <col min="12045" max="12045" width="13.140625" style="1" customWidth="1"/>
    <col min="12046" max="12049" width="9.140625" style="1" customWidth="1"/>
    <col min="12050" max="12288" width="9.140625" style="1"/>
    <col min="12289" max="12289" width="6" style="1" customWidth="1"/>
    <col min="12290" max="12290" width="38.28515625" style="1" customWidth="1"/>
    <col min="12291" max="12291" width="14.140625" style="1" customWidth="1"/>
    <col min="12292" max="12293" width="15" style="1" customWidth="1"/>
    <col min="12294" max="12294" width="11.28515625" style="1" customWidth="1"/>
    <col min="12295" max="12295" width="14.42578125" style="1" customWidth="1"/>
    <col min="12296" max="12296" width="16" style="1" customWidth="1"/>
    <col min="12297" max="12297" width="13.42578125" style="1" customWidth="1"/>
    <col min="12298" max="12298" width="12.28515625" style="1" customWidth="1"/>
    <col min="12299" max="12299" width="12.5703125" style="1" customWidth="1"/>
    <col min="12300" max="12300" width="15.42578125" style="1" customWidth="1"/>
    <col min="12301" max="12301" width="13.140625" style="1" customWidth="1"/>
    <col min="12302" max="12305" width="9.140625" style="1" customWidth="1"/>
    <col min="12306" max="12544" width="9.140625" style="1"/>
    <col min="12545" max="12545" width="6" style="1" customWidth="1"/>
    <col min="12546" max="12546" width="38.28515625" style="1" customWidth="1"/>
    <col min="12547" max="12547" width="14.140625" style="1" customWidth="1"/>
    <col min="12548" max="12549" width="15" style="1" customWidth="1"/>
    <col min="12550" max="12550" width="11.28515625" style="1" customWidth="1"/>
    <col min="12551" max="12551" width="14.42578125" style="1" customWidth="1"/>
    <col min="12552" max="12552" width="16" style="1" customWidth="1"/>
    <col min="12553" max="12553" width="13.42578125" style="1" customWidth="1"/>
    <col min="12554" max="12554" width="12.28515625" style="1" customWidth="1"/>
    <col min="12555" max="12555" width="12.5703125" style="1" customWidth="1"/>
    <col min="12556" max="12556" width="15.42578125" style="1" customWidth="1"/>
    <col min="12557" max="12557" width="13.140625" style="1" customWidth="1"/>
    <col min="12558" max="12561" width="9.140625" style="1" customWidth="1"/>
    <col min="12562" max="12800" width="9.140625" style="1"/>
    <col min="12801" max="12801" width="6" style="1" customWidth="1"/>
    <col min="12802" max="12802" width="38.28515625" style="1" customWidth="1"/>
    <col min="12803" max="12803" width="14.140625" style="1" customWidth="1"/>
    <col min="12804" max="12805" width="15" style="1" customWidth="1"/>
    <col min="12806" max="12806" width="11.28515625" style="1" customWidth="1"/>
    <col min="12807" max="12807" width="14.42578125" style="1" customWidth="1"/>
    <col min="12808" max="12808" width="16" style="1" customWidth="1"/>
    <col min="12809" max="12809" width="13.42578125" style="1" customWidth="1"/>
    <col min="12810" max="12810" width="12.28515625" style="1" customWidth="1"/>
    <col min="12811" max="12811" width="12.5703125" style="1" customWidth="1"/>
    <col min="12812" max="12812" width="15.42578125" style="1" customWidth="1"/>
    <col min="12813" max="12813" width="13.140625" style="1" customWidth="1"/>
    <col min="12814" max="12817" width="9.140625" style="1" customWidth="1"/>
    <col min="12818" max="13056" width="9.140625" style="1"/>
    <col min="13057" max="13057" width="6" style="1" customWidth="1"/>
    <col min="13058" max="13058" width="38.28515625" style="1" customWidth="1"/>
    <col min="13059" max="13059" width="14.140625" style="1" customWidth="1"/>
    <col min="13060" max="13061" width="15" style="1" customWidth="1"/>
    <col min="13062" max="13062" width="11.28515625" style="1" customWidth="1"/>
    <col min="13063" max="13063" width="14.42578125" style="1" customWidth="1"/>
    <col min="13064" max="13064" width="16" style="1" customWidth="1"/>
    <col min="13065" max="13065" width="13.42578125" style="1" customWidth="1"/>
    <col min="13066" max="13066" width="12.28515625" style="1" customWidth="1"/>
    <col min="13067" max="13067" width="12.5703125" style="1" customWidth="1"/>
    <col min="13068" max="13068" width="15.42578125" style="1" customWidth="1"/>
    <col min="13069" max="13069" width="13.140625" style="1" customWidth="1"/>
    <col min="13070" max="13073" width="9.140625" style="1" customWidth="1"/>
    <col min="13074" max="13312" width="9.140625" style="1"/>
    <col min="13313" max="13313" width="6" style="1" customWidth="1"/>
    <col min="13314" max="13314" width="38.28515625" style="1" customWidth="1"/>
    <col min="13315" max="13315" width="14.140625" style="1" customWidth="1"/>
    <col min="13316" max="13317" width="15" style="1" customWidth="1"/>
    <col min="13318" max="13318" width="11.28515625" style="1" customWidth="1"/>
    <col min="13319" max="13319" width="14.42578125" style="1" customWidth="1"/>
    <col min="13320" max="13320" width="16" style="1" customWidth="1"/>
    <col min="13321" max="13321" width="13.42578125" style="1" customWidth="1"/>
    <col min="13322" max="13322" width="12.28515625" style="1" customWidth="1"/>
    <col min="13323" max="13323" width="12.5703125" style="1" customWidth="1"/>
    <col min="13324" max="13324" width="15.42578125" style="1" customWidth="1"/>
    <col min="13325" max="13325" width="13.140625" style="1" customWidth="1"/>
    <col min="13326" max="13329" width="9.140625" style="1" customWidth="1"/>
    <col min="13330" max="13568" width="9.140625" style="1"/>
    <col min="13569" max="13569" width="6" style="1" customWidth="1"/>
    <col min="13570" max="13570" width="38.28515625" style="1" customWidth="1"/>
    <col min="13571" max="13571" width="14.140625" style="1" customWidth="1"/>
    <col min="13572" max="13573" width="15" style="1" customWidth="1"/>
    <col min="13574" max="13574" width="11.28515625" style="1" customWidth="1"/>
    <col min="13575" max="13575" width="14.42578125" style="1" customWidth="1"/>
    <col min="13576" max="13576" width="16" style="1" customWidth="1"/>
    <col min="13577" max="13577" width="13.42578125" style="1" customWidth="1"/>
    <col min="13578" max="13578" width="12.28515625" style="1" customWidth="1"/>
    <col min="13579" max="13579" width="12.5703125" style="1" customWidth="1"/>
    <col min="13580" max="13580" width="15.42578125" style="1" customWidth="1"/>
    <col min="13581" max="13581" width="13.140625" style="1" customWidth="1"/>
    <col min="13582" max="13585" width="9.140625" style="1" customWidth="1"/>
    <col min="13586" max="13824" width="9.140625" style="1"/>
    <col min="13825" max="13825" width="6" style="1" customWidth="1"/>
    <col min="13826" max="13826" width="38.28515625" style="1" customWidth="1"/>
    <col min="13827" max="13827" width="14.140625" style="1" customWidth="1"/>
    <col min="13828" max="13829" width="15" style="1" customWidth="1"/>
    <col min="13830" max="13830" width="11.28515625" style="1" customWidth="1"/>
    <col min="13831" max="13831" width="14.42578125" style="1" customWidth="1"/>
    <col min="13832" max="13832" width="16" style="1" customWidth="1"/>
    <col min="13833" max="13833" width="13.42578125" style="1" customWidth="1"/>
    <col min="13834" max="13834" width="12.28515625" style="1" customWidth="1"/>
    <col min="13835" max="13835" width="12.5703125" style="1" customWidth="1"/>
    <col min="13836" max="13836" width="15.42578125" style="1" customWidth="1"/>
    <col min="13837" max="13837" width="13.140625" style="1" customWidth="1"/>
    <col min="13838" max="13841" width="9.140625" style="1" customWidth="1"/>
    <col min="13842" max="14080" width="9.140625" style="1"/>
    <col min="14081" max="14081" width="6" style="1" customWidth="1"/>
    <col min="14082" max="14082" width="38.28515625" style="1" customWidth="1"/>
    <col min="14083" max="14083" width="14.140625" style="1" customWidth="1"/>
    <col min="14084" max="14085" width="15" style="1" customWidth="1"/>
    <col min="14086" max="14086" width="11.28515625" style="1" customWidth="1"/>
    <col min="14087" max="14087" width="14.42578125" style="1" customWidth="1"/>
    <col min="14088" max="14088" width="16" style="1" customWidth="1"/>
    <col min="14089" max="14089" width="13.42578125" style="1" customWidth="1"/>
    <col min="14090" max="14090" width="12.28515625" style="1" customWidth="1"/>
    <col min="14091" max="14091" width="12.5703125" style="1" customWidth="1"/>
    <col min="14092" max="14092" width="15.42578125" style="1" customWidth="1"/>
    <col min="14093" max="14093" width="13.140625" style="1" customWidth="1"/>
    <col min="14094" max="14097" width="9.140625" style="1" customWidth="1"/>
    <col min="14098" max="14336" width="9.140625" style="1"/>
    <col min="14337" max="14337" width="6" style="1" customWidth="1"/>
    <col min="14338" max="14338" width="38.28515625" style="1" customWidth="1"/>
    <col min="14339" max="14339" width="14.140625" style="1" customWidth="1"/>
    <col min="14340" max="14341" width="15" style="1" customWidth="1"/>
    <col min="14342" max="14342" width="11.28515625" style="1" customWidth="1"/>
    <col min="14343" max="14343" width="14.42578125" style="1" customWidth="1"/>
    <col min="14344" max="14344" width="16" style="1" customWidth="1"/>
    <col min="14345" max="14345" width="13.42578125" style="1" customWidth="1"/>
    <col min="14346" max="14346" width="12.28515625" style="1" customWidth="1"/>
    <col min="14347" max="14347" width="12.5703125" style="1" customWidth="1"/>
    <col min="14348" max="14348" width="15.42578125" style="1" customWidth="1"/>
    <col min="14349" max="14349" width="13.140625" style="1" customWidth="1"/>
    <col min="14350" max="14353" width="9.140625" style="1" customWidth="1"/>
    <col min="14354" max="14592" width="9.140625" style="1"/>
    <col min="14593" max="14593" width="6" style="1" customWidth="1"/>
    <col min="14594" max="14594" width="38.28515625" style="1" customWidth="1"/>
    <col min="14595" max="14595" width="14.140625" style="1" customWidth="1"/>
    <col min="14596" max="14597" width="15" style="1" customWidth="1"/>
    <col min="14598" max="14598" width="11.28515625" style="1" customWidth="1"/>
    <col min="14599" max="14599" width="14.42578125" style="1" customWidth="1"/>
    <col min="14600" max="14600" width="16" style="1" customWidth="1"/>
    <col min="14601" max="14601" width="13.42578125" style="1" customWidth="1"/>
    <col min="14602" max="14602" width="12.28515625" style="1" customWidth="1"/>
    <col min="14603" max="14603" width="12.5703125" style="1" customWidth="1"/>
    <col min="14604" max="14604" width="15.42578125" style="1" customWidth="1"/>
    <col min="14605" max="14605" width="13.140625" style="1" customWidth="1"/>
    <col min="14606" max="14609" width="9.140625" style="1" customWidth="1"/>
    <col min="14610" max="14848" width="9.140625" style="1"/>
    <col min="14849" max="14849" width="6" style="1" customWidth="1"/>
    <col min="14850" max="14850" width="38.28515625" style="1" customWidth="1"/>
    <col min="14851" max="14851" width="14.140625" style="1" customWidth="1"/>
    <col min="14852" max="14853" width="15" style="1" customWidth="1"/>
    <col min="14854" max="14854" width="11.28515625" style="1" customWidth="1"/>
    <col min="14855" max="14855" width="14.42578125" style="1" customWidth="1"/>
    <col min="14856" max="14856" width="16" style="1" customWidth="1"/>
    <col min="14857" max="14857" width="13.42578125" style="1" customWidth="1"/>
    <col min="14858" max="14858" width="12.28515625" style="1" customWidth="1"/>
    <col min="14859" max="14859" width="12.5703125" style="1" customWidth="1"/>
    <col min="14860" max="14860" width="15.42578125" style="1" customWidth="1"/>
    <col min="14861" max="14861" width="13.140625" style="1" customWidth="1"/>
    <col min="14862" max="14865" width="9.140625" style="1" customWidth="1"/>
    <col min="14866" max="15104" width="9.140625" style="1"/>
    <col min="15105" max="15105" width="6" style="1" customWidth="1"/>
    <col min="15106" max="15106" width="38.28515625" style="1" customWidth="1"/>
    <col min="15107" max="15107" width="14.140625" style="1" customWidth="1"/>
    <col min="15108" max="15109" width="15" style="1" customWidth="1"/>
    <col min="15110" max="15110" width="11.28515625" style="1" customWidth="1"/>
    <col min="15111" max="15111" width="14.42578125" style="1" customWidth="1"/>
    <col min="15112" max="15112" width="16" style="1" customWidth="1"/>
    <col min="15113" max="15113" width="13.42578125" style="1" customWidth="1"/>
    <col min="15114" max="15114" width="12.28515625" style="1" customWidth="1"/>
    <col min="15115" max="15115" width="12.5703125" style="1" customWidth="1"/>
    <col min="15116" max="15116" width="15.42578125" style="1" customWidth="1"/>
    <col min="15117" max="15117" width="13.140625" style="1" customWidth="1"/>
    <col min="15118" max="15121" width="9.140625" style="1" customWidth="1"/>
    <col min="15122" max="15360" width="9.140625" style="1"/>
    <col min="15361" max="15361" width="6" style="1" customWidth="1"/>
    <col min="15362" max="15362" width="38.28515625" style="1" customWidth="1"/>
    <col min="15363" max="15363" width="14.140625" style="1" customWidth="1"/>
    <col min="15364" max="15365" width="15" style="1" customWidth="1"/>
    <col min="15366" max="15366" width="11.28515625" style="1" customWidth="1"/>
    <col min="15367" max="15367" width="14.42578125" style="1" customWidth="1"/>
    <col min="15368" max="15368" width="16" style="1" customWidth="1"/>
    <col min="15369" max="15369" width="13.42578125" style="1" customWidth="1"/>
    <col min="15370" max="15370" width="12.28515625" style="1" customWidth="1"/>
    <col min="15371" max="15371" width="12.5703125" style="1" customWidth="1"/>
    <col min="15372" max="15372" width="15.42578125" style="1" customWidth="1"/>
    <col min="15373" max="15373" width="13.140625" style="1" customWidth="1"/>
    <col min="15374" max="15377" width="9.140625" style="1" customWidth="1"/>
    <col min="15378" max="15616" width="9.140625" style="1"/>
    <col min="15617" max="15617" width="6" style="1" customWidth="1"/>
    <col min="15618" max="15618" width="38.28515625" style="1" customWidth="1"/>
    <col min="15619" max="15619" width="14.140625" style="1" customWidth="1"/>
    <col min="15620" max="15621" width="15" style="1" customWidth="1"/>
    <col min="15622" max="15622" width="11.28515625" style="1" customWidth="1"/>
    <col min="15623" max="15623" width="14.42578125" style="1" customWidth="1"/>
    <col min="15624" max="15624" width="16" style="1" customWidth="1"/>
    <col min="15625" max="15625" width="13.42578125" style="1" customWidth="1"/>
    <col min="15626" max="15626" width="12.28515625" style="1" customWidth="1"/>
    <col min="15627" max="15627" width="12.5703125" style="1" customWidth="1"/>
    <col min="15628" max="15628" width="15.42578125" style="1" customWidth="1"/>
    <col min="15629" max="15629" width="13.140625" style="1" customWidth="1"/>
    <col min="15630" max="15633" width="9.140625" style="1" customWidth="1"/>
    <col min="15634" max="15872" width="9.140625" style="1"/>
    <col min="15873" max="15873" width="6" style="1" customWidth="1"/>
    <col min="15874" max="15874" width="38.28515625" style="1" customWidth="1"/>
    <col min="15875" max="15875" width="14.140625" style="1" customWidth="1"/>
    <col min="15876" max="15877" width="15" style="1" customWidth="1"/>
    <col min="15878" max="15878" width="11.28515625" style="1" customWidth="1"/>
    <col min="15879" max="15879" width="14.42578125" style="1" customWidth="1"/>
    <col min="15880" max="15880" width="16" style="1" customWidth="1"/>
    <col min="15881" max="15881" width="13.42578125" style="1" customWidth="1"/>
    <col min="15882" max="15882" width="12.28515625" style="1" customWidth="1"/>
    <col min="15883" max="15883" width="12.5703125" style="1" customWidth="1"/>
    <col min="15884" max="15884" width="15.42578125" style="1" customWidth="1"/>
    <col min="15885" max="15885" width="13.140625" style="1" customWidth="1"/>
    <col min="15886" max="15889" width="9.140625" style="1" customWidth="1"/>
    <col min="15890" max="16128" width="9.140625" style="1"/>
    <col min="16129" max="16129" width="6" style="1" customWidth="1"/>
    <col min="16130" max="16130" width="38.28515625" style="1" customWidth="1"/>
    <col min="16131" max="16131" width="14.140625" style="1" customWidth="1"/>
    <col min="16132" max="16133" width="15" style="1" customWidth="1"/>
    <col min="16134" max="16134" width="11.28515625" style="1" customWidth="1"/>
    <col min="16135" max="16135" width="14.42578125" style="1" customWidth="1"/>
    <col min="16136" max="16136" width="16" style="1" customWidth="1"/>
    <col min="16137" max="16137" width="13.42578125" style="1" customWidth="1"/>
    <col min="16138" max="16138" width="12.28515625" style="1" customWidth="1"/>
    <col min="16139" max="16139" width="12.5703125" style="1" customWidth="1"/>
    <col min="16140" max="16140" width="15.42578125" style="1" customWidth="1"/>
    <col min="16141" max="16141" width="13.140625" style="1" customWidth="1"/>
    <col min="16142" max="16145" width="9.140625" style="1" customWidth="1"/>
    <col min="16146" max="16384" width="9.140625" style="1"/>
  </cols>
  <sheetData>
    <row r="1" spans="1:17" ht="21.75" customHeight="1">
      <c r="A1" s="12"/>
      <c r="B1" s="121" t="s">
        <v>23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7" ht="29.25" customHeight="1">
      <c r="A2" s="19"/>
      <c r="B2" s="122" t="s">
        <v>90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</row>
    <row r="3" spans="1:17" ht="23.25" customHeight="1">
      <c r="A3" s="12"/>
      <c r="B3" s="123" t="s">
        <v>21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</row>
    <row r="4" spans="1:17" ht="21.75" customHeight="1">
      <c r="A4" s="124" t="s">
        <v>20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</row>
    <row r="5" spans="1:17" ht="81" customHeight="1">
      <c r="A5" s="125" t="s">
        <v>19</v>
      </c>
      <c r="B5" s="125" t="s">
        <v>18</v>
      </c>
      <c r="C5" s="116" t="s">
        <v>127</v>
      </c>
      <c r="D5" s="11" t="s">
        <v>17</v>
      </c>
      <c r="E5" s="11" t="s">
        <v>16</v>
      </c>
      <c r="F5" s="11" t="s">
        <v>15</v>
      </c>
      <c r="G5" s="11" t="s">
        <v>14</v>
      </c>
      <c r="H5" s="11" t="s">
        <v>13</v>
      </c>
      <c r="I5" s="11" t="s">
        <v>12</v>
      </c>
      <c r="J5" s="11" t="s">
        <v>11</v>
      </c>
      <c r="K5" s="11" t="s">
        <v>10</v>
      </c>
      <c r="L5" s="11" t="s">
        <v>9</v>
      </c>
      <c r="M5" s="11" t="s">
        <v>8</v>
      </c>
    </row>
    <row r="6" spans="1:17" ht="26.25" customHeight="1">
      <c r="A6" s="126"/>
      <c r="B6" s="126"/>
      <c r="C6" s="11">
        <v>1</v>
      </c>
      <c r="D6" s="9">
        <v>2</v>
      </c>
      <c r="E6" s="11">
        <v>3</v>
      </c>
      <c r="F6" s="9">
        <v>4</v>
      </c>
      <c r="G6" s="9">
        <v>5</v>
      </c>
      <c r="H6" s="11">
        <v>6</v>
      </c>
      <c r="I6" s="9">
        <v>7</v>
      </c>
      <c r="J6" s="9">
        <v>8</v>
      </c>
      <c r="K6" s="11">
        <v>9</v>
      </c>
      <c r="L6" s="9">
        <v>10</v>
      </c>
      <c r="M6" s="11">
        <v>11</v>
      </c>
      <c r="N6" s="118" t="s">
        <v>7</v>
      </c>
      <c r="O6" s="119"/>
      <c r="P6" s="118" t="s">
        <v>6</v>
      </c>
      <c r="Q6" s="119"/>
    </row>
    <row r="7" spans="1:17" ht="15">
      <c r="A7" s="10">
        <v>1</v>
      </c>
      <c r="B7" s="91" t="s">
        <v>91</v>
      </c>
      <c r="C7" s="50">
        <v>2</v>
      </c>
      <c r="D7" s="50">
        <v>436</v>
      </c>
      <c r="E7" s="50">
        <v>1</v>
      </c>
      <c r="F7" s="50"/>
      <c r="G7" s="50">
        <v>61</v>
      </c>
      <c r="H7" s="50">
        <v>14</v>
      </c>
      <c r="I7" s="50">
        <v>362</v>
      </c>
      <c r="J7" s="50">
        <v>23</v>
      </c>
      <c r="K7" s="50">
        <v>186</v>
      </c>
      <c r="L7" s="50">
        <v>85</v>
      </c>
      <c r="M7" s="50">
        <v>68</v>
      </c>
      <c r="N7" s="6">
        <f t="shared" ref="N7:N19" si="0">C7+D7</f>
        <v>438</v>
      </c>
      <c r="O7" s="6">
        <f t="shared" ref="O7:O19" si="1">E7+F7+G7+H7+I7</f>
        <v>438</v>
      </c>
      <c r="P7" s="6">
        <f t="shared" ref="P7:P19" si="2">I7</f>
        <v>362</v>
      </c>
      <c r="Q7" s="6">
        <f t="shared" ref="Q7:Q19" si="3">J7+K7+L7+M7</f>
        <v>362</v>
      </c>
    </row>
    <row r="8" spans="1:17" ht="15">
      <c r="A8" s="10">
        <v>2</v>
      </c>
      <c r="B8" s="91" t="s">
        <v>92</v>
      </c>
      <c r="C8" s="50">
        <v>1</v>
      </c>
      <c r="D8" s="50">
        <v>213</v>
      </c>
      <c r="E8" s="50"/>
      <c r="F8" s="50">
        <v>21</v>
      </c>
      <c r="G8" s="50"/>
      <c r="H8" s="50"/>
      <c r="I8" s="50">
        <v>193</v>
      </c>
      <c r="J8" s="50">
        <v>6</v>
      </c>
      <c r="K8" s="50">
        <v>84</v>
      </c>
      <c r="L8" s="50">
        <v>77</v>
      </c>
      <c r="M8" s="50">
        <v>26</v>
      </c>
      <c r="N8" s="6">
        <f t="shared" si="0"/>
        <v>214</v>
      </c>
      <c r="O8" s="6">
        <f t="shared" si="1"/>
        <v>214</v>
      </c>
      <c r="P8" s="6">
        <f t="shared" si="2"/>
        <v>193</v>
      </c>
      <c r="Q8" s="6">
        <f t="shared" si="3"/>
        <v>193</v>
      </c>
    </row>
    <row r="9" spans="1:17" ht="15">
      <c r="A9" s="10">
        <v>3</v>
      </c>
      <c r="B9" s="91" t="s">
        <v>93</v>
      </c>
      <c r="C9" s="50">
        <v>1</v>
      </c>
      <c r="D9" s="50">
        <v>247</v>
      </c>
      <c r="E9" s="50"/>
      <c r="F9" s="50">
        <v>33</v>
      </c>
      <c r="G9" s="50">
        <v>38</v>
      </c>
      <c r="H9" s="50"/>
      <c r="I9" s="50">
        <v>177</v>
      </c>
      <c r="J9" s="50">
        <v>7</v>
      </c>
      <c r="K9" s="50">
        <v>63</v>
      </c>
      <c r="L9" s="50">
        <v>62</v>
      </c>
      <c r="M9" s="50">
        <v>45</v>
      </c>
      <c r="N9" s="6">
        <f t="shared" si="0"/>
        <v>248</v>
      </c>
      <c r="O9" s="6">
        <f t="shared" si="1"/>
        <v>248</v>
      </c>
      <c r="P9" s="6">
        <f t="shared" si="2"/>
        <v>177</v>
      </c>
      <c r="Q9" s="6">
        <f t="shared" si="3"/>
        <v>177</v>
      </c>
    </row>
    <row r="10" spans="1:17" ht="15">
      <c r="A10" s="10">
        <v>4</v>
      </c>
      <c r="B10" s="91" t="s">
        <v>94</v>
      </c>
      <c r="C10" s="92">
        <v>5</v>
      </c>
      <c r="D10" s="50">
        <v>535</v>
      </c>
      <c r="E10" s="50">
        <v>2</v>
      </c>
      <c r="F10" s="50">
        <v>73</v>
      </c>
      <c r="G10" s="18">
        <v>125</v>
      </c>
      <c r="H10" s="50"/>
      <c r="I10" s="50">
        <v>340</v>
      </c>
      <c r="J10" s="50">
        <v>37</v>
      </c>
      <c r="K10" s="50">
        <v>146</v>
      </c>
      <c r="L10" s="50">
        <v>121</v>
      </c>
      <c r="M10" s="92">
        <v>36</v>
      </c>
      <c r="N10" s="6">
        <f t="shared" si="0"/>
        <v>540</v>
      </c>
      <c r="O10" s="6">
        <f t="shared" si="1"/>
        <v>540</v>
      </c>
      <c r="P10" s="6">
        <f t="shared" si="2"/>
        <v>340</v>
      </c>
      <c r="Q10" s="6">
        <f t="shared" si="3"/>
        <v>340</v>
      </c>
    </row>
    <row r="11" spans="1:17" ht="15">
      <c r="A11" s="10">
        <v>5</v>
      </c>
      <c r="B11" s="91" t="s">
        <v>95</v>
      </c>
      <c r="C11" s="50">
        <v>2</v>
      </c>
      <c r="D11" s="50">
        <v>457</v>
      </c>
      <c r="E11" s="50"/>
      <c r="F11" s="50">
        <v>47</v>
      </c>
      <c r="G11" s="18">
        <v>110</v>
      </c>
      <c r="H11" s="50"/>
      <c r="I11" s="50">
        <v>302</v>
      </c>
      <c r="J11" s="50">
        <v>21</v>
      </c>
      <c r="K11" s="50">
        <v>124</v>
      </c>
      <c r="L11" s="50">
        <v>50</v>
      </c>
      <c r="M11" s="92">
        <v>107</v>
      </c>
      <c r="N11" s="6">
        <f t="shared" si="0"/>
        <v>459</v>
      </c>
      <c r="O11" s="6">
        <f t="shared" si="1"/>
        <v>459</v>
      </c>
      <c r="P11" s="6">
        <f t="shared" si="2"/>
        <v>302</v>
      </c>
      <c r="Q11" s="6">
        <f t="shared" si="3"/>
        <v>302</v>
      </c>
    </row>
    <row r="12" spans="1:17" ht="15">
      <c r="A12" s="10">
        <v>6</v>
      </c>
      <c r="B12" s="91" t="s">
        <v>96</v>
      </c>
      <c r="C12" s="50"/>
      <c r="D12" s="50">
        <v>410</v>
      </c>
      <c r="E12" s="50">
        <v>1</v>
      </c>
      <c r="F12" s="50">
        <v>1</v>
      </c>
      <c r="G12" s="18">
        <v>56</v>
      </c>
      <c r="H12" s="50"/>
      <c r="I12" s="50">
        <v>352</v>
      </c>
      <c r="J12" s="50">
        <v>24</v>
      </c>
      <c r="K12" s="50">
        <v>178</v>
      </c>
      <c r="L12" s="50">
        <v>108</v>
      </c>
      <c r="M12" s="92">
        <v>42</v>
      </c>
      <c r="N12" s="6">
        <f t="shared" si="0"/>
        <v>410</v>
      </c>
      <c r="O12" s="6">
        <f t="shared" si="1"/>
        <v>410</v>
      </c>
      <c r="P12" s="6">
        <f t="shared" si="2"/>
        <v>352</v>
      </c>
      <c r="Q12" s="6">
        <f t="shared" si="3"/>
        <v>352</v>
      </c>
    </row>
    <row r="13" spans="1:17" ht="15">
      <c r="A13" s="10">
        <v>7</v>
      </c>
      <c r="B13" s="46" t="s">
        <v>97</v>
      </c>
      <c r="C13" s="51"/>
      <c r="D13" s="48">
        <v>248</v>
      </c>
      <c r="E13" s="48"/>
      <c r="F13" s="48">
        <v>57</v>
      </c>
      <c r="G13" s="18">
        <v>25</v>
      </c>
      <c r="H13" s="48">
        <v>47</v>
      </c>
      <c r="I13" s="50">
        <v>119</v>
      </c>
      <c r="J13" s="48">
        <v>11</v>
      </c>
      <c r="K13" s="48">
        <v>39</v>
      </c>
      <c r="L13" s="48">
        <v>45</v>
      </c>
      <c r="M13" s="51">
        <v>24</v>
      </c>
      <c r="N13" s="6">
        <f t="shared" si="0"/>
        <v>248</v>
      </c>
      <c r="O13" s="6">
        <f t="shared" si="1"/>
        <v>248</v>
      </c>
      <c r="P13" s="6">
        <f t="shared" si="2"/>
        <v>119</v>
      </c>
      <c r="Q13" s="6">
        <f t="shared" si="3"/>
        <v>119</v>
      </c>
    </row>
    <row r="14" spans="1:17" ht="15">
      <c r="A14" s="10">
        <v>8</v>
      </c>
      <c r="B14" s="46" t="s">
        <v>98</v>
      </c>
      <c r="C14" s="51"/>
      <c r="D14" s="48">
        <v>337</v>
      </c>
      <c r="E14" s="48"/>
      <c r="F14" s="48">
        <v>45</v>
      </c>
      <c r="G14" s="18">
        <v>37</v>
      </c>
      <c r="H14" s="48">
        <v>29</v>
      </c>
      <c r="I14" s="50">
        <v>226</v>
      </c>
      <c r="J14" s="48">
        <v>12</v>
      </c>
      <c r="K14" s="48">
        <v>81</v>
      </c>
      <c r="L14" s="48">
        <v>83</v>
      </c>
      <c r="M14" s="51">
        <v>50</v>
      </c>
      <c r="N14" s="6">
        <f t="shared" si="0"/>
        <v>337</v>
      </c>
      <c r="O14" s="6">
        <f t="shared" si="1"/>
        <v>337</v>
      </c>
      <c r="P14" s="6">
        <f t="shared" si="2"/>
        <v>226</v>
      </c>
      <c r="Q14" s="6">
        <f t="shared" si="3"/>
        <v>226</v>
      </c>
    </row>
    <row r="15" spans="1:17" ht="15">
      <c r="A15" s="10">
        <v>9</v>
      </c>
      <c r="B15" s="17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6">
        <f t="shared" si="0"/>
        <v>0</v>
      </c>
      <c r="O15" s="6">
        <f t="shared" si="1"/>
        <v>0</v>
      </c>
      <c r="P15" s="6">
        <f t="shared" si="2"/>
        <v>0</v>
      </c>
      <c r="Q15" s="6">
        <f t="shared" si="3"/>
        <v>0</v>
      </c>
    </row>
    <row r="16" spans="1:17" ht="16.5" customHeight="1">
      <c r="A16" s="10">
        <v>10</v>
      </c>
      <c r="B16" s="17"/>
      <c r="C16" s="93"/>
      <c r="D16" s="93"/>
      <c r="E16" s="93"/>
      <c r="F16" s="93"/>
      <c r="G16" s="94"/>
      <c r="H16" s="93"/>
      <c r="I16" s="94"/>
      <c r="J16" s="93"/>
      <c r="K16" s="93"/>
      <c r="L16" s="93"/>
      <c r="M16" s="93"/>
      <c r="N16" s="6">
        <f t="shared" si="0"/>
        <v>0</v>
      </c>
      <c r="O16" s="6">
        <f t="shared" si="1"/>
        <v>0</v>
      </c>
      <c r="P16" s="6">
        <f t="shared" si="2"/>
        <v>0</v>
      </c>
      <c r="Q16" s="6">
        <f t="shared" si="3"/>
        <v>0</v>
      </c>
    </row>
    <row r="17" spans="1:17" ht="15">
      <c r="A17" s="10">
        <v>11</v>
      </c>
      <c r="B17" s="17"/>
      <c r="C17" s="93"/>
      <c r="D17" s="93"/>
      <c r="E17" s="93"/>
      <c r="F17" s="93"/>
      <c r="G17" s="94"/>
      <c r="H17" s="93"/>
      <c r="I17" s="94"/>
      <c r="J17" s="93"/>
      <c r="K17" s="93"/>
      <c r="L17" s="93"/>
      <c r="M17" s="93"/>
      <c r="N17" s="6">
        <f t="shared" si="0"/>
        <v>0</v>
      </c>
      <c r="O17" s="6">
        <f t="shared" si="1"/>
        <v>0</v>
      </c>
      <c r="P17" s="6">
        <f t="shared" si="2"/>
        <v>0</v>
      </c>
      <c r="Q17" s="6">
        <f t="shared" si="3"/>
        <v>0</v>
      </c>
    </row>
    <row r="18" spans="1:17" ht="18">
      <c r="A18" s="10">
        <v>12</v>
      </c>
      <c r="B18" s="17"/>
      <c r="C18" s="79"/>
      <c r="D18" s="79"/>
      <c r="E18" s="79"/>
      <c r="F18" s="79"/>
      <c r="G18" s="80"/>
      <c r="H18" s="79"/>
      <c r="I18" s="80"/>
      <c r="J18" s="79"/>
      <c r="K18" s="79"/>
      <c r="L18" s="79"/>
      <c r="M18" s="79"/>
      <c r="N18" s="6">
        <f t="shared" si="0"/>
        <v>0</v>
      </c>
      <c r="O18" s="6">
        <f t="shared" si="1"/>
        <v>0</v>
      </c>
      <c r="P18" s="6">
        <f t="shared" si="2"/>
        <v>0</v>
      </c>
      <c r="Q18" s="6">
        <f t="shared" si="3"/>
        <v>0</v>
      </c>
    </row>
    <row r="19" spans="1:17" ht="15">
      <c r="A19" s="8"/>
      <c r="B19" s="7" t="s">
        <v>0</v>
      </c>
      <c r="C19" s="9">
        <f t="shared" ref="C19:M19" si="4">SUM(C7:C18)</f>
        <v>11</v>
      </c>
      <c r="D19" s="9">
        <f t="shared" si="4"/>
        <v>2883</v>
      </c>
      <c r="E19" s="9">
        <f t="shared" si="4"/>
        <v>4</v>
      </c>
      <c r="F19" s="9">
        <f t="shared" si="4"/>
        <v>277</v>
      </c>
      <c r="G19" s="9">
        <f t="shared" si="4"/>
        <v>452</v>
      </c>
      <c r="H19" s="9">
        <f t="shared" si="4"/>
        <v>90</v>
      </c>
      <c r="I19" s="9">
        <f t="shared" si="4"/>
        <v>2071</v>
      </c>
      <c r="J19" s="9">
        <f t="shared" si="4"/>
        <v>141</v>
      </c>
      <c r="K19" s="9">
        <f t="shared" si="4"/>
        <v>901</v>
      </c>
      <c r="L19" s="9">
        <f t="shared" si="4"/>
        <v>631</v>
      </c>
      <c r="M19" s="9">
        <f t="shared" si="4"/>
        <v>398</v>
      </c>
      <c r="N19" s="6">
        <f t="shared" si="0"/>
        <v>2894</v>
      </c>
      <c r="O19" s="6">
        <f t="shared" si="1"/>
        <v>2894</v>
      </c>
      <c r="P19" s="6">
        <f t="shared" si="2"/>
        <v>2071</v>
      </c>
      <c r="Q19" s="6">
        <f t="shared" si="3"/>
        <v>2071</v>
      </c>
    </row>
    <row r="20" spans="1:17" ht="18.75" customHeight="1">
      <c r="A20" s="129"/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</row>
  </sheetData>
  <mergeCells count="9">
    <mergeCell ref="N6:O6"/>
    <mergeCell ref="P6:Q6"/>
    <mergeCell ref="A20:M20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6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topLeftCell="B1" zoomScaleNormal="100" zoomScaleSheetLayoutView="100" workbookViewId="0">
      <selection activeCell="C6" sqref="C6"/>
    </sheetView>
  </sheetViews>
  <sheetFormatPr defaultRowHeight="14.25"/>
  <cols>
    <col min="1" max="1" width="6" style="1" customWidth="1"/>
    <col min="2" max="2" width="28" style="1" customWidth="1"/>
    <col min="3" max="3" width="14.140625" style="1" customWidth="1"/>
    <col min="4" max="5" width="15" style="1" customWidth="1"/>
    <col min="6" max="6" width="11.28515625" style="1" customWidth="1"/>
    <col min="7" max="7" width="14.42578125" style="1" customWidth="1"/>
    <col min="8" max="8" width="16" style="1" customWidth="1"/>
    <col min="9" max="9" width="13.42578125" style="1" customWidth="1"/>
    <col min="10" max="10" width="12.28515625" style="1" customWidth="1"/>
    <col min="11" max="11" width="12.5703125" style="1" customWidth="1"/>
    <col min="12" max="12" width="15.42578125" style="1" customWidth="1"/>
    <col min="13" max="13" width="13.140625" style="1" customWidth="1"/>
    <col min="14" max="17" width="9.140625" style="1" hidden="1" customWidth="1"/>
    <col min="18" max="16384" width="9.140625" style="1"/>
  </cols>
  <sheetData>
    <row r="1" spans="1:17" ht="21.75" customHeight="1">
      <c r="A1" s="12"/>
      <c r="B1" s="121" t="s">
        <v>23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7" ht="29.25" customHeight="1">
      <c r="A2" s="19"/>
      <c r="B2" s="122" t="s">
        <v>77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</row>
    <row r="3" spans="1:17" ht="23.25" customHeight="1">
      <c r="A3" s="12"/>
      <c r="B3" s="123" t="s">
        <v>21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</row>
    <row r="4" spans="1:17" ht="21.75" customHeight="1">
      <c r="A4" s="124" t="s">
        <v>20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</row>
    <row r="5" spans="1:17" ht="81" customHeight="1">
      <c r="A5" s="125" t="s">
        <v>19</v>
      </c>
      <c r="B5" s="125" t="s">
        <v>18</v>
      </c>
      <c r="C5" s="116" t="s">
        <v>127</v>
      </c>
      <c r="D5" s="11" t="s">
        <v>17</v>
      </c>
      <c r="E5" s="11" t="s">
        <v>16</v>
      </c>
      <c r="F5" s="11" t="s">
        <v>15</v>
      </c>
      <c r="G5" s="11" t="s">
        <v>14</v>
      </c>
      <c r="H5" s="11" t="s">
        <v>13</v>
      </c>
      <c r="I5" s="11" t="s">
        <v>12</v>
      </c>
      <c r="J5" s="11" t="s">
        <v>11</v>
      </c>
      <c r="K5" s="11" t="s">
        <v>10</v>
      </c>
      <c r="L5" s="11" t="s">
        <v>9</v>
      </c>
      <c r="M5" s="11" t="s">
        <v>8</v>
      </c>
    </row>
    <row r="6" spans="1:17" ht="26.25" customHeight="1">
      <c r="A6" s="126"/>
      <c r="B6" s="126"/>
      <c r="C6" s="11">
        <v>1</v>
      </c>
      <c r="D6" s="9">
        <v>2</v>
      </c>
      <c r="E6" s="11">
        <v>3</v>
      </c>
      <c r="F6" s="9">
        <v>4</v>
      </c>
      <c r="G6" s="9">
        <v>5</v>
      </c>
      <c r="H6" s="11">
        <v>6</v>
      </c>
      <c r="I6" s="9">
        <v>7</v>
      </c>
      <c r="J6" s="9">
        <v>8</v>
      </c>
      <c r="K6" s="11">
        <v>9</v>
      </c>
      <c r="L6" s="9">
        <v>10</v>
      </c>
      <c r="M6" s="11">
        <v>11</v>
      </c>
      <c r="N6" s="118" t="s">
        <v>7</v>
      </c>
      <c r="O6" s="119"/>
      <c r="P6" s="118" t="s">
        <v>6</v>
      </c>
      <c r="Q6" s="119"/>
    </row>
    <row r="7" spans="1:17" ht="15.75">
      <c r="A7" s="10">
        <v>1</v>
      </c>
      <c r="B7" s="61" t="s">
        <v>78</v>
      </c>
      <c r="C7" s="56">
        <v>23</v>
      </c>
      <c r="D7" s="59">
        <v>843</v>
      </c>
      <c r="E7" s="59">
        <v>2</v>
      </c>
      <c r="F7" s="59">
        <v>2</v>
      </c>
      <c r="G7" s="60"/>
      <c r="H7" s="59"/>
      <c r="I7" s="58">
        <v>862</v>
      </c>
      <c r="J7" s="57">
        <v>55</v>
      </c>
      <c r="K7" s="57">
        <v>482</v>
      </c>
      <c r="L7" s="57">
        <v>325</v>
      </c>
      <c r="M7" s="56"/>
      <c r="N7" s="6">
        <f t="shared" ref="N7:N19" si="0">C7+D7</f>
        <v>866</v>
      </c>
      <c r="O7" s="6">
        <f t="shared" ref="O7:O19" si="1">E7+F7+G7+H7+I7</f>
        <v>866</v>
      </c>
      <c r="P7" s="6">
        <f t="shared" ref="P7:P19" si="2">I7</f>
        <v>862</v>
      </c>
      <c r="Q7" s="6">
        <f t="shared" ref="Q7:Q19" si="3">J7+K7+L7+M7</f>
        <v>862</v>
      </c>
    </row>
    <row r="8" spans="1:17" ht="15.75">
      <c r="A8" s="10">
        <v>2</v>
      </c>
      <c r="B8" s="61" t="s">
        <v>79</v>
      </c>
      <c r="C8" s="56">
        <v>40</v>
      </c>
      <c r="D8" s="59">
        <v>997</v>
      </c>
      <c r="E8" s="59"/>
      <c r="F8" s="59">
        <v>65</v>
      </c>
      <c r="G8" s="60"/>
      <c r="H8" s="59">
        <v>2</v>
      </c>
      <c r="I8" s="58">
        <v>970</v>
      </c>
      <c r="J8" s="57">
        <v>22</v>
      </c>
      <c r="K8" s="57">
        <v>423</v>
      </c>
      <c r="L8" s="57">
        <v>171</v>
      </c>
      <c r="M8" s="56">
        <v>354</v>
      </c>
      <c r="N8" s="6">
        <f t="shared" si="0"/>
        <v>1037</v>
      </c>
      <c r="O8" s="6">
        <f t="shared" si="1"/>
        <v>1037</v>
      </c>
      <c r="P8" s="6">
        <f t="shared" si="2"/>
        <v>970</v>
      </c>
      <c r="Q8" s="6">
        <f t="shared" si="3"/>
        <v>970</v>
      </c>
    </row>
    <row r="9" spans="1:17" ht="15.75">
      <c r="A9" s="10">
        <v>3</v>
      </c>
      <c r="B9" s="61" t="s">
        <v>80</v>
      </c>
      <c r="C9" s="56">
        <v>51</v>
      </c>
      <c r="D9" s="59">
        <v>927</v>
      </c>
      <c r="E9" s="59">
        <v>2</v>
      </c>
      <c r="F9" s="59">
        <v>11</v>
      </c>
      <c r="G9" s="60"/>
      <c r="H9" s="59"/>
      <c r="I9" s="58">
        <v>965</v>
      </c>
      <c r="J9" s="57">
        <v>53</v>
      </c>
      <c r="K9" s="57">
        <v>537</v>
      </c>
      <c r="L9" s="57">
        <v>328</v>
      </c>
      <c r="M9" s="56">
        <v>47</v>
      </c>
      <c r="N9" s="6">
        <f t="shared" si="0"/>
        <v>978</v>
      </c>
      <c r="O9" s="6">
        <f t="shared" si="1"/>
        <v>978</v>
      </c>
      <c r="P9" s="6">
        <f t="shared" si="2"/>
        <v>965</v>
      </c>
      <c r="Q9" s="6">
        <f t="shared" si="3"/>
        <v>965</v>
      </c>
    </row>
    <row r="10" spans="1:17" ht="15.75">
      <c r="A10" s="10">
        <v>4</v>
      </c>
      <c r="B10" s="61" t="s">
        <v>81</v>
      </c>
      <c r="C10" s="56">
        <v>492</v>
      </c>
      <c r="D10" s="59">
        <v>1188</v>
      </c>
      <c r="E10" s="59">
        <v>1</v>
      </c>
      <c r="F10" s="59"/>
      <c r="G10" s="60"/>
      <c r="H10" s="59"/>
      <c r="I10" s="58">
        <v>1679</v>
      </c>
      <c r="J10" s="57">
        <v>221</v>
      </c>
      <c r="K10" s="57">
        <v>1002</v>
      </c>
      <c r="L10" s="57">
        <v>384</v>
      </c>
      <c r="M10" s="56">
        <v>72</v>
      </c>
      <c r="N10" s="6">
        <f t="shared" si="0"/>
        <v>1680</v>
      </c>
      <c r="O10" s="6">
        <f t="shared" si="1"/>
        <v>1680</v>
      </c>
      <c r="P10" s="6">
        <f t="shared" si="2"/>
        <v>1679</v>
      </c>
      <c r="Q10" s="6">
        <f t="shared" si="3"/>
        <v>1679</v>
      </c>
    </row>
    <row r="11" spans="1:17" ht="15.75">
      <c r="A11" s="10">
        <v>5</v>
      </c>
      <c r="B11" s="61"/>
      <c r="C11" s="56"/>
      <c r="D11" s="59"/>
      <c r="E11" s="59"/>
      <c r="F11" s="59"/>
      <c r="G11" s="60"/>
      <c r="H11" s="59"/>
      <c r="I11" s="58"/>
      <c r="J11" s="57"/>
      <c r="K11" s="57"/>
      <c r="L11" s="57"/>
      <c r="M11" s="56"/>
      <c r="N11" s="6">
        <f t="shared" si="0"/>
        <v>0</v>
      </c>
      <c r="O11" s="6">
        <f t="shared" si="1"/>
        <v>0</v>
      </c>
      <c r="P11" s="6">
        <f t="shared" si="2"/>
        <v>0</v>
      </c>
      <c r="Q11" s="6">
        <f t="shared" si="3"/>
        <v>0</v>
      </c>
    </row>
    <row r="12" spans="1:17" ht="15.75">
      <c r="A12" s="10">
        <v>6</v>
      </c>
      <c r="B12" s="61"/>
      <c r="C12" s="56"/>
      <c r="D12" s="59"/>
      <c r="E12" s="59"/>
      <c r="F12" s="59"/>
      <c r="G12" s="60"/>
      <c r="H12" s="59"/>
      <c r="I12" s="58"/>
      <c r="J12" s="57"/>
      <c r="K12" s="57"/>
      <c r="L12" s="57"/>
      <c r="M12" s="56"/>
      <c r="N12" s="6">
        <f t="shared" si="0"/>
        <v>0</v>
      </c>
      <c r="O12" s="6">
        <f t="shared" si="1"/>
        <v>0</v>
      </c>
      <c r="P12" s="6">
        <f t="shared" si="2"/>
        <v>0</v>
      </c>
      <c r="Q12" s="6">
        <f t="shared" si="3"/>
        <v>0</v>
      </c>
    </row>
    <row r="13" spans="1:17" ht="15.75">
      <c r="A13" s="10">
        <v>7</v>
      </c>
      <c r="B13" s="61"/>
      <c r="C13" s="56"/>
      <c r="D13" s="59"/>
      <c r="E13" s="59"/>
      <c r="F13" s="59"/>
      <c r="G13" s="60"/>
      <c r="H13" s="59"/>
      <c r="I13" s="58"/>
      <c r="J13" s="57"/>
      <c r="K13" s="57"/>
      <c r="L13" s="57"/>
      <c r="M13" s="56"/>
      <c r="N13" s="6">
        <f t="shared" si="0"/>
        <v>0</v>
      </c>
      <c r="O13" s="6">
        <f t="shared" si="1"/>
        <v>0</v>
      </c>
      <c r="P13" s="6">
        <f t="shared" si="2"/>
        <v>0</v>
      </c>
      <c r="Q13" s="6">
        <f t="shared" si="3"/>
        <v>0</v>
      </c>
    </row>
    <row r="14" spans="1:17" ht="15.75">
      <c r="A14" s="10">
        <v>8</v>
      </c>
      <c r="B14" s="61"/>
      <c r="C14" s="61"/>
      <c r="D14" s="61"/>
      <c r="E14" s="61"/>
      <c r="F14" s="61"/>
      <c r="G14" s="60"/>
      <c r="H14" s="61"/>
      <c r="I14" s="58"/>
      <c r="J14" s="61"/>
      <c r="K14" s="61"/>
      <c r="L14" s="61"/>
      <c r="M14" s="61"/>
      <c r="N14" s="6">
        <f t="shared" si="0"/>
        <v>0</v>
      </c>
      <c r="O14" s="6">
        <f t="shared" si="1"/>
        <v>0</v>
      </c>
      <c r="P14" s="6">
        <f t="shared" si="2"/>
        <v>0</v>
      </c>
      <c r="Q14" s="6">
        <f t="shared" si="3"/>
        <v>0</v>
      </c>
    </row>
    <row r="15" spans="1:17" ht="18">
      <c r="A15" s="10">
        <v>9</v>
      </c>
      <c r="B15" s="15"/>
      <c r="C15" s="14"/>
      <c r="D15" s="17"/>
      <c r="E15" s="17"/>
      <c r="F15" s="17"/>
      <c r="G15" s="18"/>
      <c r="H15" s="17"/>
      <c r="I15" s="18"/>
      <c r="J15" s="17"/>
      <c r="K15" s="17"/>
      <c r="L15" s="17"/>
      <c r="M15" s="17"/>
      <c r="N15" s="6">
        <f t="shared" si="0"/>
        <v>0</v>
      </c>
      <c r="O15" s="6">
        <f t="shared" si="1"/>
        <v>0</v>
      </c>
      <c r="P15" s="6">
        <f t="shared" si="2"/>
        <v>0</v>
      </c>
      <c r="Q15" s="6">
        <f t="shared" si="3"/>
        <v>0</v>
      </c>
    </row>
    <row r="16" spans="1:17" ht="16.5" customHeight="1">
      <c r="A16" s="10">
        <v>10</v>
      </c>
      <c r="B16" s="15"/>
      <c r="C16" s="14"/>
      <c r="D16" s="17"/>
      <c r="E16" s="17"/>
      <c r="F16" s="17"/>
      <c r="G16" s="18"/>
      <c r="H16" s="17"/>
      <c r="I16" s="18"/>
      <c r="J16" s="17"/>
      <c r="K16" s="17"/>
      <c r="L16" s="17"/>
      <c r="M16" s="17"/>
      <c r="N16" s="6">
        <f t="shared" si="0"/>
        <v>0</v>
      </c>
      <c r="O16" s="6">
        <f t="shared" si="1"/>
        <v>0</v>
      </c>
      <c r="P16" s="6">
        <f t="shared" si="2"/>
        <v>0</v>
      </c>
      <c r="Q16" s="6">
        <f t="shared" si="3"/>
        <v>0</v>
      </c>
    </row>
    <row r="17" spans="1:17" ht="15">
      <c r="A17" s="10">
        <v>11</v>
      </c>
      <c r="B17" s="14"/>
      <c r="C17" s="14"/>
      <c r="D17" s="17"/>
      <c r="E17" s="17"/>
      <c r="F17" s="17"/>
      <c r="G17" s="18"/>
      <c r="H17" s="17"/>
      <c r="I17" s="18"/>
      <c r="J17" s="17"/>
      <c r="K17" s="17"/>
      <c r="L17" s="17"/>
      <c r="M17" s="17"/>
      <c r="N17" s="6">
        <f t="shared" si="0"/>
        <v>0</v>
      </c>
      <c r="O17" s="6">
        <f t="shared" si="1"/>
        <v>0</v>
      </c>
      <c r="P17" s="6">
        <f t="shared" si="2"/>
        <v>0</v>
      </c>
      <c r="Q17" s="6">
        <f t="shared" si="3"/>
        <v>0</v>
      </c>
    </row>
    <row r="18" spans="1:17" ht="15">
      <c r="A18" s="10">
        <v>12</v>
      </c>
      <c r="B18" s="17"/>
      <c r="C18" s="17"/>
      <c r="D18" s="17"/>
      <c r="E18" s="17"/>
      <c r="F18" s="17"/>
      <c r="G18" s="18"/>
      <c r="H18" s="17"/>
      <c r="I18" s="18"/>
      <c r="J18" s="17"/>
      <c r="K18" s="17"/>
      <c r="L18" s="17"/>
      <c r="M18" s="17"/>
      <c r="N18" s="6">
        <f t="shared" si="0"/>
        <v>0</v>
      </c>
      <c r="O18" s="6">
        <f t="shared" si="1"/>
        <v>0</v>
      </c>
      <c r="P18" s="6">
        <f t="shared" si="2"/>
        <v>0</v>
      </c>
      <c r="Q18" s="6">
        <f t="shared" si="3"/>
        <v>0</v>
      </c>
    </row>
    <row r="19" spans="1:17" ht="15">
      <c r="A19" s="8"/>
      <c r="B19" s="7" t="s">
        <v>0</v>
      </c>
      <c r="C19" s="7">
        <f t="shared" ref="C19:M19" si="4">SUM(C7:C18)</f>
        <v>606</v>
      </c>
      <c r="D19" s="7">
        <f t="shared" si="4"/>
        <v>3955</v>
      </c>
      <c r="E19" s="7">
        <f t="shared" si="4"/>
        <v>5</v>
      </c>
      <c r="F19" s="7">
        <f t="shared" si="4"/>
        <v>78</v>
      </c>
      <c r="G19" s="7">
        <f t="shared" si="4"/>
        <v>0</v>
      </c>
      <c r="H19" s="7">
        <f t="shared" si="4"/>
        <v>2</v>
      </c>
      <c r="I19" s="7">
        <f t="shared" si="4"/>
        <v>4476</v>
      </c>
      <c r="J19" s="7">
        <f t="shared" si="4"/>
        <v>351</v>
      </c>
      <c r="K19" s="7">
        <f t="shared" si="4"/>
        <v>2444</v>
      </c>
      <c r="L19" s="7">
        <f t="shared" si="4"/>
        <v>1208</v>
      </c>
      <c r="M19" s="7">
        <f t="shared" si="4"/>
        <v>473</v>
      </c>
      <c r="N19" s="6">
        <f t="shared" si="0"/>
        <v>4561</v>
      </c>
      <c r="O19" s="6">
        <f t="shared" si="1"/>
        <v>4561</v>
      </c>
      <c r="P19" s="6">
        <f t="shared" si="2"/>
        <v>4476</v>
      </c>
      <c r="Q19" s="6">
        <f t="shared" si="3"/>
        <v>4476</v>
      </c>
    </row>
    <row r="20" spans="1:17">
      <c r="G20" s="2"/>
      <c r="I20" s="2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tabSelected="1" zoomScaleSheetLayoutView="84" workbookViewId="0">
      <selection activeCell="B3" sqref="B3:M3"/>
    </sheetView>
  </sheetViews>
  <sheetFormatPr defaultRowHeight="14.25"/>
  <cols>
    <col min="1" max="1" width="6" style="1" customWidth="1"/>
    <col min="2" max="2" width="27.42578125" style="83" customWidth="1"/>
    <col min="3" max="3" width="14.140625" style="1" customWidth="1"/>
    <col min="4" max="5" width="15" style="1" customWidth="1"/>
    <col min="6" max="6" width="11.28515625" style="1" customWidth="1"/>
    <col min="7" max="7" width="14.42578125" style="1" customWidth="1"/>
    <col min="8" max="8" width="16" style="1" customWidth="1"/>
    <col min="9" max="9" width="13.42578125" style="1" customWidth="1"/>
    <col min="10" max="10" width="12.28515625" style="1" customWidth="1"/>
    <col min="11" max="11" width="12.5703125" style="1" customWidth="1"/>
    <col min="12" max="12" width="15.42578125" style="1" customWidth="1"/>
    <col min="13" max="13" width="13.140625" style="1" customWidth="1"/>
    <col min="14" max="17" width="9.140625" style="1" hidden="1" customWidth="1"/>
    <col min="18" max="16384" width="9.140625" style="1"/>
  </cols>
  <sheetData>
    <row r="1" spans="1:17" ht="21.75" customHeight="1">
      <c r="A1" s="12"/>
      <c r="B1" s="121" t="s">
        <v>23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7" ht="29.25" customHeight="1">
      <c r="A2" s="19"/>
      <c r="B2" s="122" t="s">
        <v>128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</row>
    <row r="3" spans="1:17" ht="23.25" customHeight="1">
      <c r="A3" s="12"/>
      <c r="B3" s="123" t="s">
        <v>21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</row>
    <row r="4" spans="1:17" ht="21.75" customHeight="1">
      <c r="A4" s="124" t="s">
        <v>20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</row>
    <row r="5" spans="1:17" ht="81" customHeight="1">
      <c r="A5" s="125" t="s">
        <v>19</v>
      </c>
      <c r="B5" s="130" t="s">
        <v>18</v>
      </c>
      <c r="C5" s="116" t="s">
        <v>127</v>
      </c>
      <c r="D5" s="11" t="s">
        <v>17</v>
      </c>
      <c r="E5" s="11" t="s">
        <v>16</v>
      </c>
      <c r="F5" s="11" t="s">
        <v>15</v>
      </c>
      <c r="G5" s="11" t="s">
        <v>14</v>
      </c>
      <c r="H5" s="11" t="s">
        <v>13</v>
      </c>
      <c r="I5" s="11" t="s">
        <v>12</v>
      </c>
      <c r="J5" s="11" t="s">
        <v>11</v>
      </c>
      <c r="K5" s="11" t="s">
        <v>10</v>
      </c>
      <c r="L5" s="11" t="s">
        <v>9</v>
      </c>
      <c r="M5" s="11" t="s">
        <v>8</v>
      </c>
    </row>
    <row r="6" spans="1:17" ht="26.25" customHeight="1">
      <c r="A6" s="126"/>
      <c r="B6" s="131"/>
      <c r="C6" s="11">
        <v>1</v>
      </c>
      <c r="D6" s="9">
        <v>2</v>
      </c>
      <c r="E6" s="11">
        <v>3</v>
      </c>
      <c r="F6" s="9">
        <v>4</v>
      </c>
      <c r="G6" s="9">
        <v>5</v>
      </c>
      <c r="H6" s="11">
        <v>6</v>
      </c>
      <c r="I6" s="9">
        <v>7</v>
      </c>
      <c r="J6" s="9">
        <v>8</v>
      </c>
      <c r="K6" s="11">
        <v>9</v>
      </c>
      <c r="L6" s="9">
        <v>10</v>
      </c>
      <c r="M6" s="11">
        <v>11</v>
      </c>
      <c r="N6" s="118" t="s">
        <v>7</v>
      </c>
      <c r="O6" s="119"/>
      <c r="P6" s="118" t="s">
        <v>6</v>
      </c>
      <c r="Q6" s="119"/>
    </row>
    <row r="7" spans="1:17" ht="15.75">
      <c r="A7" s="10">
        <v>1</v>
      </c>
      <c r="B7" s="61" t="s">
        <v>71</v>
      </c>
      <c r="C7" s="61"/>
      <c r="D7" s="59">
        <v>707</v>
      </c>
      <c r="E7" s="59">
        <v>11</v>
      </c>
      <c r="F7" s="59">
        <v>14</v>
      </c>
      <c r="G7" s="60"/>
      <c r="H7" s="59"/>
      <c r="I7" s="58">
        <v>682</v>
      </c>
      <c r="J7" s="57">
        <v>37</v>
      </c>
      <c r="K7" s="57">
        <v>353</v>
      </c>
      <c r="L7" s="57">
        <v>249</v>
      </c>
      <c r="M7" s="56">
        <v>43</v>
      </c>
      <c r="N7" s="6">
        <f t="shared" ref="N7:N19" si="0">C7+D7</f>
        <v>707</v>
      </c>
      <c r="O7" s="6">
        <f t="shared" ref="O7:O19" si="1">E7+F7+G7+H7+I7</f>
        <v>707</v>
      </c>
      <c r="P7" s="6">
        <f t="shared" ref="P7:P19" si="2">I7</f>
        <v>682</v>
      </c>
      <c r="Q7" s="6">
        <f t="shared" ref="Q7:Q19" si="3">J7+K7+L7+M7</f>
        <v>682</v>
      </c>
    </row>
    <row r="8" spans="1:17" ht="15.75">
      <c r="A8" s="10">
        <v>2</v>
      </c>
      <c r="B8" s="61" t="s">
        <v>72</v>
      </c>
      <c r="C8" s="61"/>
      <c r="D8" s="59">
        <v>635</v>
      </c>
      <c r="E8" s="59">
        <v>2</v>
      </c>
      <c r="F8" s="59">
        <v>4</v>
      </c>
      <c r="G8" s="60"/>
      <c r="H8" s="59"/>
      <c r="I8" s="58">
        <v>629</v>
      </c>
      <c r="J8" s="57">
        <v>25</v>
      </c>
      <c r="K8" s="57">
        <v>354</v>
      </c>
      <c r="L8" s="57">
        <v>118</v>
      </c>
      <c r="M8" s="56">
        <v>132</v>
      </c>
      <c r="N8" s="6">
        <f t="shared" si="0"/>
        <v>635</v>
      </c>
      <c r="O8" s="6">
        <f t="shared" si="1"/>
        <v>635</v>
      </c>
      <c r="P8" s="6">
        <f t="shared" si="2"/>
        <v>629</v>
      </c>
      <c r="Q8" s="6">
        <f t="shared" si="3"/>
        <v>629</v>
      </c>
    </row>
    <row r="9" spans="1:17" ht="15.75">
      <c r="A9" s="10">
        <v>3</v>
      </c>
      <c r="B9" s="61" t="s">
        <v>73</v>
      </c>
      <c r="C9" s="61"/>
      <c r="D9" s="59">
        <v>1116</v>
      </c>
      <c r="E9" s="59">
        <v>34</v>
      </c>
      <c r="F9" s="59">
        <v>18</v>
      </c>
      <c r="G9" s="60"/>
      <c r="H9" s="59"/>
      <c r="I9" s="58">
        <v>1064</v>
      </c>
      <c r="J9" s="57">
        <v>24</v>
      </c>
      <c r="K9" s="57">
        <v>541</v>
      </c>
      <c r="L9" s="57">
        <v>222</v>
      </c>
      <c r="M9" s="56">
        <v>277</v>
      </c>
      <c r="N9" s="6">
        <f t="shared" si="0"/>
        <v>1116</v>
      </c>
      <c r="O9" s="6">
        <f t="shared" si="1"/>
        <v>1116</v>
      </c>
      <c r="P9" s="6">
        <f t="shared" si="2"/>
        <v>1064</v>
      </c>
      <c r="Q9" s="6">
        <f t="shared" si="3"/>
        <v>1064</v>
      </c>
    </row>
    <row r="10" spans="1:17" ht="15.75">
      <c r="A10" s="10">
        <v>4</v>
      </c>
      <c r="B10" s="61" t="s">
        <v>74</v>
      </c>
      <c r="C10" s="61">
        <v>39</v>
      </c>
      <c r="D10" s="59">
        <v>681</v>
      </c>
      <c r="E10" s="59">
        <v>19</v>
      </c>
      <c r="F10" s="59">
        <v>2</v>
      </c>
      <c r="G10" s="60"/>
      <c r="H10" s="59"/>
      <c r="I10" s="58">
        <v>699</v>
      </c>
      <c r="J10" s="57">
        <v>35</v>
      </c>
      <c r="K10" s="57">
        <v>344</v>
      </c>
      <c r="L10" s="57">
        <v>203</v>
      </c>
      <c r="M10" s="56">
        <v>117</v>
      </c>
      <c r="N10" s="6">
        <f t="shared" si="0"/>
        <v>720</v>
      </c>
      <c r="O10" s="6">
        <f t="shared" si="1"/>
        <v>720</v>
      </c>
      <c r="P10" s="6">
        <f t="shared" si="2"/>
        <v>699</v>
      </c>
      <c r="Q10" s="6">
        <f t="shared" si="3"/>
        <v>699</v>
      </c>
    </row>
    <row r="11" spans="1:17" ht="15.75">
      <c r="A11" s="10">
        <v>5</v>
      </c>
      <c r="B11" s="61" t="s">
        <v>75</v>
      </c>
      <c r="C11" s="61">
        <v>9</v>
      </c>
      <c r="D11" s="59">
        <v>818</v>
      </c>
      <c r="E11" s="59">
        <v>12</v>
      </c>
      <c r="F11" s="59"/>
      <c r="G11" s="60"/>
      <c r="H11" s="59"/>
      <c r="I11" s="58">
        <v>815</v>
      </c>
      <c r="J11" s="57">
        <v>24</v>
      </c>
      <c r="K11" s="57">
        <v>90</v>
      </c>
      <c r="L11" s="57">
        <v>23</v>
      </c>
      <c r="M11" s="56">
        <v>678</v>
      </c>
      <c r="N11" s="6">
        <f t="shared" si="0"/>
        <v>827</v>
      </c>
      <c r="O11" s="6">
        <f t="shared" si="1"/>
        <v>827</v>
      </c>
      <c r="P11" s="6">
        <f t="shared" si="2"/>
        <v>815</v>
      </c>
      <c r="Q11" s="6">
        <f t="shared" si="3"/>
        <v>815</v>
      </c>
    </row>
    <row r="12" spans="1:17" ht="15.75">
      <c r="A12" s="10">
        <v>6</v>
      </c>
      <c r="B12" s="61" t="s">
        <v>76</v>
      </c>
      <c r="C12" s="61"/>
      <c r="D12" s="59">
        <v>1404</v>
      </c>
      <c r="E12" s="59">
        <v>12</v>
      </c>
      <c r="F12" s="59"/>
      <c r="G12" s="60"/>
      <c r="H12" s="59"/>
      <c r="I12" s="58">
        <v>1392</v>
      </c>
      <c r="J12" s="57">
        <v>28</v>
      </c>
      <c r="K12" s="57">
        <v>522</v>
      </c>
      <c r="L12" s="57">
        <v>285</v>
      </c>
      <c r="M12" s="56">
        <v>557</v>
      </c>
      <c r="N12" s="6">
        <f t="shared" si="0"/>
        <v>1404</v>
      </c>
      <c r="O12" s="6">
        <f t="shared" si="1"/>
        <v>1404</v>
      </c>
      <c r="P12" s="6">
        <f t="shared" si="2"/>
        <v>1392</v>
      </c>
      <c r="Q12" s="6">
        <f t="shared" si="3"/>
        <v>1392</v>
      </c>
    </row>
    <row r="13" spans="1:17" ht="15">
      <c r="A13" s="10">
        <v>7</v>
      </c>
      <c r="B13" s="81"/>
      <c r="C13" s="17"/>
      <c r="D13" s="17"/>
      <c r="E13" s="17"/>
      <c r="F13" s="17"/>
      <c r="G13" s="18"/>
      <c r="H13" s="17"/>
      <c r="I13" s="18"/>
      <c r="J13" s="17"/>
      <c r="K13" s="17"/>
      <c r="L13" s="17"/>
      <c r="M13" s="17"/>
      <c r="N13" s="6">
        <f t="shared" si="0"/>
        <v>0</v>
      </c>
      <c r="O13" s="6">
        <f t="shared" si="1"/>
        <v>0</v>
      </c>
      <c r="P13" s="6">
        <f t="shared" si="2"/>
        <v>0</v>
      </c>
      <c r="Q13" s="6">
        <f t="shared" si="3"/>
        <v>0</v>
      </c>
    </row>
    <row r="14" spans="1:17" ht="15">
      <c r="A14" s="10">
        <v>8</v>
      </c>
      <c r="B14" s="81"/>
      <c r="C14" s="17"/>
      <c r="D14" s="17"/>
      <c r="E14" s="17"/>
      <c r="F14" s="17"/>
      <c r="G14" s="18"/>
      <c r="H14" s="17"/>
      <c r="I14" s="18"/>
      <c r="J14" s="17"/>
      <c r="K14" s="17"/>
      <c r="L14" s="17"/>
      <c r="M14" s="17"/>
      <c r="N14" s="6">
        <f t="shared" si="0"/>
        <v>0</v>
      </c>
      <c r="O14" s="6">
        <f t="shared" si="1"/>
        <v>0</v>
      </c>
      <c r="P14" s="6">
        <f t="shared" si="2"/>
        <v>0</v>
      </c>
      <c r="Q14" s="6">
        <f t="shared" si="3"/>
        <v>0</v>
      </c>
    </row>
    <row r="15" spans="1:17" ht="15">
      <c r="A15" s="10">
        <v>9</v>
      </c>
      <c r="B15" s="78"/>
      <c r="C15" s="14"/>
      <c r="D15" s="17"/>
      <c r="E15" s="17"/>
      <c r="F15" s="17"/>
      <c r="G15" s="18"/>
      <c r="H15" s="17"/>
      <c r="I15" s="18"/>
      <c r="J15" s="17"/>
      <c r="K15" s="17"/>
      <c r="L15" s="17"/>
      <c r="M15" s="17"/>
      <c r="N15" s="6">
        <f t="shared" si="0"/>
        <v>0</v>
      </c>
      <c r="O15" s="6">
        <f t="shared" si="1"/>
        <v>0</v>
      </c>
      <c r="P15" s="6">
        <f t="shared" si="2"/>
        <v>0</v>
      </c>
      <c r="Q15" s="6">
        <f t="shared" si="3"/>
        <v>0</v>
      </c>
    </row>
    <row r="16" spans="1:17" ht="16.5" customHeight="1">
      <c r="A16" s="10">
        <v>10</v>
      </c>
      <c r="B16" s="78"/>
      <c r="C16" s="14"/>
      <c r="D16" s="17"/>
      <c r="E16" s="17"/>
      <c r="F16" s="17"/>
      <c r="G16" s="18"/>
      <c r="H16" s="17"/>
      <c r="I16" s="18"/>
      <c r="J16" s="17"/>
      <c r="K16" s="17"/>
      <c r="L16" s="17"/>
      <c r="M16" s="17"/>
      <c r="N16" s="6">
        <f t="shared" si="0"/>
        <v>0</v>
      </c>
      <c r="O16" s="6">
        <f t="shared" si="1"/>
        <v>0</v>
      </c>
      <c r="P16" s="6">
        <f t="shared" si="2"/>
        <v>0</v>
      </c>
      <c r="Q16" s="6">
        <f t="shared" si="3"/>
        <v>0</v>
      </c>
    </row>
    <row r="17" spans="1:17" ht="15">
      <c r="A17" s="10">
        <v>11</v>
      </c>
      <c r="B17" s="78"/>
      <c r="C17" s="14"/>
      <c r="D17" s="17"/>
      <c r="E17" s="17"/>
      <c r="F17" s="17"/>
      <c r="G17" s="18"/>
      <c r="H17" s="17"/>
      <c r="I17" s="18"/>
      <c r="J17" s="17"/>
      <c r="K17" s="17"/>
      <c r="L17" s="17"/>
      <c r="M17" s="17"/>
      <c r="N17" s="6">
        <f t="shared" si="0"/>
        <v>0</v>
      </c>
      <c r="O17" s="6">
        <f t="shared" si="1"/>
        <v>0</v>
      </c>
      <c r="P17" s="6">
        <f t="shared" si="2"/>
        <v>0</v>
      </c>
      <c r="Q17" s="6">
        <f t="shared" si="3"/>
        <v>0</v>
      </c>
    </row>
    <row r="18" spans="1:17" ht="15">
      <c r="A18" s="10">
        <v>12</v>
      </c>
      <c r="B18" s="81"/>
      <c r="C18" s="17"/>
      <c r="D18" s="17"/>
      <c r="E18" s="17"/>
      <c r="F18" s="17"/>
      <c r="G18" s="18"/>
      <c r="H18" s="17"/>
      <c r="I18" s="18"/>
      <c r="J18" s="17"/>
      <c r="K18" s="17"/>
      <c r="L18" s="17"/>
      <c r="M18" s="17"/>
      <c r="N18" s="6">
        <f t="shared" si="0"/>
        <v>0</v>
      </c>
      <c r="O18" s="6">
        <f t="shared" si="1"/>
        <v>0</v>
      </c>
      <c r="P18" s="6">
        <f t="shared" si="2"/>
        <v>0</v>
      </c>
      <c r="Q18" s="6">
        <f t="shared" si="3"/>
        <v>0</v>
      </c>
    </row>
    <row r="19" spans="1:17" ht="15">
      <c r="A19" s="8"/>
      <c r="B19" s="7" t="s">
        <v>0</v>
      </c>
      <c r="C19" s="7">
        <f t="shared" ref="C19:M19" si="4">SUM(C7:C18)</f>
        <v>48</v>
      </c>
      <c r="D19" s="7">
        <f t="shared" si="4"/>
        <v>5361</v>
      </c>
      <c r="E19" s="7">
        <f t="shared" si="4"/>
        <v>90</v>
      </c>
      <c r="F19" s="7">
        <f t="shared" si="4"/>
        <v>38</v>
      </c>
      <c r="G19" s="7">
        <f t="shared" si="4"/>
        <v>0</v>
      </c>
      <c r="H19" s="7">
        <f t="shared" si="4"/>
        <v>0</v>
      </c>
      <c r="I19" s="7">
        <f t="shared" si="4"/>
        <v>5281</v>
      </c>
      <c r="J19" s="7">
        <f t="shared" si="4"/>
        <v>173</v>
      </c>
      <c r="K19" s="7">
        <f t="shared" si="4"/>
        <v>2204</v>
      </c>
      <c r="L19" s="7">
        <f t="shared" si="4"/>
        <v>1100</v>
      </c>
      <c r="M19" s="7">
        <f t="shared" si="4"/>
        <v>1804</v>
      </c>
      <c r="N19" s="6">
        <f t="shared" si="0"/>
        <v>5409</v>
      </c>
      <c r="O19" s="6">
        <f t="shared" si="1"/>
        <v>5409</v>
      </c>
      <c r="P19" s="6">
        <f t="shared" si="2"/>
        <v>5281</v>
      </c>
      <c r="Q19" s="6">
        <f t="shared" si="3"/>
        <v>5281</v>
      </c>
    </row>
    <row r="20" spans="1:17">
      <c r="G20" s="2"/>
      <c r="I20" s="2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topLeftCell="B1" zoomScaleNormal="100" zoomScaleSheetLayoutView="100" workbookViewId="0">
      <selection activeCell="C6" sqref="C6"/>
    </sheetView>
  </sheetViews>
  <sheetFormatPr defaultRowHeight="14.25"/>
  <cols>
    <col min="1" max="1" width="6" style="1" customWidth="1"/>
    <col min="2" max="2" width="23.5703125" style="83" customWidth="1"/>
    <col min="3" max="3" width="14.140625" style="1" customWidth="1"/>
    <col min="4" max="5" width="15" style="1" customWidth="1"/>
    <col min="6" max="6" width="11.28515625" style="1" customWidth="1"/>
    <col min="7" max="7" width="14.42578125" style="1" customWidth="1"/>
    <col min="8" max="8" width="16" style="1" customWidth="1"/>
    <col min="9" max="9" width="13.42578125" style="1" customWidth="1"/>
    <col min="10" max="10" width="12.28515625" style="1" customWidth="1"/>
    <col min="11" max="11" width="12.5703125" style="1" customWidth="1"/>
    <col min="12" max="12" width="15.42578125" style="1" customWidth="1"/>
    <col min="13" max="13" width="13.140625" style="1" customWidth="1"/>
    <col min="14" max="17" width="9.140625" style="1" hidden="1" customWidth="1"/>
    <col min="18" max="16384" width="9.140625" style="1"/>
  </cols>
  <sheetData>
    <row r="1" spans="1:17" ht="21.75" customHeight="1">
      <c r="A1" s="12"/>
      <c r="B1" s="121" t="s">
        <v>23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7" ht="29.25" customHeight="1">
      <c r="A2" s="19"/>
      <c r="B2" s="122" t="s">
        <v>66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</row>
    <row r="3" spans="1:17" ht="23.25" customHeight="1">
      <c r="A3" s="12"/>
      <c r="B3" s="123" t="s">
        <v>21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</row>
    <row r="4" spans="1:17" ht="21.75" customHeight="1">
      <c r="A4" s="124" t="s">
        <v>20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</row>
    <row r="5" spans="1:17" ht="81" customHeight="1">
      <c r="A5" s="125" t="s">
        <v>19</v>
      </c>
      <c r="B5" s="130" t="s">
        <v>18</v>
      </c>
      <c r="C5" s="116" t="s">
        <v>127</v>
      </c>
      <c r="D5" s="11" t="s">
        <v>17</v>
      </c>
      <c r="E5" s="11" t="s">
        <v>16</v>
      </c>
      <c r="F5" s="11" t="s">
        <v>15</v>
      </c>
      <c r="G5" s="11" t="s">
        <v>14</v>
      </c>
      <c r="H5" s="11" t="s">
        <v>13</v>
      </c>
      <c r="I5" s="11" t="s">
        <v>12</v>
      </c>
      <c r="J5" s="11" t="s">
        <v>11</v>
      </c>
      <c r="K5" s="11" t="s">
        <v>10</v>
      </c>
      <c r="L5" s="11" t="s">
        <v>9</v>
      </c>
      <c r="M5" s="11" t="s">
        <v>8</v>
      </c>
    </row>
    <row r="6" spans="1:17" ht="26.25" customHeight="1">
      <c r="A6" s="126"/>
      <c r="B6" s="131"/>
      <c r="C6" s="11">
        <v>1</v>
      </c>
      <c r="D6" s="9">
        <v>2</v>
      </c>
      <c r="E6" s="11">
        <v>3</v>
      </c>
      <c r="F6" s="9">
        <v>4</v>
      </c>
      <c r="G6" s="9">
        <v>5</v>
      </c>
      <c r="H6" s="11">
        <v>6</v>
      </c>
      <c r="I6" s="9">
        <v>7</v>
      </c>
      <c r="J6" s="9">
        <v>8</v>
      </c>
      <c r="K6" s="11">
        <v>9</v>
      </c>
      <c r="L6" s="9">
        <v>10</v>
      </c>
      <c r="M6" s="11">
        <v>11</v>
      </c>
      <c r="N6" s="118" t="s">
        <v>7</v>
      </c>
      <c r="O6" s="119"/>
      <c r="P6" s="118" t="s">
        <v>6</v>
      </c>
      <c r="Q6" s="119"/>
    </row>
    <row r="7" spans="1:17" ht="15.75">
      <c r="A7" s="10">
        <v>1</v>
      </c>
      <c r="B7" s="61" t="s">
        <v>67</v>
      </c>
      <c r="C7" s="36"/>
      <c r="D7" s="58">
        <v>659</v>
      </c>
      <c r="E7" s="58">
        <v>3</v>
      </c>
      <c r="F7" s="58">
        <v>135</v>
      </c>
      <c r="G7" s="60">
        <v>94</v>
      </c>
      <c r="H7" s="58">
        <v>1</v>
      </c>
      <c r="I7" s="58">
        <v>426</v>
      </c>
      <c r="J7" s="76">
        <v>6</v>
      </c>
      <c r="K7" s="76">
        <v>264</v>
      </c>
      <c r="L7" s="76">
        <v>156</v>
      </c>
      <c r="M7" s="77"/>
      <c r="N7" s="6">
        <f t="shared" ref="N7:N19" si="0">C7+D7</f>
        <v>659</v>
      </c>
      <c r="O7" s="6">
        <f t="shared" ref="O7:O19" si="1">E7+F7+G7+H7+I7</f>
        <v>659</v>
      </c>
      <c r="P7" s="6">
        <f t="shared" ref="P7:P19" si="2">I7</f>
        <v>426</v>
      </c>
      <c r="Q7" s="6">
        <f t="shared" ref="Q7:Q19" si="3">J7+K7+L7+M7</f>
        <v>426</v>
      </c>
    </row>
    <row r="8" spans="1:17" ht="15.75">
      <c r="A8" s="10">
        <v>2</v>
      </c>
      <c r="B8" s="61" t="s">
        <v>68</v>
      </c>
      <c r="C8" s="36"/>
      <c r="D8" s="58">
        <v>472</v>
      </c>
      <c r="E8" s="58"/>
      <c r="F8" s="58">
        <v>29</v>
      </c>
      <c r="G8" s="60">
        <v>36</v>
      </c>
      <c r="H8" s="58"/>
      <c r="I8" s="58">
        <v>407</v>
      </c>
      <c r="J8" s="76">
        <v>16</v>
      </c>
      <c r="K8" s="76">
        <v>255</v>
      </c>
      <c r="L8" s="76">
        <v>136</v>
      </c>
      <c r="M8" s="77"/>
      <c r="N8" s="6">
        <f t="shared" si="0"/>
        <v>472</v>
      </c>
      <c r="O8" s="6">
        <f t="shared" si="1"/>
        <v>472</v>
      </c>
      <c r="P8" s="6">
        <f t="shared" si="2"/>
        <v>407</v>
      </c>
      <c r="Q8" s="6">
        <f t="shared" si="3"/>
        <v>407</v>
      </c>
    </row>
    <row r="9" spans="1:17" ht="15.75">
      <c r="A9" s="10">
        <v>3</v>
      </c>
      <c r="B9" s="61" t="s">
        <v>69</v>
      </c>
      <c r="C9" s="36"/>
      <c r="D9" s="58">
        <v>620</v>
      </c>
      <c r="E9" s="58">
        <v>8</v>
      </c>
      <c r="F9" s="58">
        <v>182</v>
      </c>
      <c r="G9" s="60">
        <v>53</v>
      </c>
      <c r="H9" s="58"/>
      <c r="I9" s="58">
        <v>377</v>
      </c>
      <c r="J9" s="76">
        <v>15</v>
      </c>
      <c r="K9" s="76">
        <v>207</v>
      </c>
      <c r="L9" s="76">
        <v>155</v>
      </c>
      <c r="M9" s="77"/>
      <c r="N9" s="6">
        <f t="shared" si="0"/>
        <v>620</v>
      </c>
      <c r="O9" s="6">
        <f t="shared" si="1"/>
        <v>620</v>
      </c>
      <c r="P9" s="6">
        <f t="shared" si="2"/>
        <v>377</v>
      </c>
      <c r="Q9" s="6">
        <f t="shared" si="3"/>
        <v>377</v>
      </c>
    </row>
    <row r="10" spans="1:17" ht="15.75">
      <c r="A10" s="10">
        <v>4</v>
      </c>
      <c r="B10" s="61" t="s">
        <v>70</v>
      </c>
      <c r="C10" s="36"/>
      <c r="D10" s="58">
        <v>516</v>
      </c>
      <c r="E10" s="58">
        <v>3</v>
      </c>
      <c r="F10" s="58">
        <v>51</v>
      </c>
      <c r="G10" s="60">
        <v>77</v>
      </c>
      <c r="H10" s="58"/>
      <c r="I10" s="58">
        <v>385</v>
      </c>
      <c r="J10" s="76">
        <v>26</v>
      </c>
      <c r="K10" s="76">
        <v>251</v>
      </c>
      <c r="L10" s="76">
        <v>108</v>
      </c>
      <c r="M10" s="77"/>
      <c r="N10" s="6">
        <f t="shared" si="0"/>
        <v>516</v>
      </c>
      <c r="O10" s="6">
        <f t="shared" si="1"/>
        <v>516</v>
      </c>
      <c r="P10" s="6">
        <f t="shared" si="2"/>
        <v>385</v>
      </c>
      <c r="Q10" s="6">
        <f t="shared" si="3"/>
        <v>385</v>
      </c>
    </row>
    <row r="11" spans="1:17" ht="18">
      <c r="A11" s="10">
        <v>5</v>
      </c>
      <c r="B11" s="78"/>
      <c r="C11" s="79"/>
      <c r="D11" s="79"/>
      <c r="E11" s="79"/>
      <c r="F11" s="79"/>
      <c r="G11" s="80"/>
      <c r="H11" s="79"/>
      <c r="I11" s="80"/>
      <c r="J11" s="79"/>
      <c r="K11" s="79"/>
      <c r="L11" s="79"/>
      <c r="M11" s="79"/>
      <c r="N11" s="6">
        <f t="shared" si="0"/>
        <v>0</v>
      </c>
      <c r="O11" s="6">
        <f t="shared" si="1"/>
        <v>0</v>
      </c>
      <c r="P11" s="6">
        <f t="shared" si="2"/>
        <v>0</v>
      </c>
      <c r="Q11" s="6">
        <f t="shared" si="3"/>
        <v>0</v>
      </c>
    </row>
    <row r="12" spans="1:17" ht="18">
      <c r="A12" s="10">
        <v>6</v>
      </c>
      <c r="B12" s="78"/>
      <c r="C12" s="79"/>
      <c r="D12" s="79"/>
      <c r="E12" s="79"/>
      <c r="F12" s="79"/>
      <c r="G12" s="80"/>
      <c r="H12" s="79"/>
      <c r="I12" s="80"/>
      <c r="J12" s="79"/>
      <c r="K12" s="79"/>
      <c r="L12" s="79"/>
      <c r="M12" s="79"/>
      <c r="N12" s="6">
        <f t="shared" si="0"/>
        <v>0</v>
      </c>
      <c r="O12" s="6">
        <f t="shared" si="1"/>
        <v>0</v>
      </c>
      <c r="P12" s="6">
        <f t="shared" si="2"/>
        <v>0</v>
      </c>
      <c r="Q12" s="6">
        <f t="shared" si="3"/>
        <v>0</v>
      </c>
    </row>
    <row r="13" spans="1:17" ht="18">
      <c r="A13" s="10">
        <v>7</v>
      </c>
      <c r="B13" s="78"/>
      <c r="C13" s="79"/>
      <c r="D13" s="79"/>
      <c r="E13" s="79"/>
      <c r="F13" s="79"/>
      <c r="G13" s="80"/>
      <c r="H13" s="79"/>
      <c r="I13" s="80"/>
      <c r="J13" s="79"/>
      <c r="K13" s="79"/>
      <c r="L13" s="79"/>
      <c r="M13" s="79"/>
      <c r="N13" s="6">
        <f t="shared" si="0"/>
        <v>0</v>
      </c>
      <c r="O13" s="6">
        <f t="shared" si="1"/>
        <v>0</v>
      </c>
      <c r="P13" s="6">
        <f t="shared" si="2"/>
        <v>0</v>
      </c>
      <c r="Q13" s="6">
        <f t="shared" si="3"/>
        <v>0</v>
      </c>
    </row>
    <row r="14" spans="1:17" ht="18">
      <c r="A14" s="10">
        <v>8</v>
      </c>
      <c r="B14" s="78"/>
      <c r="C14" s="79"/>
      <c r="D14" s="79"/>
      <c r="E14" s="79"/>
      <c r="F14" s="79"/>
      <c r="G14" s="80"/>
      <c r="H14" s="79"/>
      <c r="I14" s="80"/>
      <c r="J14" s="79"/>
      <c r="K14" s="79"/>
      <c r="L14" s="79"/>
      <c r="M14" s="79"/>
      <c r="N14" s="6">
        <f t="shared" si="0"/>
        <v>0</v>
      </c>
      <c r="O14" s="6">
        <f t="shared" si="1"/>
        <v>0</v>
      </c>
      <c r="P14" s="6">
        <f t="shared" si="2"/>
        <v>0</v>
      </c>
      <c r="Q14" s="6">
        <f t="shared" si="3"/>
        <v>0</v>
      </c>
    </row>
    <row r="15" spans="1:17" ht="18">
      <c r="A15" s="10">
        <v>9</v>
      </c>
      <c r="B15" s="78"/>
      <c r="C15" s="79"/>
      <c r="D15" s="79"/>
      <c r="E15" s="79"/>
      <c r="F15" s="79"/>
      <c r="G15" s="80"/>
      <c r="H15" s="79"/>
      <c r="I15" s="80"/>
      <c r="J15" s="79"/>
      <c r="K15" s="79"/>
      <c r="L15" s="79"/>
      <c r="M15" s="79"/>
      <c r="N15" s="6">
        <f t="shared" si="0"/>
        <v>0</v>
      </c>
      <c r="O15" s="6">
        <f t="shared" si="1"/>
        <v>0</v>
      </c>
      <c r="P15" s="6">
        <f t="shared" si="2"/>
        <v>0</v>
      </c>
      <c r="Q15" s="6">
        <f t="shared" si="3"/>
        <v>0</v>
      </c>
    </row>
    <row r="16" spans="1:17" ht="16.5" customHeight="1">
      <c r="A16" s="10">
        <v>10</v>
      </c>
      <c r="B16" s="78"/>
      <c r="C16" s="79"/>
      <c r="D16" s="79"/>
      <c r="E16" s="79"/>
      <c r="F16" s="79"/>
      <c r="G16" s="80"/>
      <c r="H16" s="79"/>
      <c r="I16" s="80"/>
      <c r="J16" s="79"/>
      <c r="K16" s="79"/>
      <c r="L16" s="79"/>
      <c r="M16" s="79"/>
      <c r="N16" s="6">
        <f t="shared" si="0"/>
        <v>0</v>
      </c>
      <c r="O16" s="6">
        <f t="shared" si="1"/>
        <v>0</v>
      </c>
      <c r="P16" s="6">
        <f t="shared" si="2"/>
        <v>0</v>
      </c>
      <c r="Q16" s="6">
        <f t="shared" si="3"/>
        <v>0</v>
      </c>
    </row>
    <row r="17" spans="1:17" ht="18">
      <c r="A17" s="10">
        <v>11</v>
      </c>
      <c r="B17" s="78"/>
      <c r="C17" s="79"/>
      <c r="D17" s="79"/>
      <c r="E17" s="79"/>
      <c r="F17" s="79"/>
      <c r="G17" s="80"/>
      <c r="H17" s="79"/>
      <c r="I17" s="80"/>
      <c r="J17" s="79"/>
      <c r="K17" s="79"/>
      <c r="L17" s="79"/>
      <c r="M17" s="79"/>
      <c r="N17" s="6">
        <f t="shared" si="0"/>
        <v>0</v>
      </c>
      <c r="O17" s="6">
        <f t="shared" si="1"/>
        <v>0</v>
      </c>
      <c r="P17" s="6">
        <f t="shared" si="2"/>
        <v>0</v>
      </c>
      <c r="Q17" s="6">
        <f t="shared" si="3"/>
        <v>0</v>
      </c>
    </row>
    <row r="18" spans="1:17" ht="18">
      <c r="A18" s="10">
        <v>12</v>
      </c>
      <c r="B18" s="81"/>
      <c r="C18" s="79"/>
      <c r="D18" s="79"/>
      <c r="E18" s="79"/>
      <c r="F18" s="79"/>
      <c r="G18" s="80"/>
      <c r="H18" s="79"/>
      <c r="I18" s="80"/>
      <c r="J18" s="79"/>
      <c r="K18" s="79"/>
      <c r="L18" s="79"/>
      <c r="M18" s="79"/>
      <c r="N18" s="6">
        <f t="shared" si="0"/>
        <v>0</v>
      </c>
      <c r="O18" s="6">
        <f t="shared" si="1"/>
        <v>0</v>
      </c>
      <c r="P18" s="6">
        <f t="shared" si="2"/>
        <v>0</v>
      </c>
      <c r="Q18" s="6">
        <f t="shared" si="3"/>
        <v>0</v>
      </c>
    </row>
    <row r="19" spans="1:17" ht="18">
      <c r="A19" s="8"/>
      <c r="B19" s="7" t="s">
        <v>0</v>
      </c>
      <c r="C19" s="82">
        <f t="shared" ref="C19:M19" si="4">SUM(C7:C18)</f>
        <v>0</v>
      </c>
      <c r="D19" s="82">
        <f t="shared" si="4"/>
        <v>2267</v>
      </c>
      <c r="E19" s="82">
        <f t="shared" si="4"/>
        <v>14</v>
      </c>
      <c r="F19" s="82">
        <f t="shared" si="4"/>
        <v>397</v>
      </c>
      <c r="G19" s="82">
        <f t="shared" si="4"/>
        <v>260</v>
      </c>
      <c r="H19" s="82">
        <f t="shared" si="4"/>
        <v>1</v>
      </c>
      <c r="I19" s="82">
        <f t="shared" si="4"/>
        <v>1595</v>
      </c>
      <c r="J19" s="82">
        <f t="shared" si="4"/>
        <v>63</v>
      </c>
      <c r="K19" s="82">
        <f t="shared" si="4"/>
        <v>977</v>
      </c>
      <c r="L19" s="82">
        <f t="shared" si="4"/>
        <v>555</v>
      </c>
      <c r="M19" s="82">
        <f t="shared" si="4"/>
        <v>0</v>
      </c>
      <c r="N19" s="6">
        <f t="shared" si="0"/>
        <v>2267</v>
      </c>
      <c r="O19" s="6">
        <f t="shared" si="1"/>
        <v>2267</v>
      </c>
      <c r="P19" s="6">
        <f t="shared" si="2"/>
        <v>1595</v>
      </c>
      <c r="Q19" s="6">
        <f t="shared" si="3"/>
        <v>1595</v>
      </c>
    </row>
    <row r="20" spans="1:17">
      <c r="G20" s="2"/>
      <c r="I20" s="2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6"/>
  <sheetViews>
    <sheetView zoomScale="98" zoomScaleNormal="98" workbookViewId="0">
      <selection activeCell="C6" sqref="C6"/>
    </sheetView>
  </sheetViews>
  <sheetFormatPr defaultRowHeight="14.25"/>
  <cols>
    <col min="1" max="1" width="6" style="1" customWidth="1"/>
    <col min="2" max="2" width="28.85546875" style="1" customWidth="1"/>
    <col min="3" max="3" width="14.140625" style="1" customWidth="1"/>
    <col min="4" max="5" width="15" style="1" customWidth="1"/>
    <col min="6" max="6" width="11.28515625" style="1" customWidth="1"/>
    <col min="7" max="7" width="14.42578125" style="1" customWidth="1"/>
    <col min="8" max="8" width="16" style="1" customWidth="1"/>
    <col min="9" max="9" width="13.42578125" style="1" customWidth="1"/>
    <col min="10" max="10" width="12.28515625" style="1" customWidth="1"/>
    <col min="11" max="11" width="12.5703125" style="1" customWidth="1"/>
    <col min="12" max="12" width="15.42578125" style="1" customWidth="1"/>
    <col min="13" max="13" width="13.140625" style="1" customWidth="1"/>
    <col min="14" max="17" width="9.140625" style="1" hidden="1" customWidth="1"/>
    <col min="18" max="16384" width="9.140625" style="1"/>
  </cols>
  <sheetData>
    <row r="1" spans="1:17" ht="21.75" customHeight="1">
      <c r="A1" s="12"/>
      <c r="B1" s="121" t="s">
        <v>23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7" ht="29.25" customHeight="1">
      <c r="A2" s="19"/>
      <c r="B2" s="122" t="s">
        <v>104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</row>
    <row r="3" spans="1:17" ht="23.25" customHeight="1">
      <c r="A3" s="12"/>
      <c r="B3" s="123" t="s">
        <v>21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</row>
    <row r="4" spans="1:17" ht="21.75" customHeight="1">
      <c r="A4" s="124" t="s">
        <v>20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</row>
    <row r="5" spans="1:17" ht="81" customHeight="1">
      <c r="A5" s="125" t="s">
        <v>19</v>
      </c>
      <c r="B5" s="125" t="s">
        <v>18</v>
      </c>
      <c r="C5" s="116" t="s">
        <v>127</v>
      </c>
      <c r="D5" s="11" t="s">
        <v>17</v>
      </c>
      <c r="E5" s="11" t="s">
        <v>16</v>
      </c>
      <c r="F5" s="11" t="s">
        <v>15</v>
      </c>
      <c r="G5" s="11" t="s">
        <v>14</v>
      </c>
      <c r="H5" s="11" t="s">
        <v>13</v>
      </c>
      <c r="I5" s="11" t="s">
        <v>12</v>
      </c>
      <c r="J5" s="11" t="s">
        <v>11</v>
      </c>
      <c r="K5" s="11" t="s">
        <v>10</v>
      </c>
      <c r="L5" s="11" t="s">
        <v>9</v>
      </c>
      <c r="M5" s="11" t="s">
        <v>8</v>
      </c>
    </row>
    <row r="6" spans="1:17" ht="26.25" customHeight="1">
      <c r="A6" s="126"/>
      <c r="B6" s="126"/>
      <c r="C6" s="11">
        <v>1</v>
      </c>
      <c r="D6" s="9">
        <v>2</v>
      </c>
      <c r="E6" s="11">
        <v>3</v>
      </c>
      <c r="F6" s="9">
        <v>4</v>
      </c>
      <c r="G6" s="9">
        <v>5</v>
      </c>
      <c r="H6" s="11">
        <v>6</v>
      </c>
      <c r="I6" s="9">
        <v>7</v>
      </c>
      <c r="J6" s="9">
        <v>8</v>
      </c>
      <c r="K6" s="11">
        <v>9</v>
      </c>
      <c r="L6" s="9">
        <v>10</v>
      </c>
      <c r="M6" s="11">
        <v>11</v>
      </c>
      <c r="N6" s="118" t="s">
        <v>7</v>
      </c>
      <c r="O6" s="119"/>
      <c r="P6" s="118" t="s">
        <v>6</v>
      </c>
      <c r="Q6" s="119"/>
    </row>
    <row r="7" spans="1:17" ht="15.75">
      <c r="A7" s="10">
        <v>1</v>
      </c>
      <c r="B7" s="48" t="s">
        <v>105</v>
      </c>
      <c r="C7" s="61"/>
      <c r="D7" s="59">
        <v>65</v>
      </c>
      <c r="E7" s="59">
        <v>0</v>
      </c>
      <c r="F7" s="59">
        <v>0</v>
      </c>
      <c r="G7" s="95">
        <v>0</v>
      </c>
      <c r="H7" s="59">
        <v>0</v>
      </c>
      <c r="I7" s="58">
        <v>65</v>
      </c>
      <c r="J7" s="57">
        <v>6</v>
      </c>
      <c r="K7" s="57">
        <v>34</v>
      </c>
      <c r="L7" s="57">
        <v>25</v>
      </c>
      <c r="M7" s="56">
        <v>0</v>
      </c>
      <c r="N7" s="6">
        <f t="shared" ref="N7:N19" si="0">C7+D7</f>
        <v>65</v>
      </c>
      <c r="O7" s="6">
        <f t="shared" ref="O7:O19" si="1">E7+F7+G7+H7+I7</f>
        <v>65</v>
      </c>
      <c r="P7" s="6">
        <f t="shared" ref="P7:P19" si="2">I7</f>
        <v>65</v>
      </c>
      <c r="Q7" s="6">
        <f t="shared" ref="Q7:Q19" si="3">J7+K7+L7+M7</f>
        <v>65</v>
      </c>
    </row>
    <row r="8" spans="1:17" ht="15.75">
      <c r="A8" s="10">
        <v>2</v>
      </c>
      <c r="B8" s="102" t="s">
        <v>106</v>
      </c>
      <c r="C8" s="99">
        <v>0</v>
      </c>
      <c r="D8" s="99">
        <v>130</v>
      </c>
      <c r="E8" s="99">
        <v>1</v>
      </c>
      <c r="F8" s="99">
        <v>19</v>
      </c>
      <c r="G8" s="99">
        <v>0</v>
      </c>
      <c r="H8" s="99">
        <v>15</v>
      </c>
      <c r="I8" s="99">
        <v>95</v>
      </c>
      <c r="J8" s="99">
        <v>2</v>
      </c>
      <c r="K8" s="99">
        <v>46</v>
      </c>
      <c r="L8" s="99">
        <v>28</v>
      </c>
      <c r="M8" s="99">
        <v>19</v>
      </c>
      <c r="N8" s="6">
        <f t="shared" si="0"/>
        <v>130</v>
      </c>
      <c r="O8" s="6">
        <f t="shared" si="1"/>
        <v>130</v>
      </c>
      <c r="P8" s="6">
        <f t="shared" si="2"/>
        <v>95</v>
      </c>
      <c r="Q8" s="6">
        <f t="shared" si="3"/>
        <v>95</v>
      </c>
    </row>
    <row r="9" spans="1:17" ht="15.75">
      <c r="A9" s="10">
        <v>3</v>
      </c>
      <c r="B9" s="103" t="s">
        <v>107</v>
      </c>
      <c r="C9" s="96">
        <v>18</v>
      </c>
      <c r="D9" s="95">
        <v>803</v>
      </c>
      <c r="E9" s="96"/>
      <c r="F9" s="95">
        <v>33</v>
      </c>
      <c r="G9" s="97">
        <v>41</v>
      </c>
      <c r="H9" s="97">
        <v>77</v>
      </c>
      <c r="I9" s="97">
        <v>670</v>
      </c>
      <c r="J9" s="96">
        <v>28</v>
      </c>
      <c r="K9" s="100">
        <v>250</v>
      </c>
      <c r="L9" s="100">
        <v>259</v>
      </c>
      <c r="M9" s="101">
        <v>133</v>
      </c>
      <c r="N9" s="6">
        <f t="shared" si="0"/>
        <v>821</v>
      </c>
      <c r="O9" s="6">
        <f t="shared" si="1"/>
        <v>821</v>
      </c>
      <c r="P9" s="6">
        <f t="shared" si="2"/>
        <v>670</v>
      </c>
      <c r="Q9" s="6">
        <f t="shared" si="3"/>
        <v>670</v>
      </c>
    </row>
    <row r="10" spans="1:17" ht="15.75">
      <c r="A10" s="10">
        <v>4</v>
      </c>
      <c r="B10" s="46" t="s">
        <v>108</v>
      </c>
      <c r="C10" s="61">
        <v>15</v>
      </c>
      <c r="D10" s="61">
        <v>648</v>
      </c>
      <c r="E10" s="61">
        <v>0</v>
      </c>
      <c r="F10" s="61">
        <v>10</v>
      </c>
      <c r="G10" s="95">
        <v>0</v>
      </c>
      <c r="H10" s="61">
        <v>47</v>
      </c>
      <c r="I10" s="58">
        <v>606</v>
      </c>
      <c r="J10" s="61">
        <v>49</v>
      </c>
      <c r="K10" s="61">
        <v>241</v>
      </c>
      <c r="L10" s="61">
        <v>177</v>
      </c>
      <c r="M10" s="61">
        <v>139</v>
      </c>
      <c r="N10" s="6">
        <f t="shared" si="0"/>
        <v>663</v>
      </c>
      <c r="O10" s="6">
        <f t="shared" si="1"/>
        <v>663</v>
      </c>
      <c r="P10" s="6">
        <f t="shared" si="2"/>
        <v>606</v>
      </c>
      <c r="Q10" s="6">
        <f t="shared" si="3"/>
        <v>606</v>
      </c>
    </row>
    <row r="11" spans="1:17" ht="15.75">
      <c r="A11" s="10">
        <v>5</v>
      </c>
      <c r="B11" s="48" t="s">
        <v>109</v>
      </c>
      <c r="C11" s="59"/>
      <c r="D11" s="95">
        <v>686</v>
      </c>
      <c r="E11" s="59">
        <v>2</v>
      </c>
      <c r="F11" s="58">
        <v>3</v>
      </c>
      <c r="G11" s="57">
        <v>0</v>
      </c>
      <c r="H11" s="57">
        <v>0</v>
      </c>
      <c r="I11" s="57">
        <v>681</v>
      </c>
      <c r="J11" s="56">
        <v>26</v>
      </c>
      <c r="K11" s="61">
        <v>194</v>
      </c>
      <c r="L11" s="101">
        <v>130</v>
      </c>
      <c r="M11" s="101">
        <v>331</v>
      </c>
      <c r="N11" s="6">
        <f t="shared" si="0"/>
        <v>686</v>
      </c>
      <c r="O11" s="6">
        <f t="shared" si="1"/>
        <v>686</v>
      </c>
      <c r="P11" s="6">
        <f t="shared" si="2"/>
        <v>681</v>
      </c>
      <c r="Q11" s="6">
        <f t="shared" si="3"/>
        <v>681</v>
      </c>
    </row>
    <row r="12" spans="1:17" ht="15.75">
      <c r="A12" s="10">
        <v>6</v>
      </c>
      <c r="B12" s="48" t="s">
        <v>110</v>
      </c>
      <c r="C12" s="59"/>
      <c r="D12" s="95">
        <v>808</v>
      </c>
      <c r="E12" s="59">
        <v>1</v>
      </c>
      <c r="F12" s="58"/>
      <c r="G12" s="57"/>
      <c r="H12" s="57">
        <v>69</v>
      </c>
      <c r="I12" s="57">
        <v>738</v>
      </c>
      <c r="J12" s="56">
        <v>39</v>
      </c>
      <c r="K12" s="61">
        <v>274</v>
      </c>
      <c r="L12" s="101">
        <v>133</v>
      </c>
      <c r="M12" s="101">
        <v>292</v>
      </c>
      <c r="N12" s="6">
        <f t="shared" si="0"/>
        <v>808</v>
      </c>
      <c r="O12" s="6">
        <f t="shared" si="1"/>
        <v>808</v>
      </c>
      <c r="P12" s="6">
        <f t="shared" si="2"/>
        <v>738</v>
      </c>
      <c r="Q12" s="6">
        <f t="shared" si="3"/>
        <v>738</v>
      </c>
    </row>
    <row r="13" spans="1:17" ht="15.75">
      <c r="A13" s="10">
        <v>7</v>
      </c>
      <c r="B13" s="46" t="s">
        <v>111</v>
      </c>
      <c r="C13" s="59"/>
      <c r="D13" s="95">
        <v>530</v>
      </c>
      <c r="E13" s="59"/>
      <c r="F13" s="58">
        <v>8</v>
      </c>
      <c r="G13" s="57"/>
      <c r="H13" s="57"/>
      <c r="I13" s="57">
        <v>522</v>
      </c>
      <c r="J13" s="56">
        <v>17</v>
      </c>
      <c r="K13" s="61">
        <v>146</v>
      </c>
      <c r="L13" s="101">
        <v>62</v>
      </c>
      <c r="M13" s="101">
        <v>297</v>
      </c>
      <c r="N13" s="6">
        <f t="shared" si="0"/>
        <v>530</v>
      </c>
      <c r="O13" s="6">
        <f t="shared" si="1"/>
        <v>530</v>
      </c>
      <c r="P13" s="6">
        <f t="shared" si="2"/>
        <v>522</v>
      </c>
      <c r="Q13" s="6">
        <f t="shared" si="3"/>
        <v>522</v>
      </c>
    </row>
    <row r="14" spans="1:17" ht="15.75">
      <c r="A14" s="10">
        <v>8</v>
      </c>
      <c r="B14" s="46" t="s">
        <v>112</v>
      </c>
      <c r="C14" s="61"/>
      <c r="D14" s="59">
        <v>813</v>
      </c>
      <c r="E14" s="59">
        <v>1</v>
      </c>
      <c r="F14" s="59">
        <v>0</v>
      </c>
      <c r="G14" s="95">
        <v>0</v>
      </c>
      <c r="H14" s="59">
        <v>0</v>
      </c>
      <c r="I14" s="58">
        <v>812</v>
      </c>
      <c r="J14" s="57">
        <v>41</v>
      </c>
      <c r="K14" s="57">
        <v>470</v>
      </c>
      <c r="L14" s="57">
        <v>136</v>
      </c>
      <c r="M14" s="56">
        <v>165</v>
      </c>
      <c r="N14" s="6">
        <f t="shared" si="0"/>
        <v>813</v>
      </c>
      <c r="O14" s="6">
        <f t="shared" si="1"/>
        <v>813</v>
      </c>
      <c r="P14" s="6">
        <f t="shared" si="2"/>
        <v>812</v>
      </c>
      <c r="Q14" s="6">
        <f t="shared" si="3"/>
        <v>812</v>
      </c>
    </row>
    <row r="15" spans="1:17" ht="15.75">
      <c r="A15" s="10">
        <v>9</v>
      </c>
      <c r="B15" s="46" t="s">
        <v>113</v>
      </c>
      <c r="C15" s="61"/>
      <c r="D15" s="59">
        <v>360</v>
      </c>
      <c r="E15" s="59">
        <v>1</v>
      </c>
      <c r="F15" s="59">
        <v>1</v>
      </c>
      <c r="G15" s="95"/>
      <c r="H15" s="59"/>
      <c r="I15" s="58">
        <v>358</v>
      </c>
      <c r="J15" s="57">
        <v>36</v>
      </c>
      <c r="K15" s="57">
        <v>201</v>
      </c>
      <c r="L15" s="57">
        <v>121</v>
      </c>
      <c r="M15" s="56"/>
      <c r="N15" s="6">
        <f t="shared" si="0"/>
        <v>360</v>
      </c>
      <c r="O15" s="6">
        <f t="shared" si="1"/>
        <v>360</v>
      </c>
      <c r="P15" s="6">
        <f t="shared" si="2"/>
        <v>358</v>
      </c>
      <c r="Q15" s="6">
        <f t="shared" si="3"/>
        <v>358</v>
      </c>
    </row>
    <row r="16" spans="1:17" ht="16.5" customHeight="1">
      <c r="A16" s="10">
        <v>10</v>
      </c>
      <c r="B16" s="61"/>
      <c r="C16" s="61"/>
      <c r="D16" s="57"/>
      <c r="E16" s="57"/>
      <c r="F16" s="57"/>
      <c r="G16" s="60"/>
      <c r="H16" s="57"/>
      <c r="I16" s="58"/>
      <c r="J16" s="57"/>
      <c r="K16" s="57"/>
      <c r="L16" s="57"/>
      <c r="M16" s="56"/>
      <c r="N16" s="6">
        <f t="shared" si="0"/>
        <v>0</v>
      </c>
      <c r="O16" s="6">
        <f t="shared" si="1"/>
        <v>0</v>
      </c>
      <c r="P16" s="6">
        <f t="shared" si="2"/>
        <v>0</v>
      </c>
      <c r="Q16" s="6">
        <f t="shared" si="3"/>
        <v>0</v>
      </c>
    </row>
    <row r="17" spans="1:17" ht="18">
      <c r="A17" s="10">
        <v>11</v>
      </c>
      <c r="B17" s="14"/>
      <c r="C17" s="79"/>
      <c r="D17" s="79"/>
      <c r="E17" s="79"/>
      <c r="F17" s="79"/>
      <c r="G17" s="80"/>
      <c r="H17" s="79"/>
      <c r="I17" s="80"/>
      <c r="J17" s="79"/>
      <c r="K17" s="79"/>
      <c r="L17" s="79"/>
      <c r="M17" s="79"/>
      <c r="N17" s="6">
        <f t="shared" si="0"/>
        <v>0</v>
      </c>
      <c r="O17" s="6">
        <f t="shared" si="1"/>
        <v>0</v>
      </c>
      <c r="P17" s="6">
        <f t="shared" si="2"/>
        <v>0</v>
      </c>
      <c r="Q17" s="6">
        <f t="shared" si="3"/>
        <v>0</v>
      </c>
    </row>
    <row r="18" spans="1:17" ht="18">
      <c r="A18" s="10">
        <v>12</v>
      </c>
      <c r="B18" s="17"/>
      <c r="C18" s="79"/>
      <c r="D18" s="79"/>
      <c r="E18" s="79"/>
      <c r="F18" s="79"/>
      <c r="G18" s="80"/>
      <c r="H18" s="79"/>
      <c r="I18" s="80"/>
      <c r="J18" s="79"/>
      <c r="K18" s="79"/>
      <c r="L18" s="79"/>
      <c r="M18" s="79"/>
      <c r="N18" s="6">
        <f t="shared" si="0"/>
        <v>0</v>
      </c>
      <c r="O18" s="6">
        <f t="shared" si="1"/>
        <v>0</v>
      </c>
      <c r="P18" s="6">
        <f t="shared" si="2"/>
        <v>0</v>
      </c>
      <c r="Q18" s="6">
        <f t="shared" si="3"/>
        <v>0</v>
      </c>
    </row>
    <row r="19" spans="1:17" ht="18">
      <c r="A19" s="8"/>
      <c r="B19" s="7" t="s">
        <v>0</v>
      </c>
      <c r="C19" s="40">
        <f t="shared" ref="C19:M19" si="4">SUM(C7:C18)</f>
        <v>33</v>
      </c>
      <c r="D19" s="40">
        <f t="shared" si="4"/>
        <v>4843</v>
      </c>
      <c r="E19" s="40">
        <f t="shared" si="4"/>
        <v>6</v>
      </c>
      <c r="F19" s="40">
        <f t="shared" si="4"/>
        <v>74</v>
      </c>
      <c r="G19" s="40">
        <f t="shared" si="4"/>
        <v>41</v>
      </c>
      <c r="H19" s="40">
        <f t="shared" si="4"/>
        <v>208</v>
      </c>
      <c r="I19" s="40">
        <f t="shared" si="4"/>
        <v>4547</v>
      </c>
      <c r="J19" s="40">
        <f t="shared" si="4"/>
        <v>244</v>
      </c>
      <c r="K19" s="40">
        <f t="shared" si="4"/>
        <v>1856</v>
      </c>
      <c r="L19" s="40">
        <f t="shared" si="4"/>
        <v>1071</v>
      </c>
      <c r="M19" s="40">
        <f t="shared" si="4"/>
        <v>1376</v>
      </c>
      <c r="N19" s="6">
        <f t="shared" si="0"/>
        <v>4876</v>
      </c>
      <c r="O19" s="6">
        <f t="shared" si="1"/>
        <v>4876</v>
      </c>
      <c r="P19" s="6">
        <f t="shared" si="2"/>
        <v>4547</v>
      </c>
      <c r="Q19" s="6">
        <f t="shared" si="3"/>
        <v>4547</v>
      </c>
    </row>
    <row r="20" spans="1:17" ht="18">
      <c r="C20" s="52"/>
      <c r="D20" s="52"/>
      <c r="E20" s="52"/>
      <c r="F20" s="52"/>
      <c r="G20" s="73"/>
      <c r="H20" s="52"/>
      <c r="I20" s="73"/>
      <c r="J20" s="52"/>
      <c r="K20" s="52"/>
      <c r="L20" s="52"/>
      <c r="M20" s="52"/>
      <c r="N20" s="52"/>
    </row>
    <row r="21" spans="1:17" ht="25.5" customHeight="1">
      <c r="C21" s="55"/>
      <c r="D21" s="55"/>
      <c r="E21" s="55"/>
      <c r="F21" s="98"/>
      <c r="G21" s="55"/>
      <c r="H21" s="98"/>
      <c r="I21" s="55"/>
    </row>
    <row r="22" spans="1:17" ht="15">
      <c r="C22" s="55"/>
      <c r="D22" s="55"/>
      <c r="E22" s="55"/>
      <c r="F22" s="55"/>
      <c r="G22" s="55"/>
      <c r="H22" s="55"/>
      <c r="I22" s="55"/>
    </row>
    <row r="23" spans="1:17" ht="15">
      <c r="C23" s="55"/>
      <c r="D23" s="55"/>
      <c r="E23" s="55"/>
      <c r="F23" s="55"/>
      <c r="G23" s="55"/>
      <c r="H23" s="55"/>
      <c r="I23" s="55"/>
    </row>
    <row r="24" spans="1:17" ht="15">
      <c r="C24" s="55"/>
      <c r="D24" s="55"/>
      <c r="E24" s="55"/>
      <c r="F24" s="55"/>
      <c r="G24" s="55"/>
      <c r="H24" s="55"/>
      <c r="I24" s="55"/>
    </row>
    <row r="25" spans="1:17" ht="15">
      <c r="B25" s="55"/>
    </row>
    <row r="26" spans="1:17" ht="15">
      <c r="B26" s="55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Normal="100" zoomScaleSheetLayoutView="89" workbookViewId="0">
      <selection activeCell="C6" sqref="C6"/>
    </sheetView>
  </sheetViews>
  <sheetFormatPr defaultRowHeight="14.25"/>
  <cols>
    <col min="1" max="1" width="6" style="1" customWidth="1"/>
    <col min="2" max="2" width="29.5703125" style="1" customWidth="1"/>
    <col min="3" max="3" width="14.140625" style="1" customWidth="1"/>
    <col min="4" max="5" width="15" style="1" customWidth="1"/>
    <col min="6" max="6" width="11.28515625" style="1" customWidth="1"/>
    <col min="7" max="7" width="14.42578125" style="1" customWidth="1"/>
    <col min="8" max="8" width="16" style="1" customWidth="1"/>
    <col min="9" max="9" width="13.42578125" style="1" customWidth="1"/>
    <col min="10" max="10" width="12.28515625" style="1" customWidth="1"/>
    <col min="11" max="11" width="12.5703125" style="1" customWidth="1"/>
    <col min="12" max="12" width="15.42578125" style="1" customWidth="1"/>
    <col min="13" max="13" width="13.140625" style="1" customWidth="1"/>
    <col min="14" max="17" width="9.140625" style="1" hidden="1" customWidth="1"/>
    <col min="18" max="16384" width="9.140625" style="1"/>
  </cols>
  <sheetData>
    <row r="1" spans="1:17" ht="21.75" customHeight="1">
      <c r="A1" s="12"/>
      <c r="B1" s="121" t="s">
        <v>23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7" ht="29.25" customHeight="1">
      <c r="A2" s="19"/>
      <c r="B2" s="122" t="s">
        <v>82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</row>
    <row r="3" spans="1:17" ht="23.25" customHeight="1">
      <c r="A3" s="12"/>
      <c r="B3" s="123" t="s">
        <v>21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</row>
    <row r="4" spans="1:17" ht="21.75" customHeight="1">
      <c r="A4" s="124" t="s">
        <v>20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</row>
    <row r="5" spans="1:17" ht="81" customHeight="1">
      <c r="A5" s="125" t="s">
        <v>19</v>
      </c>
      <c r="B5" s="125" t="s">
        <v>18</v>
      </c>
      <c r="C5" s="116" t="s">
        <v>127</v>
      </c>
      <c r="D5" s="11" t="s">
        <v>17</v>
      </c>
      <c r="E5" s="11" t="s">
        <v>16</v>
      </c>
      <c r="F5" s="11" t="s">
        <v>15</v>
      </c>
      <c r="G5" s="11" t="s">
        <v>14</v>
      </c>
      <c r="H5" s="11" t="s">
        <v>13</v>
      </c>
      <c r="I5" s="11" t="s">
        <v>12</v>
      </c>
      <c r="J5" s="11" t="s">
        <v>11</v>
      </c>
      <c r="K5" s="11" t="s">
        <v>10</v>
      </c>
      <c r="L5" s="11" t="s">
        <v>9</v>
      </c>
      <c r="M5" s="11" t="s">
        <v>8</v>
      </c>
    </row>
    <row r="6" spans="1:17" ht="26.25" customHeight="1">
      <c r="A6" s="126"/>
      <c r="B6" s="126"/>
      <c r="C6" s="11">
        <v>1</v>
      </c>
      <c r="D6" s="9">
        <v>2</v>
      </c>
      <c r="E6" s="11">
        <v>3</v>
      </c>
      <c r="F6" s="9">
        <v>4</v>
      </c>
      <c r="G6" s="9">
        <v>5</v>
      </c>
      <c r="H6" s="11">
        <v>6</v>
      </c>
      <c r="I6" s="9">
        <v>7</v>
      </c>
      <c r="J6" s="9">
        <v>8</v>
      </c>
      <c r="K6" s="11">
        <v>9</v>
      </c>
      <c r="L6" s="9">
        <v>10</v>
      </c>
      <c r="M6" s="11">
        <v>11</v>
      </c>
      <c r="N6" s="118" t="s">
        <v>7</v>
      </c>
      <c r="O6" s="119"/>
      <c r="P6" s="118" t="s">
        <v>6</v>
      </c>
      <c r="Q6" s="119"/>
    </row>
    <row r="7" spans="1:17" ht="21">
      <c r="A7" s="10">
        <v>1</v>
      </c>
      <c r="B7" s="84" t="s">
        <v>83</v>
      </c>
      <c r="C7" s="85">
        <v>6</v>
      </c>
      <c r="D7" s="85">
        <v>853</v>
      </c>
      <c r="E7" s="85"/>
      <c r="F7" s="85"/>
      <c r="G7" s="86"/>
      <c r="H7" s="87">
        <v>2</v>
      </c>
      <c r="I7" s="88">
        <v>857</v>
      </c>
      <c r="J7" s="89">
        <v>62</v>
      </c>
      <c r="K7" s="89">
        <v>367</v>
      </c>
      <c r="L7" s="89">
        <v>211</v>
      </c>
      <c r="M7" s="87">
        <v>217</v>
      </c>
      <c r="N7" s="6">
        <f t="shared" ref="N7:N19" si="0">C7+D7</f>
        <v>859</v>
      </c>
      <c r="O7" s="6">
        <f t="shared" ref="O7:O19" si="1">E7+F7+G7+H7+I7</f>
        <v>859</v>
      </c>
      <c r="P7" s="6">
        <f t="shared" ref="P7:P19" si="2">I7</f>
        <v>857</v>
      </c>
      <c r="Q7" s="6">
        <f t="shared" ref="Q7:Q19" si="3">J7+K7+L7+M7</f>
        <v>857</v>
      </c>
    </row>
    <row r="8" spans="1:17" ht="21">
      <c r="A8" s="10">
        <v>2</v>
      </c>
      <c r="B8" s="84" t="s">
        <v>84</v>
      </c>
      <c r="C8" s="85">
        <v>93</v>
      </c>
      <c r="D8" s="85">
        <v>1192</v>
      </c>
      <c r="E8" s="85"/>
      <c r="F8" s="85">
        <v>5</v>
      </c>
      <c r="G8" s="86"/>
      <c r="H8" s="87">
        <v>93</v>
      </c>
      <c r="I8" s="88">
        <v>1187</v>
      </c>
      <c r="J8" s="89">
        <v>7</v>
      </c>
      <c r="K8" s="89">
        <v>620</v>
      </c>
      <c r="L8" s="89">
        <v>446</v>
      </c>
      <c r="M8" s="87">
        <v>114</v>
      </c>
      <c r="N8" s="6">
        <f t="shared" si="0"/>
        <v>1285</v>
      </c>
      <c r="O8" s="6">
        <f t="shared" si="1"/>
        <v>1285</v>
      </c>
      <c r="P8" s="6">
        <f t="shared" si="2"/>
        <v>1187</v>
      </c>
      <c r="Q8" s="6">
        <f t="shared" si="3"/>
        <v>1187</v>
      </c>
    </row>
    <row r="9" spans="1:17" ht="21">
      <c r="A9" s="10">
        <v>3</v>
      </c>
      <c r="B9" s="84" t="s">
        <v>85</v>
      </c>
      <c r="C9" s="85"/>
      <c r="D9" s="85">
        <v>430</v>
      </c>
      <c r="E9" s="85"/>
      <c r="F9" s="85">
        <v>188</v>
      </c>
      <c r="G9" s="86"/>
      <c r="H9" s="87">
        <v>7</v>
      </c>
      <c r="I9" s="88">
        <v>235</v>
      </c>
      <c r="J9" s="89">
        <v>15</v>
      </c>
      <c r="K9" s="89">
        <v>71</v>
      </c>
      <c r="L9" s="89">
        <v>40</v>
      </c>
      <c r="M9" s="87">
        <v>109</v>
      </c>
      <c r="N9" s="6">
        <f t="shared" si="0"/>
        <v>430</v>
      </c>
      <c r="O9" s="6">
        <f t="shared" si="1"/>
        <v>430</v>
      </c>
      <c r="P9" s="6">
        <f t="shared" si="2"/>
        <v>235</v>
      </c>
      <c r="Q9" s="6">
        <f t="shared" si="3"/>
        <v>235</v>
      </c>
    </row>
    <row r="10" spans="1:17" ht="21">
      <c r="A10" s="10">
        <v>4</v>
      </c>
      <c r="B10" s="84" t="s">
        <v>86</v>
      </c>
      <c r="C10" s="85">
        <v>139</v>
      </c>
      <c r="D10" s="85">
        <v>1455</v>
      </c>
      <c r="E10" s="85"/>
      <c r="F10" s="85">
        <v>1</v>
      </c>
      <c r="G10" s="86"/>
      <c r="H10" s="87"/>
      <c r="I10" s="88">
        <v>1593</v>
      </c>
      <c r="J10" s="89">
        <v>137</v>
      </c>
      <c r="K10" s="89">
        <v>688</v>
      </c>
      <c r="L10" s="89">
        <v>505</v>
      </c>
      <c r="M10" s="87">
        <v>263</v>
      </c>
      <c r="N10" s="6">
        <f t="shared" si="0"/>
        <v>1594</v>
      </c>
      <c r="O10" s="6">
        <f t="shared" si="1"/>
        <v>1594</v>
      </c>
      <c r="P10" s="6">
        <f t="shared" si="2"/>
        <v>1593</v>
      </c>
      <c r="Q10" s="6">
        <f t="shared" si="3"/>
        <v>1593</v>
      </c>
    </row>
    <row r="11" spans="1:17" ht="21">
      <c r="A11" s="10">
        <v>5</v>
      </c>
      <c r="B11" s="84" t="s">
        <v>87</v>
      </c>
      <c r="C11" s="85"/>
      <c r="D11" s="85">
        <v>1224</v>
      </c>
      <c r="E11" s="85"/>
      <c r="F11" s="85">
        <v>15</v>
      </c>
      <c r="G11" s="86">
        <v>1</v>
      </c>
      <c r="H11" s="87">
        <v>0</v>
      </c>
      <c r="I11" s="88">
        <v>1208</v>
      </c>
      <c r="J11" s="89">
        <v>78</v>
      </c>
      <c r="K11" s="89">
        <v>630</v>
      </c>
      <c r="L11" s="89">
        <v>150</v>
      </c>
      <c r="M11" s="87">
        <v>350</v>
      </c>
      <c r="N11" s="6">
        <f t="shared" si="0"/>
        <v>1224</v>
      </c>
      <c r="O11" s="6">
        <f t="shared" si="1"/>
        <v>1224</v>
      </c>
      <c r="P11" s="6">
        <f t="shared" si="2"/>
        <v>1208</v>
      </c>
      <c r="Q11" s="6">
        <f t="shared" si="3"/>
        <v>1208</v>
      </c>
    </row>
    <row r="12" spans="1:17" ht="21">
      <c r="A12" s="10">
        <v>6</v>
      </c>
      <c r="B12" s="84" t="s">
        <v>88</v>
      </c>
      <c r="C12" s="85">
        <v>390</v>
      </c>
      <c r="D12" s="85">
        <v>248</v>
      </c>
      <c r="E12" s="85"/>
      <c r="F12" s="85">
        <v>4</v>
      </c>
      <c r="G12" s="86"/>
      <c r="H12" s="87"/>
      <c r="I12" s="88">
        <v>634</v>
      </c>
      <c r="J12" s="89">
        <v>60</v>
      </c>
      <c r="K12" s="89">
        <v>312</v>
      </c>
      <c r="L12" s="89">
        <v>262</v>
      </c>
      <c r="M12" s="87"/>
      <c r="N12" s="6">
        <f t="shared" si="0"/>
        <v>638</v>
      </c>
      <c r="O12" s="6">
        <f t="shared" si="1"/>
        <v>638</v>
      </c>
      <c r="P12" s="6">
        <f t="shared" si="2"/>
        <v>634</v>
      </c>
      <c r="Q12" s="6">
        <f t="shared" si="3"/>
        <v>634</v>
      </c>
    </row>
    <row r="13" spans="1:17" ht="21">
      <c r="A13" s="10">
        <v>7</v>
      </c>
      <c r="B13" s="90" t="s">
        <v>89</v>
      </c>
      <c r="C13" s="59"/>
      <c r="D13" s="85">
        <v>633</v>
      </c>
      <c r="E13" s="85"/>
      <c r="F13" s="85">
        <v>22</v>
      </c>
      <c r="G13" s="86"/>
      <c r="H13" s="85"/>
      <c r="I13" s="88">
        <v>611</v>
      </c>
      <c r="J13" s="89">
        <v>50</v>
      </c>
      <c r="K13" s="89">
        <v>324</v>
      </c>
      <c r="L13" s="89">
        <v>203</v>
      </c>
      <c r="M13" s="87">
        <v>34</v>
      </c>
      <c r="N13" s="6">
        <f t="shared" si="0"/>
        <v>633</v>
      </c>
      <c r="O13" s="6">
        <f t="shared" si="1"/>
        <v>633</v>
      </c>
      <c r="P13" s="6">
        <f t="shared" si="2"/>
        <v>611</v>
      </c>
      <c r="Q13" s="6">
        <f t="shared" si="3"/>
        <v>611</v>
      </c>
    </row>
    <row r="14" spans="1:17" ht="18">
      <c r="A14" s="10">
        <v>8</v>
      </c>
      <c r="B14" s="15"/>
      <c r="C14" s="15"/>
      <c r="D14" s="15"/>
      <c r="E14" s="15"/>
      <c r="F14" s="15"/>
      <c r="G14" s="16"/>
      <c r="H14" s="15"/>
      <c r="I14" s="16"/>
      <c r="J14" s="15"/>
      <c r="K14" s="15"/>
      <c r="L14" s="15"/>
      <c r="M14" s="15"/>
      <c r="N14" s="6">
        <f t="shared" si="0"/>
        <v>0</v>
      </c>
      <c r="O14" s="6">
        <f t="shared" si="1"/>
        <v>0</v>
      </c>
      <c r="P14" s="6">
        <f t="shared" si="2"/>
        <v>0</v>
      </c>
      <c r="Q14" s="6">
        <f t="shared" si="3"/>
        <v>0</v>
      </c>
    </row>
    <row r="15" spans="1:17" ht="18">
      <c r="A15" s="10">
        <v>9</v>
      </c>
      <c r="B15" s="15"/>
      <c r="C15" s="15"/>
      <c r="D15" s="15"/>
      <c r="E15" s="15"/>
      <c r="F15" s="15"/>
      <c r="G15" s="16"/>
      <c r="H15" s="15"/>
      <c r="I15" s="16"/>
      <c r="J15" s="15"/>
      <c r="K15" s="15"/>
      <c r="L15" s="15"/>
      <c r="M15" s="15"/>
      <c r="N15" s="6">
        <f t="shared" si="0"/>
        <v>0</v>
      </c>
      <c r="O15" s="6">
        <f t="shared" si="1"/>
        <v>0</v>
      </c>
      <c r="P15" s="6">
        <f t="shared" si="2"/>
        <v>0</v>
      </c>
      <c r="Q15" s="6">
        <f t="shared" si="3"/>
        <v>0</v>
      </c>
    </row>
    <row r="16" spans="1:17" ht="16.5" customHeight="1">
      <c r="A16" s="10">
        <v>10</v>
      </c>
      <c r="B16" s="14"/>
      <c r="C16" s="14"/>
      <c r="D16" s="17"/>
      <c r="E16" s="17"/>
      <c r="F16" s="17"/>
      <c r="G16" s="18"/>
      <c r="H16" s="17"/>
      <c r="I16" s="18"/>
      <c r="J16" s="17"/>
      <c r="K16" s="17"/>
      <c r="L16" s="17"/>
      <c r="M16" s="17"/>
      <c r="N16" s="6">
        <f t="shared" si="0"/>
        <v>0</v>
      </c>
      <c r="O16" s="6">
        <f t="shared" si="1"/>
        <v>0</v>
      </c>
      <c r="P16" s="6">
        <f t="shared" si="2"/>
        <v>0</v>
      </c>
      <c r="Q16" s="6">
        <f t="shared" si="3"/>
        <v>0</v>
      </c>
    </row>
    <row r="17" spans="1:17" ht="15">
      <c r="A17" s="10">
        <v>11</v>
      </c>
      <c r="B17" s="14"/>
      <c r="C17" s="14"/>
      <c r="D17" s="17"/>
      <c r="E17" s="17"/>
      <c r="F17" s="17"/>
      <c r="G17" s="18"/>
      <c r="H17" s="17"/>
      <c r="I17" s="18"/>
      <c r="J17" s="17"/>
      <c r="K17" s="17"/>
      <c r="L17" s="17"/>
      <c r="M17" s="17"/>
      <c r="N17" s="6">
        <f t="shared" si="0"/>
        <v>0</v>
      </c>
      <c r="O17" s="6">
        <f t="shared" si="1"/>
        <v>0</v>
      </c>
      <c r="P17" s="6">
        <f t="shared" si="2"/>
        <v>0</v>
      </c>
      <c r="Q17" s="6">
        <f t="shared" si="3"/>
        <v>0</v>
      </c>
    </row>
    <row r="18" spans="1:17" ht="15">
      <c r="A18" s="10">
        <v>12</v>
      </c>
      <c r="B18" s="17"/>
      <c r="C18" s="17"/>
      <c r="D18" s="17"/>
      <c r="E18" s="17"/>
      <c r="F18" s="17"/>
      <c r="G18" s="18"/>
      <c r="H18" s="17"/>
      <c r="I18" s="18"/>
      <c r="J18" s="17"/>
      <c r="K18" s="17"/>
      <c r="L18" s="17"/>
      <c r="M18" s="17"/>
      <c r="N18" s="6">
        <f t="shared" si="0"/>
        <v>0</v>
      </c>
      <c r="O18" s="6">
        <f t="shared" si="1"/>
        <v>0</v>
      </c>
      <c r="P18" s="6">
        <f t="shared" si="2"/>
        <v>0</v>
      </c>
      <c r="Q18" s="6">
        <f t="shared" si="3"/>
        <v>0</v>
      </c>
    </row>
    <row r="19" spans="1:17" ht="15">
      <c r="A19" s="8"/>
      <c r="B19" s="7" t="s">
        <v>0</v>
      </c>
      <c r="C19" s="7">
        <f t="shared" ref="C19:M19" si="4">SUM(C7:C18)</f>
        <v>628</v>
      </c>
      <c r="D19" s="7">
        <f t="shared" si="4"/>
        <v>6035</v>
      </c>
      <c r="E19" s="7">
        <f t="shared" si="4"/>
        <v>0</v>
      </c>
      <c r="F19" s="7">
        <f t="shared" si="4"/>
        <v>235</v>
      </c>
      <c r="G19" s="7">
        <f t="shared" si="4"/>
        <v>1</v>
      </c>
      <c r="H19" s="7">
        <f t="shared" si="4"/>
        <v>102</v>
      </c>
      <c r="I19" s="7">
        <f t="shared" si="4"/>
        <v>6325</v>
      </c>
      <c r="J19" s="7">
        <f t="shared" si="4"/>
        <v>409</v>
      </c>
      <c r="K19" s="7">
        <f t="shared" si="4"/>
        <v>3012</v>
      </c>
      <c r="L19" s="7">
        <f t="shared" si="4"/>
        <v>1817</v>
      </c>
      <c r="M19" s="7">
        <f t="shared" si="4"/>
        <v>1087</v>
      </c>
      <c r="N19" s="6">
        <f t="shared" si="0"/>
        <v>6663</v>
      </c>
      <c r="O19" s="6">
        <f t="shared" si="1"/>
        <v>6663</v>
      </c>
      <c r="P19" s="6">
        <f t="shared" si="2"/>
        <v>6325</v>
      </c>
      <c r="Q19" s="6">
        <f t="shared" si="3"/>
        <v>6325</v>
      </c>
    </row>
    <row r="20" spans="1:17">
      <c r="G20" s="2"/>
      <c r="I20" s="2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6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topLeftCell="B1" zoomScaleNormal="100" zoomScaleSheetLayoutView="83" workbookViewId="0">
      <selection activeCell="C6" sqref="C6"/>
    </sheetView>
  </sheetViews>
  <sheetFormatPr defaultRowHeight="14.25"/>
  <cols>
    <col min="1" max="1" width="6" style="1" customWidth="1"/>
    <col min="2" max="2" width="19.7109375" style="1" customWidth="1"/>
    <col min="3" max="3" width="14.140625" style="1" customWidth="1"/>
    <col min="4" max="5" width="15" style="1" customWidth="1"/>
    <col min="6" max="6" width="11.28515625" style="1" customWidth="1"/>
    <col min="7" max="7" width="14.42578125" style="1" customWidth="1"/>
    <col min="8" max="8" width="16" style="1" customWidth="1"/>
    <col min="9" max="9" width="13.42578125" style="1" customWidth="1"/>
    <col min="10" max="10" width="12.28515625" style="1" customWidth="1"/>
    <col min="11" max="11" width="12.5703125" style="1" customWidth="1"/>
    <col min="12" max="12" width="15.42578125" style="1" customWidth="1"/>
    <col min="13" max="13" width="13.140625" style="1" customWidth="1"/>
    <col min="14" max="17" width="9.140625" style="1" hidden="1" customWidth="1"/>
    <col min="18" max="16384" width="9.140625" style="1"/>
  </cols>
  <sheetData>
    <row r="1" spans="1:17" ht="21.75" customHeight="1">
      <c r="A1" s="12"/>
      <c r="B1" s="121" t="s">
        <v>23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7" ht="29.25" customHeight="1">
      <c r="A2" s="115"/>
      <c r="B2" s="122" t="s">
        <v>126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</row>
    <row r="3" spans="1:17" ht="23.25" customHeight="1">
      <c r="A3" s="12"/>
      <c r="B3" s="123" t="s">
        <v>21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</row>
    <row r="4" spans="1:17" ht="21.75" customHeight="1">
      <c r="A4" s="124" t="s">
        <v>20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</row>
    <row r="5" spans="1:17" ht="81" customHeight="1">
      <c r="A5" s="125" t="s">
        <v>19</v>
      </c>
      <c r="B5" s="125" t="s">
        <v>18</v>
      </c>
      <c r="C5" s="116" t="s">
        <v>127</v>
      </c>
      <c r="D5" s="11" t="s">
        <v>17</v>
      </c>
      <c r="E5" s="11" t="s">
        <v>16</v>
      </c>
      <c r="F5" s="11" t="s">
        <v>15</v>
      </c>
      <c r="G5" s="11" t="s">
        <v>14</v>
      </c>
      <c r="H5" s="11" t="s">
        <v>13</v>
      </c>
      <c r="I5" s="11" t="s">
        <v>12</v>
      </c>
      <c r="J5" s="11" t="s">
        <v>11</v>
      </c>
      <c r="K5" s="11" t="s">
        <v>10</v>
      </c>
      <c r="L5" s="11" t="s">
        <v>9</v>
      </c>
      <c r="M5" s="11" t="s">
        <v>8</v>
      </c>
    </row>
    <row r="6" spans="1:17" ht="26.25" customHeight="1">
      <c r="A6" s="126"/>
      <c r="B6" s="126"/>
      <c r="C6" s="11">
        <v>1</v>
      </c>
      <c r="D6" s="9">
        <v>2</v>
      </c>
      <c r="E6" s="11">
        <v>3</v>
      </c>
      <c r="F6" s="9">
        <v>4</v>
      </c>
      <c r="G6" s="9">
        <v>5</v>
      </c>
      <c r="H6" s="11">
        <v>6</v>
      </c>
      <c r="I6" s="9">
        <v>7</v>
      </c>
      <c r="J6" s="9">
        <v>8</v>
      </c>
      <c r="K6" s="11">
        <v>9</v>
      </c>
      <c r="L6" s="9">
        <v>10</v>
      </c>
      <c r="M6" s="11">
        <v>11</v>
      </c>
      <c r="N6" s="118" t="s">
        <v>7</v>
      </c>
      <c r="O6" s="119"/>
      <c r="P6" s="118" t="s">
        <v>6</v>
      </c>
      <c r="Q6" s="119"/>
    </row>
    <row r="7" spans="1:17" ht="15.75">
      <c r="A7" s="10">
        <v>1</v>
      </c>
      <c r="B7" s="61" t="s">
        <v>121</v>
      </c>
      <c r="C7" s="61">
        <v>0</v>
      </c>
      <c r="D7" s="59">
        <v>82</v>
      </c>
      <c r="E7" s="59">
        <v>0</v>
      </c>
      <c r="F7" s="59">
        <v>15</v>
      </c>
      <c r="G7" s="60">
        <v>15</v>
      </c>
      <c r="H7" s="59">
        <v>0</v>
      </c>
      <c r="I7" s="58">
        <v>52</v>
      </c>
      <c r="J7" s="57">
        <v>5</v>
      </c>
      <c r="K7" s="57">
        <v>38</v>
      </c>
      <c r="L7" s="57">
        <v>9</v>
      </c>
      <c r="M7" s="56">
        <v>0</v>
      </c>
      <c r="N7" s="6">
        <f t="shared" ref="N7:N19" si="0">C7+D7</f>
        <v>82</v>
      </c>
      <c r="O7" s="6">
        <f t="shared" ref="O7:O19" si="1">E7+F7+G7+H7+I7</f>
        <v>82</v>
      </c>
      <c r="P7" s="6">
        <f t="shared" ref="P7:P19" si="2">I7</f>
        <v>52</v>
      </c>
      <c r="Q7" s="6">
        <f t="shared" ref="Q7:Q19" si="3">J7+K7+L7+M7</f>
        <v>52</v>
      </c>
    </row>
    <row r="8" spans="1:17" ht="15.75">
      <c r="A8" s="10">
        <v>2</v>
      </c>
      <c r="B8" s="61" t="s">
        <v>122</v>
      </c>
      <c r="C8" s="61">
        <v>185</v>
      </c>
      <c r="D8" s="59">
        <v>282</v>
      </c>
      <c r="E8" s="59">
        <v>0</v>
      </c>
      <c r="F8" s="59">
        <v>25</v>
      </c>
      <c r="G8" s="60">
        <v>152</v>
      </c>
      <c r="H8" s="59">
        <v>35</v>
      </c>
      <c r="I8" s="58">
        <v>255</v>
      </c>
      <c r="J8" s="57">
        <v>22</v>
      </c>
      <c r="K8" s="57">
        <v>166</v>
      </c>
      <c r="L8" s="57">
        <v>32</v>
      </c>
      <c r="M8" s="56">
        <v>35</v>
      </c>
      <c r="N8" s="6">
        <f t="shared" si="0"/>
        <v>467</v>
      </c>
      <c r="O8" s="6">
        <f t="shared" si="1"/>
        <v>467</v>
      </c>
      <c r="P8" s="6">
        <f t="shared" si="2"/>
        <v>255</v>
      </c>
      <c r="Q8" s="6">
        <f t="shared" si="3"/>
        <v>255</v>
      </c>
    </row>
    <row r="9" spans="1:17" ht="15.75">
      <c r="A9" s="10">
        <v>3</v>
      </c>
      <c r="B9" s="61" t="s">
        <v>123</v>
      </c>
      <c r="C9" s="61">
        <v>26</v>
      </c>
      <c r="D9" s="59">
        <v>717</v>
      </c>
      <c r="E9" s="59">
        <v>0</v>
      </c>
      <c r="F9" s="59">
        <v>6</v>
      </c>
      <c r="G9" s="60">
        <v>86</v>
      </c>
      <c r="H9" s="59">
        <v>0</v>
      </c>
      <c r="I9" s="58">
        <v>651</v>
      </c>
      <c r="J9" s="57">
        <v>21</v>
      </c>
      <c r="K9" s="57">
        <v>272</v>
      </c>
      <c r="L9" s="57">
        <v>234</v>
      </c>
      <c r="M9" s="56">
        <v>124</v>
      </c>
      <c r="N9" s="6">
        <f t="shared" si="0"/>
        <v>743</v>
      </c>
      <c r="O9" s="6">
        <f t="shared" si="1"/>
        <v>743</v>
      </c>
      <c r="P9" s="6">
        <f t="shared" si="2"/>
        <v>651</v>
      </c>
      <c r="Q9" s="6">
        <f t="shared" si="3"/>
        <v>651</v>
      </c>
    </row>
    <row r="10" spans="1:17" ht="15.75">
      <c r="A10" s="10">
        <v>4</v>
      </c>
      <c r="B10" s="61" t="s">
        <v>124</v>
      </c>
      <c r="C10" s="61">
        <v>317</v>
      </c>
      <c r="D10" s="59">
        <v>416</v>
      </c>
      <c r="E10" s="59">
        <v>0</v>
      </c>
      <c r="F10" s="59">
        <v>3</v>
      </c>
      <c r="G10" s="60">
        <v>48</v>
      </c>
      <c r="H10" s="59">
        <v>324</v>
      </c>
      <c r="I10" s="58">
        <v>358</v>
      </c>
      <c r="J10" s="57">
        <v>37</v>
      </c>
      <c r="K10" s="57">
        <v>279</v>
      </c>
      <c r="L10" s="57">
        <v>42</v>
      </c>
      <c r="M10" s="56">
        <v>0</v>
      </c>
      <c r="N10" s="6">
        <f t="shared" si="0"/>
        <v>733</v>
      </c>
      <c r="O10" s="6">
        <f t="shared" si="1"/>
        <v>733</v>
      </c>
      <c r="P10" s="6">
        <f t="shared" si="2"/>
        <v>358</v>
      </c>
      <c r="Q10" s="6">
        <f t="shared" si="3"/>
        <v>358</v>
      </c>
    </row>
    <row r="11" spans="1:17" ht="15.75">
      <c r="A11" s="10">
        <v>5</v>
      </c>
      <c r="B11" s="61" t="s">
        <v>125</v>
      </c>
      <c r="C11" s="61">
        <v>114</v>
      </c>
      <c r="D11" s="59">
        <v>298</v>
      </c>
      <c r="E11" s="59">
        <v>0</v>
      </c>
      <c r="F11" s="59">
        <v>10</v>
      </c>
      <c r="G11" s="60">
        <v>5</v>
      </c>
      <c r="H11" s="59">
        <v>0</v>
      </c>
      <c r="I11" s="58">
        <v>397</v>
      </c>
      <c r="J11" s="57">
        <v>23</v>
      </c>
      <c r="K11" s="57">
        <v>268</v>
      </c>
      <c r="L11" s="57">
        <v>3</v>
      </c>
      <c r="M11" s="56">
        <v>103</v>
      </c>
      <c r="N11" s="6">
        <f t="shared" si="0"/>
        <v>412</v>
      </c>
      <c r="O11" s="6">
        <f t="shared" si="1"/>
        <v>412</v>
      </c>
      <c r="P11" s="6">
        <f t="shared" si="2"/>
        <v>397</v>
      </c>
      <c r="Q11" s="6">
        <f t="shared" si="3"/>
        <v>397</v>
      </c>
    </row>
    <row r="12" spans="1:17" ht="18">
      <c r="A12" s="10">
        <v>6</v>
      </c>
      <c r="B12" s="14"/>
      <c r="C12" s="15"/>
      <c r="D12" s="15"/>
      <c r="E12" s="15"/>
      <c r="F12" s="15"/>
      <c r="G12" s="16"/>
      <c r="H12" s="15"/>
      <c r="I12" s="16"/>
      <c r="J12" s="15"/>
      <c r="K12" s="15"/>
      <c r="L12" s="15"/>
      <c r="M12" s="15"/>
      <c r="N12" s="6">
        <f t="shared" si="0"/>
        <v>0</v>
      </c>
      <c r="O12" s="6">
        <f t="shared" si="1"/>
        <v>0</v>
      </c>
      <c r="P12" s="6">
        <f t="shared" si="2"/>
        <v>0</v>
      </c>
      <c r="Q12" s="6">
        <f t="shared" si="3"/>
        <v>0</v>
      </c>
    </row>
    <row r="13" spans="1:17" ht="18">
      <c r="A13" s="10">
        <v>7</v>
      </c>
      <c r="B13" s="14"/>
      <c r="C13" s="15"/>
      <c r="D13" s="15"/>
      <c r="E13" s="15"/>
      <c r="F13" s="15"/>
      <c r="G13" s="16"/>
      <c r="H13" s="15"/>
      <c r="I13" s="16"/>
      <c r="J13" s="15"/>
      <c r="K13" s="15"/>
      <c r="L13" s="15"/>
      <c r="M13" s="15"/>
      <c r="N13" s="6">
        <f t="shared" si="0"/>
        <v>0</v>
      </c>
      <c r="O13" s="6">
        <f t="shared" si="1"/>
        <v>0</v>
      </c>
      <c r="P13" s="6">
        <f t="shared" si="2"/>
        <v>0</v>
      </c>
      <c r="Q13" s="6">
        <f t="shared" si="3"/>
        <v>0</v>
      </c>
    </row>
    <row r="14" spans="1:17" ht="18">
      <c r="A14" s="10">
        <v>8</v>
      </c>
      <c r="B14" s="14"/>
      <c r="C14" s="15"/>
      <c r="D14" s="15"/>
      <c r="E14" s="15"/>
      <c r="F14" s="15"/>
      <c r="G14" s="16"/>
      <c r="H14" s="15"/>
      <c r="I14" s="16"/>
      <c r="J14" s="15"/>
      <c r="K14" s="15"/>
      <c r="L14" s="15"/>
      <c r="M14" s="15"/>
      <c r="N14" s="6">
        <f t="shared" si="0"/>
        <v>0</v>
      </c>
      <c r="O14" s="6">
        <f t="shared" si="1"/>
        <v>0</v>
      </c>
      <c r="P14" s="6">
        <f t="shared" si="2"/>
        <v>0</v>
      </c>
      <c r="Q14" s="6">
        <f t="shared" si="3"/>
        <v>0</v>
      </c>
    </row>
    <row r="15" spans="1:17" ht="18">
      <c r="A15" s="10">
        <v>9</v>
      </c>
      <c r="B15" s="14"/>
      <c r="C15" s="15"/>
      <c r="D15" s="15"/>
      <c r="E15" s="15"/>
      <c r="F15" s="15"/>
      <c r="G15" s="16"/>
      <c r="H15" s="15"/>
      <c r="I15" s="16"/>
      <c r="J15" s="15"/>
      <c r="K15" s="15"/>
      <c r="L15" s="15"/>
      <c r="M15" s="15"/>
      <c r="N15" s="6">
        <f t="shared" si="0"/>
        <v>0</v>
      </c>
      <c r="O15" s="6">
        <f t="shared" si="1"/>
        <v>0</v>
      </c>
      <c r="P15" s="6">
        <f t="shared" si="2"/>
        <v>0</v>
      </c>
      <c r="Q15" s="6">
        <f t="shared" si="3"/>
        <v>0</v>
      </c>
    </row>
    <row r="16" spans="1:17" ht="16.5" customHeight="1">
      <c r="A16" s="10">
        <v>10</v>
      </c>
      <c r="B16" s="14"/>
      <c r="C16" s="15"/>
      <c r="D16" s="15"/>
      <c r="E16" s="15"/>
      <c r="F16" s="15"/>
      <c r="G16" s="16"/>
      <c r="H16" s="15"/>
      <c r="I16" s="16"/>
      <c r="J16" s="15"/>
      <c r="K16" s="15"/>
      <c r="L16" s="15"/>
      <c r="M16" s="15"/>
      <c r="N16" s="6">
        <f t="shared" si="0"/>
        <v>0</v>
      </c>
      <c r="O16" s="6">
        <f t="shared" si="1"/>
        <v>0</v>
      </c>
      <c r="P16" s="6">
        <f t="shared" si="2"/>
        <v>0</v>
      </c>
      <c r="Q16" s="6">
        <f t="shared" si="3"/>
        <v>0</v>
      </c>
    </row>
    <row r="17" spans="1:17" ht="18">
      <c r="A17" s="10">
        <v>11</v>
      </c>
      <c r="B17" s="14"/>
      <c r="C17" s="15"/>
      <c r="D17" s="15"/>
      <c r="E17" s="15"/>
      <c r="F17" s="15"/>
      <c r="G17" s="16"/>
      <c r="H17" s="15"/>
      <c r="I17" s="16"/>
      <c r="J17" s="15"/>
      <c r="K17" s="15"/>
      <c r="L17" s="15"/>
      <c r="M17" s="15"/>
      <c r="N17" s="6">
        <f t="shared" si="0"/>
        <v>0</v>
      </c>
      <c r="O17" s="6">
        <f t="shared" si="1"/>
        <v>0</v>
      </c>
      <c r="P17" s="6">
        <f t="shared" si="2"/>
        <v>0</v>
      </c>
      <c r="Q17" s="6">
        <f t="shared" si="3"/>
        <v>0</v>
      </c>
    </row>
    <row r="18" spans="1:17" ht="18">
      <c r="A18" s="10">
        <v>12</v>
      </c>
      <c r="B18" s="17"/>
      <c r="C18" s="15"/>
      <c r="D18" s="15"/>
      <c r="E18" s="15"/>
      <c r="F18" s="15"/>
      <c r="G18" s="16"/>
      <c r="H18" s="15"/>
      <c r="I18" s="16"/>
      <c r="J18" s="15"/>
      <c r="K18" s="15"/>
      <c r="L18" s="15"/>
      <c r="M18" s="15"/>
      <c r="N18" s="6">
        <f t="shared" si="0"/>
        <v>0</v>
      </c>
      <c r="O18" s="6">
        <f t="shared" si="1"/>
        <v>0</v>
      </c>
      <c r="P18" s="6">
        <f t="shared" si="2"/>
        <v>0</v>
      </c>
      <c r="Q18" s="6">
        <f t="shared" si="3"/>
        <v>0</v>
      </c>
    </row>
    <row r="19" spans="1:17" ht="18">
      <c r="A19" s="8"/>
      <c r="B19" s="7" t="s">
        <v>0</v>
      </c>
      <c r="C19" s="40">
        <f t="shared" ref="C19:M19" si="4">SUM(C7:C18)</f>
        <v>642</v>
      </c>
      <c r="D19" s="40">
        <f t="shared" si="4"/>
        <v>1795</v>
      </c>
      <c r="E19" s="40">
        <f t="shared" si="4"/>
        <v>0</v>
      </c>
      <c r="F19" s="40">
        <f t="shared" si="4"/>
        <v>59</v>
      </c>
      <c r="G19" s="40">
        <f t="shared" si="4"/>
        <v>306</v>
      </c>
      <c r="H19" s="40">
        <f t="shared" si="4"/>
        <v>359</v>
      </c>
      <c r="I19" s="40">
        <f t="shared" si="4"/>
        <v>1713</v>
      </c>
      <c r="J19" s="40">
        <f t="shared" si="4"/>
        <v>108</v>
      </c>
      <c r="K19" s="40">
        <f t="shared" si="4"/>
        <v>1023</v>
      </c>
      <c r="L19" s="40">
        <f t="shared" si="4"/>
        <v>320</v>
      </c>
      <c r="M19" s="40">
        <f t="shared" si="4"/>
        <v>262</v>
      </c>
      <c r="N19" s="6">
        <f t="shared" si="0"/>
        <v>2437</v>
      </c>
      <c r="O19" s="6">
        <f t="shared" si="1"/>
        <v>2437</v>
      </c>
      <c r="P19" s="6">
        <f t="shared" si="2"/>
        <v>1713</v>
      </c>
      <c r="Q19" s="6">
        <f t="shared" si="3"/>
        <v>1713</v>
      </c>
    </row>
    <row r="20" spans="1:17" ht="18">
      <c r="C20" s="52"/>
      <c r="D20" s="52"/>
      <c r="E20" s="52"/>
      <c r="F20" s="52"/>
      <c r="G20" s="73"/>
      <c r="H20" s="52"/>
      <c r="I20" s="73"/>
      <c r="J20" s="52"/>
      <c r="K20" s="52"/>
      <c r="L20" s="52"/>
      <c r="M20" s="52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1"/>
  <sheetViews>
    <sheetView zoomScale="80" zoomScaleNormal="80" zoomScaleSheetLayoutView="77" workbookViewId="0">
      <selection activeCell="C6" sqref="C6"/>
    </sheetView>
  </sheetViews>
  <sheetFormatPr defaultRowHeight="14.25"/>
  <cols>
    <col min="1" max="1" width="6" style="105" customWidth="1"/>
    <col min="2" max="2" width="23.7109375" style="105" customWidth="1"/>
    <col min="3" max="3" width="14.140625" style="105" customWidth="1"/>
    <col min="4" max="5" width="15" style="105" customWidth="1"/>
    <col min="6" max="6" width="11.28515625" style="105" customWidth="1"/>
    <col min="7" max="7" width="14.42578125" style="105" customWidth="1"/>
    <col min="8" max="8" width="16" style="105" customWidth="1"/>
    <col min="9" max="9" width="13.42578125" style="105" customWidth="1"/>
    <col min="10" max="10" width="12.28515625" style="105" customWidth="1"/>
    <col min="11" max="11" width="12.5703125" style="105" customWidth="1"/>
    <col min="12" max="12" width="15.42578125" style="105" customWidth="1"/>
    <col min="13" max="13" width="13.7109375" style="105" customWidth="1"/>
    <col min="14" max="17" width="0" style="105" hidden="1" customWidth="1"/>
    <col min="18" max="16384" width="9.140625" style="105"/>
  </cols>
  <sheetData>
    <row r="1" spans="1:17" ht="21.75" customHeight="1">
      <c r="A1" s="104"/>
      <c r="B1" s="134" t="s">
        <v>23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</row>
    <row r="2" spans="1:17" ht="29.25" customHeight="1">
      <c r="A2" s="106"/>
      <c r="B2" s="135" t="s">
        <v>115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</row>
    <row r="3" spans="1:17" ht="23.25" customHeight="1">
      <c r="A3" s="104"/>
      <c r="B3" s="136" t="s">
        <v>21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</row>
    <row r="4" spans="1:17" ht="21.75" customHeight="1">
      <c r="A4" s="137" t="s">
        <v>20</v>
      </c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</row>
    <row r="5" spans="1:17" ht="81" customHeight="1">
      <c r="A5" s="138" t="s">
        <v>19</v>
      </c>
      <c r="B5" s="138" t="s">
        <v>18</v>
      </c>
      <c r="C5" s="117" t="s">
        <v>127</v>
      </c>
      <c r="D5" s="107" t="s">
        <v>17</v>
      </c>
      <c r="E5" s="107" t="s">
        <v>16</v>
      </c>
      <c r="F5" s="107" t="s">
        <v>15</v>
      </c>
      <c r="G5" s="107" t="s">
        <v>14</v>
      </c>
      <c r="H5" s="107" t="s">
        <v>13</v>
      </c>
      <c r="I5" s="107" t="s">
        <v>12</v>
      </c>
      <c r="J5" s="107" t="s">
        <v>11</v>
      </c>
      <c r="K5" s="107" t="s">
        <v>10</v>
      </c>
      <c r="L5" s="107" t="s">
        <v>9</v>
      </c>
      <c r="M5" s="107" t="s">
        <v>8</v>
      </c>
      <c r="N5" s="108"/>
    </row>
    <row r="6" spans="1:17" ht="18.75" customHeight="1">
      <c r="A6" s="139"/>
      <c r="B6" s="139"/>
      <c r="C6" s="107">
        <v>1</v>
      </c>
      <c r="D6" s="107">
        <v>2</v>
      </c>
      <c r="E6" s="107">
        <v>3</v>
      </c>
      <c r="F6" s="107">
        <v>4</v>
      </c>
      <c r="G6" s="107">
        <v>5</v>
      </c>
      <c r="H6" s="107">
        <v>6</v>
      </c>
      <c r="I6" s="107">
        <v>7</v>
      </c>
      <c r="J6" s="107">
        <v>8</v>
      </c>
      <c r="K6" s="107">
        <v>9</v>
      </c>
      <c r="L6" s="107">
        <v>10</v>
      </c>
      <c r="M6" s="107">
        <v>11</v>
      </c>
      <c r="N6" s="132" t="s">
        <v>7</v>
      </c>
      <c r="O6" s="133"/>
      <c r="P6" s="132" t="s">
        <v>6</v>
      </c>
      <c r="Q6" s="133"/>
    </row>
    <row r="7" spans="1:17" ht="18">
      <c r="A7" s="109">
        <v>1</v>
      </c>
      <c r="B7" s="61" t="s">
        <v>116</v>
      </c>
      <c r="C7" s="61"/>
      <c r="D7" s="59">
        <v>862</v>
      </c>
      <c r="E7" s="59"/>
      <c r="F7" s="59">
        <v>53</v>
      </c>
      <c r="G7" s="95"/>
      <c r="H7" s="59"/>
      <c r="I7" s="58">
        <v>809</v>
      </c>
      <c r="J7" s="57">
        <v>32</v>
      </c>
      <c r="K7" s="57">
        <v>429</v>
      </c>
      <c r="L7" s="57">
        <v>171</v>
      </c>
      <c r="M7" s="56">
        <v>177</v>
      </c>
      <c r="N7" s="110">
        <f t="shared" ref="N7:N19" si="0">C7+D7</f>
        <v>862</v>
      </c>
      <c r="O7" s="110">
        <f t="shared" ref="O7:O19" si="1">E7+F7+G7+H7+I7</f>
        <v>862</v>
      </c>
      <c r="P7" s="110">
        <f>I7</f>
        <v>809</v>
      </c>
      <c r="Q7" s="110">
        <f>J7+K7+L7+M7</f>
        <v>809</v>
      </c>
    </row>
    <row r="8" spans="1:17" ht="18">
      <c r="A8" s="109">
        <v>2</v>
      </c>
      <c r="B8" s="61" t="s">
        <v>117</v>
      </c>
      <c r="C8" s="61"/>
      <c r="D8" s="59">
        <v>767</v>
      </c>
      <c r="E8" s="59"/>
      <c r="F8" s="59">
        <v>60</v>
      </c>
      <c r="G8" s="95">
        <v>49</v>
      </c>
      <c r="H8" s="59"/>
      <c r="I8" s="58">
        <v>658</v>
      </c>
      <c r="J8" s="57">
        <v>19</v>
      </c>
      <c r="K8" s="57">
        <v>411</v>
      </c>
      <c r="L8" s="57">
        <v>156</v>
      </c>
      <c r="M8" s="56">
        <v>72</v>
      </c>
      <c r="N8" s="110">
        <f t="shared" si="0"/>
        <v>767</v>
      </c>
      <c r="O8" s="110">
        <f t="shared" si="1"/>
        <v>767</v>
      </c>
      <c r="P8" s="110">
        <f t="shared" ref="P8:P19" si="2">I8</f>
        <v>658</v>
      </c>
      <c r="Q8" s="110">
        <f t="shared" ref="Q8:Q19" si="3">J8+K8+L8+M8</f>
        <v>658</v>
      </c>
    </row>
    <row r="9" spans="1:17" ht="18">
      <c r="A9" s="109">
        <v>3</v>
      </c>
      <c r="B9" s="61" t="s">
        <v>118</v>
      </c>
      <c r="C9" s="61"/>
      <c r="D9" s="59">
        <v>785</v>
      </c>
      <c r="E9" s="59"/>
      <c r="F9" s="59">
        <v>25</v>
      </c>
      <c r="G9" s="95"/>
      <c r="H9" s="59"/>
      <c r="I9" s="58">
        <v>760</v>
      </c>
      <c r="J9" s="57">
        <v>50</v>
      </c>
      <c r="K9" s="57">
        <v>465</v>
      </c>
      <c r="L9" s="57">
        <v>179</v>
      </c>
      <c r="M9" s="56">
        <v>66</v>
      </c>
      <c r="N9" s="110">
        <f t="shared" si="0"/>
        <v>785</v>
      </c>
      <c r="O9" s="110">
        <f t="shared" si="1"/>
        <v>785</v>
      </c>
      <c r="P9" s="110">
        <f t="shared" si="2"/>
        <v>760</v>
      </c>
      <c r="Q9" s="110">
        <f t="shared" si="3"/>
        <v>760</v>
      </c>
    </row>
    <row r="10" spans="1:17" ht="18">
      <c r="A10" s="109">
        <v>4</v>
      </c>
      <c r="B10" s="61" t="s">
        <v>119</v>
      </c>
      <c r="C10" s="61"/>
      <c r="D10" s="59">
        <v>1480</v>
      </c>
      <c r="E10" s="59"/>
      <c r="F10" s="59">
        <v>19</v>
      </c>
      <c r="G10" s="95">
        <v>265</v>
      </c>
      <c r="H10" s="59"/>
      <c r="I10" s="58">
        <v>1196</v>
      </c>
      <c r="J10" s="57">
        <v>54</v>
      </c>
      <c r="K10" s="57">
        <v>760</v>
      </c>
      <c r="L10" s="57">
        <v>357</v>
      </c>
      <c r="M10" s="56">
        <v>25</v>
      </c>
      <c r="N10" s="110">
        <f t="shared" si="0"/>
        <v>1480</v>
      </c>
      <c r="O10" s="110">
        <f t="shared" si="1"/>
        <v>1480</v>
      </c>
      <c r="P10" s="110">
        <f t="shared" si="2"/>
        <v>1196</v>
      </c>
      <c r="Q10" s="110">
        <f t="shared" si="3"/>
        <v>1196</v>
      </c>
    </row>
    <row r="11" spans="1:17" ht="18">
      <c r="A11" s="109">
        <v>5</v>
      </c>
      <c r="B11" s="61" t="s">
        <v>120</v>
      </c>
      <c r="C11" s="61"/>
      <c r="D11" s="59">
        <v>675</v>
      </c>
      <c r="E11" s="59"/>
      <c r="F11" s="59"/>
      <c r="G11" s="95">
        <v>72</v>
      </c>
      <c r="H11" s="59"/>
      <c r="I11" s="58">
        <v>603</v>
      </c>
      <c r="J11" s="57">
        <v>48</v>
      </c>
      <c r="K11" s="57">
        <v>424</v>
      </c>
      <c r="L11" s="57">
        <v>26</v>
      </c>
      <c r="M11" s="56">
        <v>105</v>
      </c>
      <c r="N11" s="110">
        <f>C11+D10</f>
        <v>1480</v>
      </c>
      <c r="O11" s="110">
        <f>E10+F10+G10+H10+I10</f>
        <v>1480</v>
      </c>
      <c r="P11" s="110">
        <f>I11</f>
        <v>603</v>
      </c>
      <c r="Q11" s="110">
        <f t="shared" si="3"/>
        <v>603</v>
      </c>
    </row>
    <row r="12" spans="1:17" ht="18">
      <c r="A12" s="109">
        <v>6</v>
      </c>
      <c r="B12" s="111"/>
      <c r="C12" s="111"/>
      <c r="D12" s="111"/>
      <c r="E12" s="111"/>
      <c r="F12" s="111"/>
      <c r="G12" s="112"/>
      <c r="H12" s="111"/>
      <c r="I12" s="112"/>
      <c r="J12" s="111"/>
      <c r="K12" s="111"/>
      <c r="L12" s="111"/>
      <c r="M12" s="111"/>
      <c r="N12" s="110">
        <f t="shared" si="0"/>
        <v>0</v>
      </c>
      <c r="O12" s="110">
        <f t="shared" si="1"/>
        <v>0</v>
      </c>
      <c r="P12" s="110">
        <f t="shared" si="2"/>
        <v>0</v>
      </c>
      <c r="Q12" s="110">
        <f t="shared" si="3"/>
        <v>0</v>
      </c>
    </row>
    <row r="13" spans="1:17" ht="18">
      <c r="A13" s="109">
        <v>7</v>
      </c>
      <c r="B13" s="111"/>
      <c r="C13" s="111"/>
      <c r="D13" s="111"/>
      <c r="E13" s="111"/>
      <c r="F13" s="111"/>
      <c r="G13" s="112"/>
      <c r="H13" s="111"/>
      <c r="I13" s="112"/>
      <c r="J13" s="111"/>
      <c r="K13" s="111"/>
      <c r="L13" s="111"/>
      <c r="M13" s="111"/>
      <c r="N13" s="110">
        <f t="shared" si="0"/>
        <v>0</v>
      </c>
      <c r="O13" s="110">
        <f t="shared" si="1"/>
        <v>0</v>
      </c>
      <c r="P13" s="110">
        <f t="shared" si="2"/>
        <v>0</v>
      </c>
      <c r="Q13" s="110">
        <f t="shared" si="3"/>
        <v>0</v>
      </c>
    </row>
    <row r="14" spans="1:17" ht="18">
      <c r="A14" s="109">
        <v>8</v>
      </c>
      <c r="B14" s="111"/>
      <c r="C14" s="111"/>
      <c r="D14" s="111"/>
      <c r="E14" s="111"/>
      <c r="F14" s="111"/>
      <c r="G14" s="112"/>
      <c r="H14" s="111"/>
      <c r="I14" s="112"/>
      <c r="J14" s="111"/>
      <c r="K14" s="111"/>
      <c r="L14" s="111"/>
      <c r="M14" s="111"/>
      <c r="N14" s="110">
        <f t="shared" si="0"/>
        <v>0</v>
      </c>
      <c r="O14" s="110">
        <f t="shared" si="1"/>
        <v>0</v>
      </c>
      <c r="P14" s="110">
        <f t="shared" si="2"/>
        <v>0</v>
      </c>
      <c r="Q14" s="110">
        <f t="shared" si="3"/>
        <v>0</v>
      </c>
    </row>
    <row r="15" spans="1:17" ht="18">
      <c r="A15" s="109">
        <v>9</v>
      </c>
      <c r="B15" s="111"/>
      <c r="C15" s="111"/>
      <c r="D15" s="111"/>
      <c r="E15" s="111"/>
      <c r="F15" s="111"/>
      <c r="G15" s="112"/>
      <c r="H15" s="111"/>
      <c r="I15" s="112"/>
      <c r="J15" s="111"/>
      <c r="K15" s="111"/>
      <c r="L15" s="111"/>
      <c r="M15" s="111"/>
      <c r="N15" s="110">
        <f t="shared" si="0"/>
        <v>0</v>
      </c>
      <c r="O15" s="110">
        <f t="shared" si="1"/>
        <v>0</v>
      </c>
      <c r="P15" s="110">
        <f t="shared" si="2"/>
        <v>0</v>
      </c>
      <c r="Q15" s="110">
        <f t="shared" si="3"/>
        <v>0</v>
      </c>
    </row>
    <row r="16" spans="1:17" ht="16.5" customHeight="1">
      <c r="A16" s="109">
        <v>10</v>
      </c>
      <c r="B16" s="111"/>
      <c r="C16" s="111"/>
      <c r="D16" s="111"/>
      <c r="E16" s="111"/>
      <c r="F16" s="111"/>
      <c r="G16" s="112"/>
      <c r="H16" s="111"/>
      <c r="I16" s="112"/>
      <c r="J16" s="111"/>
      <c r="K16" s="111"/>
      <c r="L16" s="111"/>
      <c r="M16" s="111"/>
      <c r="N16" s="110">
        <f t="shared" si="0"/>
        <v>0</v>
      </c>
      <c r="O16" s="110">
        <f t="shared" si="1"/>
        <v>0</v>
      </c>
      <c r="P16" s="110">
        <f t="shared" si="2"/>
        <v>0</v>
      </c>
      <c r="Q16" s="110">
        <f t="shared" si="3"/>
        <v>0</v>
      </c>
    </row>
    <row r="17" spans="1:17" ht="18">
      <c r="A17" s="109">
        <v>11</v>
      </c>
      <c r="B17" s="111"/>
      <c r="C17" s="111"/>
      <c r="D17" s="111"/>
      <c r="E17" s="111"/>
      <c r="F17" s="111"/>
      <c r="G17" s="112"/>
      <c r="H17" s="111"/>
      <c r="I17" s="112"/>
      <c r="J17" s="111"/>
      <c r="K17" s="111"/>
      <c r="L17" s="111"/>
      <c r="M17" s="111"/>
      <c r="N17" s="110">
        <f t="shared" si="0"/>
        <v>0</v>
      </c>
      <c r="O17" s="110">
        <f t="shared" si="1"/>
        <v>0</v>
      </c>
      <c r="P17" s="110">
        <f t="shared" si="2"/>
        <v>0</v>
      </c>
      <c r="Q17" s="110">
        <f t="shared" si="3"/>
        <v>0</v>
      </c>
    </row>
    <row r="18" spans="1:17" ht="18">
      <c r="A18" s="109">
        <v>12</v>
      </c>
      <c r="B18" s="111"/>
      <c r="C18" s="111"/>
      <c r="D18" s="111"/>
      <c r="E18" s="111"/>
      <c r="F18" s="111"/>
      <c r="G18" s="112"/>
      <c r="H18" s="111"/>
      <c r="I18" s="112"/>
      <c r="J18" s="111"/>
      <c r="K18" s="111"/>
      <c r="L18" s="111"/>
      <c r="M18" s="111"/>
      <c r="N18" s="110">
        <f t="shared" si="0"/>
        <v>0</v>
      </c>
      <c r="O18" s="110">
        <f t="shared" si="1"/>
        <v>0</v>
      </c>
      <c r="P18" s="110">
        <f t="shared" si="2"/>
        <v>0</v>
      </c>
      <c r="Q18" s="110">
        <f t="shared" si="3"/>
        <v>0</v>
      </c>
    </row>
    <row r="19" spans="1:17" ht="18">
      <c r="A19" s="113"/>
      <c r="B19" s="113" t="s">
        <v>0</v>
      </c>
      <c r="C19" s="113">
        <f t="shared" ref="C19:M19" si="4">SUM(C7:C18)</f>
        <v>0</v>
      </c>
      <c r="D19" s="113">
        <f t="shared" si="4"/>
        <v>4569</v>
      </c>
      <c r="E19" s="113">
        <f t="shared" si="4"/>
        <v>0</v>
      </c>
      <c r="F19" s="113">
        <f t="shared" si="4"/>
        <v>157</v>
      </c>
      <c r="G19" s="113">
        <f t="shared" si="4"/>
        <v>386</v>
      </c>
      <c r="H19" s="113">
        <f t="shared" si="4"/>
        <v>0</v>
      </c>
      <c r="I19" s="113">
        <f t="shared" si="4"/>
        <v>4026</v>
      </c>
      <c r="J19" s="113">
        <f t="shared" si="4"/>
        <v>203</v>
      </c>
      <c r="K19" s="113">
        <f t="shared" si="4"/>
        <v>2489</v>
      </c>
      <c r="L19" s="113">
        <f t="shared" si="4"/>
        <v>889</v>
      </c>
      <c r="M19" s="113">
        <f t="shared" si="4"/>
        <v>445</v>
      </c>
      <c r="N19" s="110">
        <f t="shared" si="0"/>
        <v>4569</v>
      </c>
      <c r="O19" s="110">
        <f t="shared" si="1"/>
        <v>4569</v>
      </c>
      <c r="P19" s="110">
        <f t="shared" si="2"/>
        <v>4026</v>
      </c>
      <c r="Q19" s="110">
        <f t="shared" si="3"/>
        <v>4026</v>
      </c>
    </row>
    <row r="20" spans="1:17" ht="18">
      <c r="A20" s="108"/>
      <c r="B20" s="108"/>
      <c r="C20" s="108"/>
      <c r="D20" s="108"/>
      <c r="E20" s="108"/>
      <c r="F20" s="108"/>
      <c r="G20" s="114"/>
      <c r="H20" s="108"/>
      <c r="I20" s="114"/>
      <c r="J20" s="108"/>
      <c r="K20" s="108"/>
      <c r="L20" s="108"/>
      <c r="M20" s="108"/>
      <c r="N20" s="108"/>
    </row>
    <row r="21" spans="1:17" ht="18">
      <c r="A21" s="108"/>
      <c r="B21" s="108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20"/>
  <sheetViews>
    <sheetView zoomScaleSheetLayoutView="100" workbookViewId="0">
      <selection activeCell="C6" sqref="C6"/>
    </sheetView>
  </sheetViews>
  <sheetFormatPr defaultRowHeight="14.25"/>
  <cols>
    <col min="1" max="1" width="6" style="1" customWidth="1"/>
    <col min="2" max="2" width="19.7109375" style="1" customWidth="1"/>
    <col min="3" max="3" width="14.140625" style="1" customWidth="1"/>
    <col min="4" max="5" width="15" style="1" customWidth="1"/>
    <col min="6" max="6" width="11.28515625" style="1" customWidth="1"/>
    <col min="7" max="7" width="14.42578125" style="1" customWidth="1"/>
    <col min="8" max="8" width="16" style="1" customWidth="1"/>
    <col min="9" max="9" width="13.42578125" style="1" customWidth="1"/>
    <col min="10" max="10" width="12.28515625" style="1" customWidth="1"/>
    <col min="11" max="11" width="12.5703125" style="1" customWidth="1"/>
    <col min="12" max="12" width="15.42578125" style="1" customWidth="1"/>
    <col min="13" max="13" width="13.140625" style="1" customWidth="1"/>
    <col min="14" max="17" width="9.140625" style="1" hidden="1" customWidth="1"/>
    <col min="18" max="16384" width="9.140625" style="1"/>
  </cols>
  <sheetData>
    <row r="1" spans="1:17" ht="21.75" customHeight="1">
      <c r="A1" s="12"/>
      <c r="B1" s="121" t="s">
        <v>23</v>
      </c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</row>
    <row r="2" spans="1:17" ht="29.25" customHeight="1">
      <c r="A2" s="19"/>
      <c r="B2" s="122" t="s">
        <v>99</v>
      </c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</row>
    <row r="3" spans="1:17" ht="23.25" customHeight="1">
      <c r="A3" s="12"/>
      <c r="B3" s="123" t="s">
        <v>21</v>
      </c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</row>
    <row r="4" spans="1:17" ht="21.75" customHeight="1">
      <c r="A4" s="124" t="s">
        <v>20</v>
      </c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</row>
    <row r="5" spans="1:17" ht="81" customHeight="1">
      <c r="A5" s="125" t="s">
        <v>19</v>
      </c>
      <c r="B5" s="125" t="s">
        <v>18</v>
      </c>
      <c r="C5" s="116" t="s">
        <v>127</v>
      </c>
      <c r="D5" s="11" t="s">
        <v>17</v>
      </c>
      <c r="E5" s="11" t="s">
        <v>16</v>
      </c>
      <c r="F5" s="11" t="s">
        <v>15</v>
      </c>
      <c r="G5" s="11" t="s">
        <v>14</v>
      </c>
      <c r="H5" s="11" t="s">
        <v>13</v>
      </c>
      <c r="I5" s="11" t="s">
        <v>12</v>
      </c>
      <c r="J5" s="11" t="s">
        <v>11</v>
      </c>
      <c r="K5" s="11" t="s">
        <v>10</v>
      </c>
      <c r="L5" s="11" t="s">
        <v>9</v>
      </c>
      <c r="M5" s="11" t="s">
        <v>8</v>
      </c>
    </row>
    <row r="6" spans="1:17" ht="26.25" customHeight="1">
      <c r="A6" s="126"/>
      <c r="B6" s="126"/>
      <c r="C6" s="11">
        <v>1</v>
      </c>
      <c r="D6" s="9">
        <v>2</v>
      </c>
      <c r="E6" s="11">
        <v>3</v>
      </c>
      <c r="F6" s="9">
        <v>4</v>
      </c>
      <c r="G6" s="9">
        <v>5</v>
      </c>
      <c r="H6" s="11">
        <v>6</v>
      </c>
      <c r="I6" s="9">
        <v>7</v>
      </c>
      <c r="J6" s="9">
        <v>8</v>
      </c>
      <c r="K6" s="11">
        <v>9</v>
      </c>
      <c r="L6" s="9">
        <v>10</v>
      </c>
      <c r="M6" s="11">
        <v>11</v>
      </c>
      <c r="N6" s="118" t="s">
        <v>7</v>
      </c>
      <c r="O6" s="119"/>
      <c r="P6" s="118" t="s">
        <v>6</v>
      </c>
      <c r="Q6" s="119"/>
    </row>
    <row r="7" spans="1:17" ht="15.75">
      <c r="A7" s="10">
        <v>1</v>
      </c>
      <c r="B7" s="61" t="s">
        <v>100</v>
      </c>
      <c r="C7" s="61">
        <v>18</v>
      </c>
      <c r="D7" s="59">
        <v>940</v>
      </c>
      <c r="E7" s="59">
        <v>1</v>
      </c>
      <c r="F7" s="59">
        <v>34</v>
      </c>
      <c r="G7" s="60">
        <v>132</v>
      </c>
      <c r="H7" s="59">
        <v>78</v>
      </c>
      <c r="I7" s="58">
        <v>713</v>
      </c>
      <c r="J7" s="57">
        <v>135</v>
      </c>
      <c r="K7" s="57">
        <v>311</v>
      </c>
      <c r="L7" s="57">
        <v>267</v>
      </c>
      <c r="M7" s="56"/>
      <c r="N7" s="6">
        <f t="shared" ref="N7:N19" si="0">C7+D7</f>
        <v>958</v>
      </c>
      <c r="O7" s="6">
        <f t="shared" ref="O7:O19" si="1">E7+F7+G7+H7+I7</f>
        <v>958</v>
      </c>
      <c r="P7" s="6">
        <f t="shared" ref="P7:P19" si="2">I7</f>
        <v>713</v>
      </c>
      <c r="Q7" s="6">
        <f t="shared" ref="Q7:Q19" si="3">J7+K7+L7+M7</f>
        <v>713</v>
      </c>
    </row>
    <row r="8" spans="1:17" ht="15.75">
      <c r="A8" s="10">
        <v>2</v>
      </c>
      <c r="B8" s="61" t="s">
        <v>101</v>
      </c>
      <c r="C8" s="61">
        <v>5</v>
      </c>
      <c r="D8" s="59">
        <v>6</v>
      </c>
      <c r="E8" s="59"/>
      <c r="F8" s="59"/>
      <c r="G8" s="60"/>
      <c r="H8" s="59"/>
      <c r="I8" s="58">
        <v>11</v>
      </c>
      <c r="J8" s="57"/>
      <c r="K8" s="57">
        <v>9</v>
      </c>
      <c r="L8" s="57">
        <v>2</v>
      </c>
      <c r="M8" s="56"/>
      <c r="N8" s="6">
        <f t="shared" si="0"/>
        <v>11</v>
      </c>
      <c r="O8" s="6">
        <f t="shared" si="1"/>
        <v>11</v>
      </c>
      <c r="P8" s="6">
        <f t="shared" si="2"/>
        <v>11</v>
      </c>
      <c r="Q8" s="6">
        <f t="shared" si="3"/>
        <v>11</v>
      </c>
    </row>
    <row r="9" spans="1:17" ht="15">
      <c r="A9" s="10">
        <v>3</v>
      </c>
      <c r="B9" s="46" t="s">
        <v>102</v>
      </c>
      <c r="C9" s="46"/>
      <c r="D9" s="48">
        <v>244</v>
      </c>
      <c r="E9" s="48"/>
      <c r="F9" s="48">
        <v>16</v>
      </c>
      <c r="G9" s="18">
        <v>9</v>
      </c>
      <c r="H9" s="48"/>
      <c r="I9" s="50">
        <v>219</v>
      </c>
      <c r="J9" s="48">
        <v>21</v>
      </c>
      <c r="K9" s="48">
        <v>117</v>
      </c>
      <c r="L9" s="48">
        <v>81</v>
      </c>
      <c r="M9" s="51"/>
      <c r="N9" s="6">
        <f t="shared" si="0"/>
        <v>244</v>
      </c>
      <c r="O9" s="6">
        <f t="shared" si="1"/>
        <v>244</v>
      </c>
      <c r="P9" s="6">
        <f t="shared" si="2"/>
        <v>219</v>
      </c>
      <c r="Q9" s="6">
        <f t="shared" si="3"/>
        <v>219</v>
      </c>
    </row>
    <row r="10" spans="1:17" ht="15">
      <c r="A10" s="10">
        <v>4</v>
      </c>
      <c r="B10" s="14" t="s">
        <v>103</v>
      </c>
      <c r="C10" s="14"/>
      <c r="D10" s="17">
        <v>369</v>
      </c>
      <c r="E10" s="17"/>
      <c r="F10" s="17">
        <v>46</v>
      </c>
      <c r="G10" s="18">
        <v>53</v>
      </c>
      <c r="H10" s="17">
        <v>1</v>
      </c>
      <c r="I10" s="18">
        <v>269</v>
      </c>
      <c r="J10" s="17">
        <v>7</v>
      </c>
      <c r="K10" s="17">
        <v>96</v>
      </c>
      <c r="L10" s="17">
        <v>166</v>
      </c>
      <c r="M10" s="17"/>
      <c r="N10" s="6">
        <f t="shared" si="0"/>
        <v>369</v>
      </c>
      <c r="O10" s="6">
        <f t="shared" si="1"/>
        <v>369</v>
      </c>
      <c r="P10" s="6">
        <f t="shared" si="2"/>
        <v>269</v>
      </c>
      <c r="Q10" s="6">
        <f>J10+K10+L10+M10</f>
        <v>269</v>
      </c>
    </row>
    <row r="11" spans="1:17" ht="15">
      <c r="A11" s="10">
        <v>5</v>
      </c>
      <c r="B11" s="14"/>
      <c r="C11" s="17"/>
      <c r="D11" s="17"/>
      <c r="E11" s="17"/>
      <c r="F11" s="17"/>
      <c r="G11" s="18"/>
      <c r="H11" s="17"/>
      <c r="I11" s="18"/>
      <c r="J11" s="17"/>
      <c r="K11" s="17"/>
      <c r="L11" s="17"/>
      <c r="M11" s="17"/>
      <c r="N11" s="6">
        <f t="shared" si="0"/>
        <v>0</v>
      </c>
      <c r="O11" s="6">
        <f t="shared" si="1"/>
        <v>0</v>
      </c>
      <c r="P11" s="6">
        <f t="shared" si="2"/>
        <v>0</v>
      </c>
      <c r="Q11" s="6">
        <f t="shared" si="3"/>
        <v>0</v>
      </c>
    </row>
    <row r="12" spans="1:17" ht="18">
      <c r="A12" s="10">
        <v>6</v>
      </c>
      <c r="B12" s="14"/>
      <c r="C12" s="15"/>
      <c r="D12" s="15"/>
      <c r="E12" s="15"/>
      <c r="F12" s="15"/>
      <c r="G12" s="16"/>
      <c r="H12" s="15"/>
      <c r="I12" s="16"/>
      <c r="J12" s="15"/>
      <c r="K12" s="15"/>
      <c r="L12" s="15"/>
      <c r="M12" s="15"/>
      <c r="N12" s="6">
        <f t="shared" si="0"/>
        <v>0</v>
      </c>
      <c r="O12" s="6">
        <f t="shared" si="1"/>
        <v>0</v>
      </c>
      <c r="P12" s="6">
        <f t="shared" si="2"/>
        <v>0</v>
      </c>
      <c r="Q12" s="6">
        <f t="shared" si="3"/>
        <v>0</v>
      </c>
    </row>
    <row r="13" spans="1:17" ht="18">
      <c r="A13" s="10">
        <v>7</v>
      </c>
      <c r="B13" s="14"/>
      <c r="C13" s="15"/>
      <c r="D13" s="15"/>
      <c r="E13" s="15"/>
      <c r="F13" s="15"/>
      <c r="G13" s="16"/>
      <c r="H13" s="15"/>
      <c r="I13" s="16"/>
      <c r="J13" s="15"/>
      <c r="K13" s="15"/>
      <c r="L13" s="15"/>
      <c r="M13" s="15"/>
      <c r="N13" s="6">
        <f t="shared" si="0"/>
        <v>0</v>
      </c>
      <c r="O13" s="6">
        <f t="shared" si="1"/>
        <v>0</v>
      </c>
      <c r="P13" s="6">
        <f t="shared" si="2"/>
        <v>0</v>
      </c>
      <c r="Q13" s="6">
        <f t="shared" si="3"/>
        <v>0</v>
      </c>
    </row>
    <row r="14" spans="1:17" ht="18">
      <c r="A14" s="10">
        <v>8</v>
      </c>
      <c r="B14" s="14"/>
      <c r="C14" s="15"/>
      <c r="D14" s="15"/>
      <c r="E14" s="15"/>
      <c r="F14" s="15"/>
      <c r="G14" s="16"/>
      <c r="H14" s="15"/>
      <c r="I14" s="16"/>
      <c r="J14" s="15"/>
      <c r="K14" s="15"/>
      <c r="L14" s="15"/>
      <c r="M14" s="15"/>
      <c r="N14" s="6">
        <f t="shared" si="0"/>
        <v>0</v>
      </c>
      <c r="O14" s="6">
        <f t="shared" si="1"/>
        <v>0</v>
      </c>
      <c r="P14" s="6">
        <f t="shared" si="2"/>
        <v>0</v>
      </c>
      <c r="Q14" s="6">
        <f t="shared" si="3"/>
        <v>0</v>
      </c>
    </row>
    <row r="15" spans="1:17" ht="18">
      <c r="A15" s="10">
        <v>9</v>
      </c>
      <c r="B15" s="14"/>
      <c r="C15" s="15"/>
      <c r="D15" s="15"/>
      <c r="E15" s="15"/>
      <c r="F15" s="15"/>
      <c r="G15" s="16"/>
      <c r="H15" s="15"/>
      <c r="I15" s="16"/>
      <c r="J15" s="15"/>
      <c r="K15" s="15"/>
      <c r="L15" s="15"/>
      <c r="M15" s="15"/>
      <c r="N15" s="6">
        <f t="shared" si="0"/>
        <v>0</v>
      </c>
      <c r="O15" s="6">
        <f t="shared" si="1"/>
        <v>0</v>
      </c>
      <c r="P15" s="6">
        <f t="shared" si="2"/>
        <v>0</v>
      </c>
      <c r="Q15" s="6">
        <f t="shared" si="3"/>
        <v>0</v>
      </c>
    </row>
    <row r="16" spans="1:17" ht="16.5" customHeight="1">
      <c r="A16" s="10">
        <v>10</v>
      </c>
      <c r="B16" s="14"/>
      <c r="C16" s="15"/>
      <c r="D16" s="15"/>
      <c r="E16" s="15"/>
      <c r="F16" s="15"/>
      <c r="G16" s="16"/>
      <c r="H16" s="15"/>
      <c r="I16" s="16"/>
      <c r="J16" s="15"/>
      <c r="K16" s="15"/>
      <c r="L16" s="15"/>
      <c r="M16" s="15"/>
      <c r="N16" s="6">
        <f t="shared" si="0"/>
        <v>0</v>
      </c>
      <c r="O16" s="6">
        <f t="shared" si="1"/>
        <v>0</v>
      </c>
      <c r="P16" s="6">
        <f t="shared" si="2"/>
        <v>0</v>
      </c>
      <c r="Q16" s="6">
        <f t="shared" si="3"/>
        <v>0</v>
      </c>
    </row>
    <row r="17" spans="1:17" ht="18">
      <c r="A17" s="10">
        <v>11</v>
      </c>
      <c r="B17" s="14"/>
      <c r="C17" s="15"/>
      <c r="D17" s="15"/>
      <c r="E17" s="15"/>
      <c r="F17" s="15"/>
      <c r="G17" s="16"/>
      <c r="H17" s="15"/>
      <c r="I17" s="16"/>
      <c r="J17" s="15"/>
      <c r="K17" s="15"/>
      <c r="L17" s="15"/>
      <c r="M17" s="15"/>
      <c r="N17" s="6">
        <f t="shared" si="0"/>
        <v>0</v>
      </c>
      <c r="O17" s="6">
        <f t="shared" si="1"/>
        <v>0</v>
      </c>
      <c r="P17" s="6">
        <f t="shared" si="2"/>
        <v>0</v>
      </c>
      <c r="Q17" s="6">
        <f t="shared" si="3"/>
        <v>0</v>
      </c>
    </row>
    <row r="18" spans="1:17" ht="18">
      <c r="A18" s="10">
        <v>12</v>
      </c>
      <c r="B18" s="17"/>
      <c r="C18" s="15"/>
      <c r="D18" s="15"/>
      <c r="E18" s="15"/>
      <c r="F18" s="15"/>
      <c r="G18" s="16"/>
      <c r="H18" s="15"/>
      <c r="I18" s="16"/>
      <c r="J18" s="15"/>
      <c r="K18" s="15"/>
      <c r="L18" s="15"/>
      <c r="M18" s="15"/>
      <c r="N18" s="6">
        <f t="shared" si="0"/>
        <v>0</v>
      </c>
      <c r="O18" s="6">
        <f t="shared" si="1"/>
        <v>0</v>
      </c>
      <c r="P18" s="6">
        <f t="shared" si="2"/>
        <v>0</v>
      </c>
      <c r="Q18" s="6">
        <f t="shared" si="3"/>
        <v>0</v>
      </c>
    </row>
    <row r="19" spans="1:17" ht="18">
      <c r="A19" s="8"/>
      <c r="B19" s="7" t="s">
        <v>0</v>
      </c>
      <c r="C19" s="40">
        <f t="shared" ref="C19:M19" si="4">SUM(C7:C18)</f>
        <v>23</v>
      </c>
      <c r="D19" s="40">
        <f t="shared" si="4"/>
        <v>1559</v>
      </c>
      <c r="E19" s="40">
        <f t="shared" si="4"/>
        <v>1</v>
      </c>
      <c r="F19" s="40">
        <f t="shared" si="4"/>
        <v>96</v>
      </c>
      <c r="G19" s="40">
        <f t="shared" si="4"/>
        <v>194</v>
      </c>
      <c r="H19" s="40">
        <f t="shared" si="4"/>
        <v>79</v>
      </c>
      <c r="I19" s="40">
        <f t="shared" si="4"/>
        <v>1212</v>
      </c>
      <c r="J19" s="40">
        <f t="shared" si="4"/>
        <v>163</v>
      </c>
      <c r="K19" s="40">
        <f t="shared" si="4"/>
        <v>533</v>
      </c>
      <c r="L19" s="40">
        <f t="shared" si="4"/>
        <v>516</v>
      </c>
      <c r="M19" s="40">
        <f t="shared" si="4"/>
        <v>0</v>
      </c>
      <c r="N19" s="6">
        <f t="shared" si="0"/>
        <v>1582</v>
      </c>
      <c r="O19" s="6">
        <f t="shared" si="1"/>
        <v>1582</v>
      </c>
      <c r="P19" s="6">
        <f t="shared" si="2"/>
        <v>1212</v>
      </c>
      <c r="Q19" s="6">
        <f t="shared" si="3"/>
        <v>1212</v>
      </c>
    </row>
    <row r="20" spans="1:17">
      <c r="G20" s="2"/>
      <c r="I20" s="2"/>
    </row>
  </sheetData>
  <mergeCells count="8">
    <mergeCell ref="N6:O6"/>
    <mergeCell ref="P6:Q6"/>
    <mergeCell ref="B1:M1"/>
    <mergeCell ref="B2:M2"/>
    <mergeCell ref="B3:M3"/>
    <mergeCell ref="A4:M4"/>
    <mergeCell ref="A5:A6"/>
    <mergeCell ref="B5:B6"/>
  </mergeCells>
  <pageMargins left="0.7" right="0.7" top="0.75" bottom="0.75" header="0.3" footer="0.3"/>
  <pageSetup paperSize="9" scale="7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2</vt:i4>
      </vt:variant>
    </vt:vector>
  </HeadingPairs>
  <TitlesOfParts>
    <vt:vector size="19" baseType="lpstr">
      <vt:lpstr>Ընդամենը</vt:lpstr>
      <vt:lpstr>Ajapnyak</vt:lpstr>
      <vt:lpstr>Shengavit</vt:lpstr>
      <vt:lpstr>Malatia</vt:lpstr>
      <vt:lpstr>Kentron</vt:lpstr>
      <vt:lpstr>Erebuni</vt:lpstr>
      <vt:lpstr>Avan</vt:lpstr>
      <vt:lpstr>Arabkir</vt:lpstr>
      <vt:lpstr>Lori</vt:lpstr>
      <vt:lpstr>Gexarquniq</vt:lpstr>
      <vt:lpstr>Ararat</vt:lpstr>
      <vt:lpstr>Aragacotn</vt:lpstr>
      <vt:lpstr>Shirak</vt:lpstr>
      <vt:lpstr>Kotayq</vt:lpstr>
      <vt:lpstr>Syuniq</vt:lpstr>
      <vt:lpstr>Armavir</vt:lpstr>
      <vt:lpstr>Tavush</vt:lpstr>
      <vt:lpstr>Ajapnyak!Print_Area</vt:lpstr>
      <vt:lpstr>Ընդամենը!Print_Area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dcterms:created xsi:type="dcterms:W3CDTF">2016-12-28T07:44:13Z</dcterms:created>
  <dcterms:modified xsi:type="dcterms:W3CDTF">2019-05-27T11:07:34Z</dcterms:modified>
</cp:coreProperties>
</file>