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5" activeTab="15"/>
  </bookViews>
  <sheets>
    <sheet name="Ընդհանուր" sheetId="17" r:id="rId1"/>
    <sheet name="Աջափնյակ" sheetId="11" r:id="rId2"/>
    <sheet name="Կենտրոն" sheetId="18" r:id="rId3"/>
    <sheet name="Մալաթիա" sheetId="5" r:id="rId4"/>
    <sheet name="Էրեբունի" sheetId="3" r:id="rId5"/>
    <sheet name="Ավան" sheetId="2" r:id="rId6"/>
    <sheet name="Արաբկիր" sheetId="1" r:id="rId7"/>
    <sheet name="Շենգավիթ" sheetId="7" r:id="rId8"/>
    <sheet name="Արագածոտն" sheetId="8" r:id="rId9"/>
    <sheet name="Տավուշ" sheetId="6" r:id="rId10"/>
    <sheet name="Շիրակ" sheetId="13" r:id="rId11"/>
    <sheet name="Լոռի" sheetId="14" r:id="rId12"/>
    <sheet name="Գեղարքունիք" sheetId="15" r:id="rId13"/>
    <sheet name="Կոտայք" sheetId="10" r:id="rId14"/>
    <sheet name="Արարատ" sheetId="16" r:id="rId15"/>
    <sheet name="Արմավիր" sheetId="9" r:id="rId16"/>
    <sheet name="Սյունիք" sheetId="12" r:id="rId17"/>
  </sheets>
  <definedNames>
    <definedName name="_xlnm._FilterDatabase" localSheetId="8" hidden="1">Արագածոտն!$A$1:$AY$1714</definedName>
    <definedName name="_xlnm._FilterDatabase" localSheetId="11" hidden="1">Լոռի!$A$18:$BL$134</definedName>
    <definedName name="_xlnm.Print_Area" localSheetId="9">Տավուշ!$A$1:$AI$1721</definedName>
  </definedNames>
  <calcPr calcId="162913"/>
</workbook>
</file>

<file path=xl/calcChain.xml><?xml version="1.0" encoding="utf-8"?>
<calcChain xmlns="http://schemas.openxmlformats.org/spreadsheetml/2006/main">
  <c r="AN117" i="7" l="1"/>
  <c r="E19" i="18"/>
  <c r="F19" i="18"/>
  <c r="G19" i="18"/>
  <c r="H19" i="18"/>
  <c r="H134" i="18"/>
  <c r="I19" i="18"/>
  <c r="J19" i="18"/>
  <c r="K19" i="18"/>
  <c r="L19" i="18"/>
  <c r="L134" i="18"/>
  <c r="M19" i="18"/>
  <c r="N19" i="18"/>
  <c r="O19" i="18"/>
  <c r="P19" i="18"/>
  <c r="P134" i="18"/>
  <c r="Q19" i="18"/>
  <c r="R19" i="18"/>
  <c r="S19" i="18"/>
  <c r="T19" i="18"/>
  <c r="T134" i="18"/>
  <c r="U19" i="18"/>
  <c r="V19" i="18"/>
  <c r="W19" i="18"/>
  <c r="X19" i="18"/>
  <c r="X134" i="18"/>
  <c r="Y19" i="18"/>
  <c r="Z19" i="18"/>
  <c r="AA19" i="18"/>
  <c r="AB19" i="18"/>
  <c r="AB134" i="18"/>
  <c r="AC19" i="18"/>
  <c r="AD19" i="18"/>
  <c r="AE19" i="18"/>
  <c r="AF19" i="18"/>
  <c r="AF134" i="18"/>
  <c r="AG19" i="18"/>
  <c r="AH19" i="18"/>
  <c r="AJ20" i="18"/>
  <c r="AJ19" i="18"/>
  <c r="AK20" i="18"/>
  <c r="AK19" i="18"/>
  <c r="AL20" i="18"/>
  <c r="AL19" i="18"/>
  <c r="AM20" i="18"/>
  <c r="AM19" i="18"/>
  <c r="AN20" i="18"/>
  <c r="AN19" i="18"/>
  <c r="AO20" i="18"/>
  <c r="AO19" i="18"/>
  <c r="AP20" i="18"/>
  <c r="AP19" i="18"/>
  <c r="AQ20" i="18"/>
  <c r="AQ19" i="18"/>
  <c r="AR20" i="18"/>
  <c r="AR19" i="18"/>
  <c r="AS20" i="18"/>
  <c r="AS19" i="18"/>
  <c r="AT20" i="18"/>
  <c r="AT19" i="18"/>
  <c r="AU20" i="18"/>
  <c r="AU19" i="18"/>
  <c r="AV20" i="18"/>
  <c r="AV19" i="18"/>
  <c r="AW20" i="18"/>
  <c r="AW19" i="18"/>
  <c r="AX20" i="18"/>
  <c r="AX19" i="18"/>
  <c r="AY20" i="18"/>
  <c r="AY19" i="18"/>
  <c r="AJ21" i="18"/>
  <c r="AK21" i="18"/>
  <c r="AL21" i="18"/>
  <c r="AM21" i="18"/>
  <c r="AN21" i="18"/>
  <c r="AO21" i="18"/>
  <c r="AP21" i="18"/>
  <c r="AQ21" i="18"/>
  <c r="AR21" i="18"/>
  <c r="AS21" i="18"/>
  <c r="AT21" i="18"/>
  <c r="AU21" i="18"/>
  <c r="AV21" i="18"/>
  <c r="AW21" i="18"/>
  <c r="AX21" i="18"/>
  <c r="AY21" i="18"/>
  <c r="AJ22" i="18"/>
  <c r="AK22" i="18"/>
  <c r="AL22" i="18"/>
  <c r="AM22" i="18"/>
  <c r="AN22" i="18"/>
  <c r="AO22" i="18"/>
  <c r="AP22" i="18"/>
  <c r="AQ22" i="18"/>
  <c r="AR22" i="18"/>
  <c r="AS22" i="18"/>
  <c r="AT22" i="18"/>
  <c r="AU22" i="18"/>
  <c r="AV22" i="18"/>
  <c r="AW22" i="18"/>
  <c r="AX22" i="18"/>
  <c r="AY22" i="18"/>
  <c r="AJ23" i="18"/>
  <c r="AK23" i="18"/>
  <c r="AL23" i="18"/>
  <c r="AM23" i="18"/>
  <c r="AN23" i="18"/>
  <c r="AO23" i="18"/>
  <c r="AP23" i="18"/>
  <c r="AQ23" i="18"/>
  <c r="AR23" i="18"/>
  <c r="AS23" i="18"/>
  <c r="AT23" i="18"/>
  <c r="AU23" i="18"/>
  <c r="AV23" i="18"/>
  <c r="AW23" i="18"/>
  <c r="AX23" i="18"/>
  <c r="AY23" i="18"/>
  <c r="AJ24" i="18"/>
  <c r="AK24" i="18"/>
  <c r="AL24" i="18"/>
  <c r="AM24" i="18"/>
  <c r="AN24" i="18"/>
  <c r="AO24" i="18"/>
  <c r="AP24" i="18"/>
  <c r="AQ24" i="18"/>
  <c r="AR24" i="18"/>
  <c r="AS24" i="18"/>
  <c r="AT24" i="18"/>
  <c r="AU24" i="18"/>
  <c r="AV24" i="18"/>
  <c r="AW24" i="18"/>
  <c r="AX24" i="18"/>
  <c r="AY24" i="18"/>
  <c r="AJ25" i="18"/>
  <c r="AK25" i="18"/>
  <c r="AL25" i="18"/>
  <c r="AM25" i="18"/>
  <c r="AN25" i="18"/>
  <c r="AO25" i="18"/>
  <c r="AP25" i="18"/>
  <c r="AQ25" i="18"/>
  <c r="AR25" i="18"/>
  <c r="AS25" i="18"/>
  <c r="AT25" i="18"/>
  <c r="AU25" i="18"/>
  <c r="AV25" i="18"/>
  <c r="AW25" i="18"/>
  <c r="AX25" i="18"/>
  <c r="AY25" i="18"/>
  <c r="AJ26" i="18"/>
  <c r="AK26" i="18"/>
  <c r="AL26" i="18"/>
  <c r="AM26" i="18"/>
  <c r="AN26" i="18"/>
  <c r="AO26" i="18"/>
  <c r="AP26" i="18"/>
  <c r="AQ26" i="18"/>
  <c r="AR26" i="18"/>
  <c r="AS26" i="18"/>
  <c r="AT26" i="18"/>
  <c r="AU26" i="18"/>
  <c r="AV26" i="18"/>
  <c r="AW26" i="18"/>
  <c r="AX26" i="18"/>
  <c r="AY26" i="18"/>
  <c r="AJ27" i="18"/>
  <c r="AK27" i="18"/>
  <c r="AL27" i="18"/>
  <c r="AM27" i="18"/>
  <c r="AN27" i="18"/>
  <c r="AO27" i="18"/>
  <c r="AP27" i="18"/>
  <c r="AQ27" i="18"/>
  <c r="AR27" i="18"/>
  <c r="AS27" i="18"/>
  <c r="AT27" i="18"/>
  <c r="AU27" i="18"/>
  <c r="AV27" i="18"/>
  <c r="AW27" i="18"/>
  <c r="AX27" i="18"/>
  <c r="AY27" i="18"/>
  <c r="AJ28" i="18"/>
  <c r="AK28" i="18"/>
  <c r="AL28" i="18"/>
  <c r="AM28" i="18"/>
  <c r="AN28" i="18"/>
  <c r="AO28" i="18"/>
  <c r="AP28" i="18"/>
  <c r="AQ28" i="18"/>
  <c r="AR28" i="18"/>
  <c r="AS28" i="18"/>
  <c r="AT28" i="18"/>
  <c r="AU28" i="18"/>
  <c r="AV28" i="18"/>
  <c r="AW28" i="18"/>
  <c r="AX28" i="18"/>
  <c r="AY28" i="18"/>
  <c r="AJ29" i="18"/>
  <c r="AK29" i="18"/>
  <c r="AL29" i="18"/>
  <c r="AM29" i="18"/>
  <c r="AN29" i="18"/>
  <c r="AO29" i="18"/>
  <c r="AP29" i="18"/>
  <c r="AQ29" i="18"/>
  <c r="AR29" i="18"/>
  <c r="AS29" i="18"/>
  <c r="AT29" i="18"/>
  <c r="AU29" i="18"/>
  <c r="AV29" i="18"/>
  <c r="AW29" i="18"/>
  <c r="AX29" i="18"/>
  <c r="AY29" i="18"/>
  <c r="AJ30" i="18"/>
  <c r="AK30" i="18"/>
  <c r="AL30" i="18"/>
  <c r="AM30" i="18"/>
  <c r="AN30" i="18"/>
  <c r="AO30" i="18"/>
  <c r="AP30" i="18"/>
  <c r="AQ30" i="18"/>
  <c r="AR30" i="18"/>
  <c r="AS30" i="18"/>
  <c r="AT30" i="18"/>
  <c r="AU30" i="18"/>
  <c r="AV30" i="18"/>
  <c r="AW30" i="18"/>
  <c r="AX30" i="18"/>
  <c r="AY30" i="18"/>
  <c r="AJ31" i="18"/>
  <c r="AK31" i="18"/>
  <c r="AL31" i="18"/>
  <c r="AM31" i="18"/>
  <c r="AN31" i="18"/>
  <c r="AO31" i="18"/>
  <c r="AP31" i="18"/>
  <c r="AQ31" i="18"/>
  <c r="AR31" i="18"/>
  <c r="AS31" i="18"/>
  <c r="AT31" i="18"/>
  <c r="AU31" i="18"/>
  <c r="AV31" i="18"/>
  <c r="AW31" i="18"/>
  <c r="AX31" i="18"/>
  <c r="AY31" i="18"/>
  <c r="AJ32" i="18"/>
  <c r="AK32" i="18"/>
  <c r="AL32" i="18"/>
  <c r="AM32" i="18"/>
  <c r="AN32" i="18"/>
  <c r="AO32" i="18"/>
  <c r="AP32" i="18"/>
  <c r="AQ32" i="18"/>
  <c r="AR32" i="18"/>
  <c r="AS32" i="18"/>
  <c r="AT32" i="18"/>
  <c r="AU32" i="18"/>
  <c r="AV32" i="18"/>
  <c r="AW32" i="18"/>
  <c r="AX32" i="18"/>
  <c r="AY32" i="18"/>
  <c r="AJ33" i="18"/>
  <c r="AK33" i="18"/>
  <c r="AL33" i="18"/>
  <c r="AM33" i="18"/>
  <c r="AN33" i="18"/>
  <c r="AO33" i="18"/>
  <c r="AP33" i="18"/>
  <c r="AQ33" i="18"/>
  <c r="AR33" i="18"/>
  <c r="AS33" i="18"/>
  <c r="AT33" i="18"/>
  <c r="AU33" i="18"/>
  <c r="AV33" i="18"/>
  <c r="AW33" i="18"/>
  <c r="AX33" i="18"/>
  <c r="AY33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J35" i="18"/>
  <c r="AK35" i="18"/>
  <c r="AL35" i="18"/>
  <c r="AM35" i="18"/>
  <c r="AN35" i="18"/>
  <c r="AO35" i="18"/>
  <c r="AP35" i="18"/>
  <c r="AQ35" i="18"/>
  <c r="AR35" i="18"/>
  <c r="AS35" i="18"/>
  <c r="AT35" i="18"/>
  <c r="AU35" i="18"/>
  <c r="AV35" i="18"/>
  <c r="AW35" i="18"/>
  <c r="AX35" i="18"/>
  <c r="AY35" i="18"/>
  <c r="AJ36" i="18"/>
  <c r="AK36" i="18"/>
  <c r="AL36" i="18"/>
  <c r="AM36" i="18"/>
  <c r="AN36" i="18"/>
  <c r="AO36" i="18"/>
  <c r="AP36" i="18"/>
  <c r="AQ36" i="18"/>
  <c r="AR36" i="18"/>
  <c r="AS36" i="18"/>
  <c r="AT36" i="18"/>
  <c r="AU36" i="18"/>
  <c r="AV36" i="18"/>
  <c r="AW36" i="18"/>
  <c r="AX36" i="18"/>
  <c r="AY36" i="18"/>
  <c r="AJ37" i="18"/>
  <c r="AK37" i="18"/>
  <c r="AL37" i="18"/>
  <c r="AM37" i="18"/>
  <c r="AN37" i="18"/>
  <c r="AO37" i="18"/>
  <c r="AP37" i="18"/>
  <c r="AQ37" i="18"/>
  <c r="AR37" i="18"/>
  <c r="AS37" i="18"/>
  <c r="AT37" i="18"/>
  <c r="AU37" i="18"/>
  <c r="AV37" i="18"/>
  <c r="AW37" i="18"/>
  <c r="AX37" i="18"/>
  <c r="AY37" i="18"/>
  <c r="AJ38" i="18"/>
  <c r="AK38" i="18"/>
  <c r="AL38" i="18"/>
  <c r="AM38" i="18"/>
  <c r="AN38" i="18"/>
  <c r="AO38" i="18"/>
  <c r="AP38" i="18"/>
  <c r="AQ38" i="18"/>
  <c r="AR38" i="18"/>
  <c r="AS38" i="18"/>
  <c r="AT38" i="18"/>
  <c r="AU38" i="18"/>
  <c r="AV38" i="18"/>
  <c r="AW38" i="18"/>
  <c r="AX38" i="18"/>
  <c r="AY38" i="18"/>
  <c r="E39" i="18"/>
  <c r="F39" i="18"/>
  <c r="F134" i="18"/>
  <c r="G39" i="18"/>
  <c r="H39" i="18"/>
  <c r="I39" i="18"/>
  <c r="J39" i="18"/>
  <c r="J134" i="18"/>
  <c r="K39" i="18"/>
  <c r="L39" i="18"/>
  <c r="M39" i="18"/>
  <c r="N39" i="18"/>
  <c r="N134" i="18"/>
  <c r="O39" i="18"/>
  <c r="P39" i="18"/>
  <c r="Q39" i="18"/>
  <c r="R39" i="18"/>
  <c r="R134" i="18"/>
  <c r="S39" i="18"/>
  <c r="T39" i="18"/>
  <c r="U39" i="18"/>
  <c r="V39" i="18"/>
  <c r="V134" i="18"/>
  <c r="W39" i="18"/>
  <c r="X39" i="18"/>
  <c r="Y39" i="18"/>
  <c r="Z39" i="18"/>
  <c r="Z134" i="18"/>
  <c r="AA39" i="18"/>
  <c r="AB39" i="18"/>
  <c r="AC39" i="18"/>
  <c r="AD39" i="18"/>
  <c r="AD134" i="18"/>
  <c r="AE39" i="18"/>
  <c r="AF39" i="18"/>
  <c r="AG39" i="18"/>
  <c r="AH39" i="18"/>
  <c r="AH134" i="18"/>
  <c r="AJ40" i="18"/>
  <c r="AJ39" i="18"/>
  <c r="AK40" i="18"/>
  <c r="AK39" i="18"/>
  <c r="AL40" i="18"/>
  <c r="AL39" i="18"/>
  <c r="AM40" i="18"/>
  <c r="AM39" i="18"/>
  <c r="AN40" i="18"/>
  <c r="AN39" i="18"/>
  <c r="AO40" i="18"/>
  <c r="AO39" i="18"/>
  <c r="AP40" i="18"/>
  <c r="AP39" i="18"/>
  <c r="AQ40" i="18"/>
  <c r="AQ39" i="18"/>
  <c r="AR40" i="18"/>
  <c r="AR39" i="18"/>
  <c r="AS40" i="18"/>
  <c r="AS39" i="18"/>
  <c r="AT40" i="18"/>
  <c r="AT39" i="18"/>
  <c r="AU40" i="18"/>
  <c r="AU39" i="18"/>
  <c r="AV40" i="18"/>
  <c r="AV39" i="18"/>
  <c r="AW40" i="18"/>
  <c r="AW39" i="18"/>
  <c r="AX40" i="18"/>
  <c r="AX39" i="18"/>
  <c r="AY40" i="18"/>
  <c r="AY39" i="18"/>
  <c r="AJ41" i="18"/>
  <c r="AK41" i="18"/>
  <c r="AL41" i="18"/>
  <c r="AM41" i="18"/>
  <c r="AN41" i="18"/>
  <c r="AO41" i="18"/>
  <c r="AP41" i="18"/>
  <c r="AQ41" i="18"/>
  <c r="AR41" i="18"/>
  <c r="AS41" i="18"/>
  <c r="AT41" i="18"/>
  <c r="AU41" i="18"/>
  <c r="AV41" i="18"/>
  <c r="AW41" i="18"/>
  <c r="AX41" i="18"/>
  <c r="AY41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V42" i="18"/>
  <c r="AW42" i="18"/>
  <c r="AX42" i="18"/>
  <c r="AY42" i="18"/>
  <c r="AJ43" i="18"/>
  <c r="AK43" i="18"/>
  <c r="AL43" i="18"/>
  <c r="AM43" i="18"/>
  <c r="AN43" i="18"/>
  <c r="AO43" i="18"/>
  <c r="AP43" i="18"/>
  <c r="AQ43" i="18"/>
  <c r="AR43" i="18"/>
  <c r="AS43" i="18"/>
  <c r="AT43" i="18"/>
  <c r="AU43" i="18"/>
  <c r="AV43" i="18"/>
  <c r="AW43" i="18"/>
  <c r="AX43" i="18"/>
  <c r="AY43" i="18"/>
  <c r="AJ44" i="18"/>
  <c r="AK44" i="18"/>
  <c r="AL44" i="18"/>
  <c r="AM44" i="18"/>
  <c r="AN44" i="18"/>
  <c r="AO44" i="18"/>
  <c r="AP44" i="18"/>
  <c r="AQ44" i="18"/>
  <c r="AR44" i="18"/>
  <c r="AS44" i="18"/>
  <c r="AT44" i="18"/>
  <c r="AU44" i="18"/>
  <c r="AV44" i="18"/>
  <c r="AW44" i="18"/>
  <c r="AX44" i="18"/>
  <c r="AY44" i="18"/>
  <c r="AJ45" i="18"/>
  <c r="AK45" i="18"/>
  <c r="AL45" i="18"/>
  <c r="AM45" i="18"/>
  <c r="AN45" i="18"/>
  <c r="AO45" i="18"/>
  <c r="AP45" i="18"/>
  <c r="AQ45" i="18"/>
  <c r="AR45" i="18"/>
  <c r="AS45" i="18"/>
  <c r="AT45" i="18"/>
  <c r="AU45" i="18"/>
  <c r="AV45" i="18"/>
  <c r="AW45" i="18"/>
  <c r="AX45" i="18"/>
  <c r="AY45" i="18"/>
  <c r="AJ46" i="18"/>
  <c r="AK46" i="18"/>
  <c r="AL46" i="18"/>
  <c r="AM46" i="18"/>
  <c r="AN46" i="18"/>
  <c r="AO46" i="18"/>
  <c r="AP46" i="18"/>
  <c r="AQ46" i="18"/>
  <c r="AR46" i="18"/>
  <c r="AS46" i="18"/>
  <c r="AT46" i="18"/>
  <c r="AU46" i="18"/>
  <c r="AV46" i="18"/>
  <c r="AW46" i="18"/>
  <c r="AX46" i="18"/>
  <c r="AY46" i="18"/>
  <c r="AJ47" i="18"/>
  <c r="AK47" i="18"/>
  <c r="AL47" i="18"/>
  <c r="AM47" i="18"/>
  <c r="AN47" i="18"/>
  <c r="AO47" i="18"/>
  <c r="AP47" i="18"/>
  <c r="AQ47" i="18"/>
  <c r="AR47" i="18"/>
  <c r="AS47" i="18"/>
  <c r="AT47" i="18"/>
  <c r="AU47" i="18"/>
  <c r="AV47" i="18"/>
  <c r="AW47" i="18"/>
  <c r="AX47" i="18"/>
  <c r="AY47" i="18"/>
  <c r="AJ48" i="18"/>
  <c r="AK48" i="18"/>
  <c r="AL48" i="18"/>
  <c r="AM48" i="18"/>
  <c r="AN48" i="18"/>
  <c r="AO48" i="18"/>
  <c r="AP48" i="18"/>
  <c r="AQ48" i="18"/>
  <c r="AR48" i="18"/>
  <c r="AS48" i="18"/>
  <c r="AT48" i="18"/>
  <c r="AU48" i="18"/>
  <c r="AV48" i="18"/>
  <c r="AW48" i="18"/>
  <c r="AX48" i="18"/>
  <c r="AY48" i="18"/>
  <c r="AJ49" i="18"/>
  <c r="AK49" i="18"/>
  <c r="AL49" i="18"/>
  <c r="AM49" i="18"/>
  <c r="AN49" i="18"/>
  <c r="AO49" i="18"/>
  <c r="AP49" i="18"/>
  <c r="AQ49" i="18"/>
  <c r="AR49" i="18"/>
  <c r="AS49" i="18"/>
  <c r="AT49" i="18"/>
  <c r="AU49" i="18"/>
  <c r="AV49" i="18"/>
  <c r="AW49" i="18"/>
  <c r="AX49" i="18"/>
  <c r="AY49" i="18"/>
  <c r="AJ50" i="18"/>
  <c r="AK50" i="18"/>
  <c r="AL50" i="18"/>
  <c r="AM50" i="18"/>
  <c r="AN50" i="18"/>
  <c r="AO50" i="18"/>
  <c r="AP50" i="18"/>
  <c r="AQ50" i="18"/>
  <c r="AR50" i="18"/>
  <c r="AS50" i="18"/>
  <c r="AT50" i="18"/>
  <c r="AU50" i="18"/>
  <c r="AV50" i="18"/>
  <c r="AW50" i="18"/>
  <c r="AX50" i="18"/>
  <c r="AY50" i="18"/>
  <c r="E51" i="18"/>
  <c r="F51" i="18"/>
  <c r="G51" i="18"/>
  <c r="H51" i="18"/>
  <c r="I51" i="18"/>
  <c r="J51" i="18"/>
  <c r="K51" i="18"/>
  <c r="L51" i="18"/>
  <c r="M51" i="18"/>
  <c r="N51" i="18"/>
  <c r="O51" i="18"/>
  <c r="P51" i="18"/>
  <c r="Q51" i="18"/>
  <c r="R51" i="18"/>
  <c r="S51" i="18"/>
  <c r="T51" i="18"/>
  <c r="U51" i="18"/>
  <c r="V51" i="18"/>
  <c r="W51" i="18"/>
  <c r="X51" i="18"/>
  <c r="Y51" i="18"/>
  <c r="Z51" i="18"/>
  <c r="AA51" i="18"/>
  <c r="AB51" i="18"/>
  <c r="AC51" i="18"/>
  <c r="AD51" i="18"/>
  <c r="AE51" i="18"/>
  <c r="AF51" i="18"/>
  <c r="AG51" i="18"/>
  <c r="AH51" i="18"/>
  <c r="AJ52" i="18"/>
  <c r="AJ51" i="18"/>
  <c r="AK52" i="18"/>
  <c r="AK51" i="18"/>
  <c r="AL52" i="18"/>
  <c r="AL51" i="18"/>
  <c r="AM52" i="18"/>
  <c r="AM51" i="18"/>
  <c r="AN52" i="18"/>
  <c r="AN51" i="18"/>
  <c r="AO52" i="18"/>
  <c r="AO51" i="18"/>
  <c r="AP52" i="18"/>
  <c r="AP51" i="18"/>
  <c r="AQ52" i="18"/>
  <c r="AQ51" i="18"/>
  <c r="AR52" i="18"/>
  <c r="AR51" i="18"/>
  <c r="AR134" i="18"/>
  <c r="AS52" i="18"/>
  <c r="AS51" i="18"/>
  <c r="AT52" i="18"/>
  <c r="AT51" i="18"/>
  <c r="AU52" i="18"/>
  <c r="AU51" i="18"/>
  <c r="AV52" i="18"/>
  <c r="AV51" i="18"/>
  <c r="AW52" i="18"/>
  <c r="AW51" i="18"/>
  <c r="AX52" i="18"/>
  <c r="AX51" i="18"/>
  <c r="AY52" i="18"/>
  <c r="AY51" i="18"/>
  <c r="AJ53" i="18"/>
  <c r="AK53" i="18"/>
  <c r="AL53" i="18"/>
  <c r="AM53" i="18"/>
  <c r="AN53" i="18"/>
  <c r="AO53" i="18"/>
  <c r="AP53" i="18"/>
  <c r="AQ53" i="18"/>
  <c r="AR53" i="18"/>
  <c r="AS53" i="18"/>
  <c r="AT53" i="18"/>
  <c r="AU53" i="18"/>
  <c r="AV53" i="18"/>
  <c r="AW53" i="18"/>
  <c r="AX53" i="18"/>
  <c r="AY53" i="18"/>
  <c r="AJ54" i="18"/>
  <c r="AK54" i="18"/>
  <c r="AL54" i="18"/>
  <c r="AM54" i="18"/>
  <c r="AN54" i="18"/>
  <c r="AO54" i="18"/>
  <c r="AP54" i="18"/>
  <c r="AQ54" i="18"/>
  <c r="AR54" i="18"/>
  <c r="AS54" i="18"/>
  <c r="AT54" i="18"/>
  <c r="AU54" i="18"/>
  <c r="AV54" i="18"/>
  <c r="AW54" i="18"/>
  <c r="AX54" i="18"/>
  <c r="AY54" i="18"/>
  <c r="AJ55" i="18"/>
  <c r="AK55" i="18"/>
  <c r="AL55" i="18"/>
  <c r="AM55" i="18"/>
  <c r="AN55" i="18"/>
  <c r="AO55" i="18"/>
  <c r="AP55" i="18"/>
  <c r="AQ55" i="18"/>
  <c r="AR55" i="18"/>
  <c r="AS55" i="18"/>
  <c r="AT55" i="18"/>
  <c r="AU55" i="18"/>
  <c r="AV55" i="18"/>
  <c r="AW55" i="18"/>
  <c r="AX55" i="18"/>
  <c r="AY55" i="18"/>
  <c r="AJ56" i="18"/>
  <c r="AK56" i="18"/>
  <c r="AL56" i="18"/>
  <c r="AM56" i="18"/>
  <c r="AN56" i="18"/>
  <c r="AO56" i="18"/>
  <c r="AP56" i="18"/>
  <c r="AQ56" i="18"/>
  <c r="AR56" i="18"/>
  <c r="AS56" i="18"/>
  <c r="AT56" i="18"/>
  <c r="AU56" i="18"/>
  <c r="AV56" i="18"/>
  <c r="AW56" i="18"/>
  <c r="AX56" i="18"/>
  <c r="AY56" i="18"/>
  <c r="AJ57" i="18"/>
  <c r="AK57" i="18"/>
  <c r="AL57" i="18"/>
  <c r="AM57" i="18"/>
  <c r="AN57" i="18"/>
  <c r="AO57" i="18"/>
  <c r="AP57" i="18"/>
  <c r="AQ57" i="18"/>
  <c r="AR57" i="18"/>
  <c r="AS57" i="18"/>
  <c r="AT57" i="18"/>
  <c r="AU57" i="18"/>
  <c r="AV57" i="18"/>
  <c r="AW57" i="18"/>
  <c r="AX57" i="18"/>
  <c r="AY57" i="18"/>
  <c r="AJ58" i="18"/>
  <c r="AK58" i="18"/>
  <c r="AL58" i="18"/>
  <c r="AM58" i="18"/>
  <c r="AN58" i="18"/>
  <c r="AO58" i="18"/>
  <c r="AP58" i="18"/>
  <c r="AQ58" i="18"/>
  <c r="AR58" i="18"/>
  <c r="AS58" i="18"/>
  <c r="AT58" i="18"/>
  <c r="AU58" i="18"/>
  <c r="AV58" i="18"/>
  <c r="AW58" i="18"/>
  <c r="AX58" i="18"/>
  <c r="AY58" i="18"/>
  <c r="E59" i="18"/>
  <c r="F59" i="18"/>
  <c r="G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T59" i="18"/>
  <c r="U59" i="18"/>
  <c r="V59" i="18"/>
  <c r="W59" i="18"/>
  <c r="X59" i="18"/>
  <c r="Y59" i="18"/>
  <c r="Z59" i="18"/>
  <c r="AA59" i="18"/>
  <c r="AB59" i="18"/>
  <c r="AC59" i="18"/>
  <c r="AD59" i="18"/>
  <c r="AE59" i="18"/>
  <c r="AF59" i="18"/>
  <c r="AG59" i="18"/>
  <c r="AH59" i="18"/>
  <c r="AJ60" i="18"/>
  <c r="AJ59" i="18"/>
  <c r="AK60" i="18"/>
  <c r="AK59" i="18"/>
  <c r="AL60" i="18"/>
  <c r="AL59" i="18"/>
  <c r="AM60" i="18"/>
  <c r="AM59" i="18"/>
  <c r="AN60" i="18"/>
  <c r="AN59" i="18"/>
  <c r="AO60" i="18"/>
  <c r="AO59" i="18"/>
  <c r="AP60" i="18"/>
  <c r="AP59" i="18"/>
  <c r="AQ60" i="18"/>
  <c r="AQ59" i="18"/>
  <c r="AR60" i="18"/>
  <c r="AR59" i="18"/>
  <c r="AS60" i="18"/>
  <c r="AS59" i="18"/>
  <c r="AT60" i="18"/>
  <c r="AT59" i="18"/>
  <c r="AU60" i="18"/>
  <c r="AU59" i="18"/>
  <c r="AV60" i="18"/>
  <c r="AV59" i="18"/>
  <c r="AW60" i="18"/>
  <c r="AW59" i="18"/>
  <c r="AX60" i="18"/>
  <c r="AX59" i="18"/>
  <c r="AY60" i="18"/>
  <c r="AY59" i="18"/>
  <c r="AJ61" i="18"/>
  <c r="AK61" i="18"/>
  <c r="AL61" i="18"/>
  <c r="AM61" i="18"/>
  <c r="AN61" i="18"/>
  <c r="AO61" i="18"/>
  <c r="AP61" i="18"/>
  <c r="AQ61" i="18"/>
  <c r="AR61" i="18"/>
  <c r="AS61" i="18"/>
  <c r="AT61" i="18"/>
  <c r="AU61" i="18"/>
  <c r="AV61" i="18"/>
  <c r="AW61" i="18"/>
  <c r="AX61" i="18"/>
  <c r="AY61" i="18"/>
  <c r="AJ62" i="18"/>
  <c r="AK62" i="18"/>
  <c r="AL62" i="18"/>
  <c r="AM62" i="18"/>
  <c r="AN62" i="18"/>
  <c r="AO62" i="18"/>
  <c r="AP62" i="18"/>
  <c r="AQ62" i="18"/>
  <c r="AR62" i="18"/>
  <c r="AS62" i="18"/>
  <c r="AT62" i="18"/>
  <c r="AU62" i="18"/>
  <c r="AV62" i="18"/>
  <c r="AW62" i="18"/>
  <c r="AX62" i="18"/>
  <c r="AY62" i="18"/>
  <c r="AJ63" i="18"/>
  <c r="AK63" i="18"/>
  <c r="AL63" i="18"/>
  <c r="AM63" i="18"/>
  <c r="AN63" i="18"/>
  <c r="AO63" i="18"/>
  <c r="AP63" i="18"/>
  <c r="AQ63" i="18"/>
  <c r="AR63" i="18"/>
  <c r="AS63" i="18"/>
  <c r="AT63" i="18"/>
  <c r="AU63" i="18"/>
  <c r="AV63" i="18"/>
  <c r="AW63" i="18"/>
  <c r="AX63" i="18"/>
  <c r="AY63" i="18"/>
  <c r="AJ64" i="18"/>
  <c r="AK64" i="18"/>
  <c r="AL64" i="18"/>
  <c r="AM64" i="18"/>
  <c r="AN64" i="18"/>
  <c r="AO64" i="18"/>
  <c r="AP64" i="18"/>
  <c r="AQ64" i="18"/>
  <c r="AR64" i="18"/>
  <c r="AS64" i="18"/>
  <c r="AT64" i="18"/>
  <c r="AU64" i="18"/>
  <c r="AV64" i="18"/>
  <c r="AW64" i="18"/>
  <c r="AX64" i="18"/>
  <c r="AY64" i="18"/>
  <c r="AJ65" i="18"/>
  <c r="AK65" i="18"/>
  <c r="AL65" i="18"/>
  <c r="AM65" i="18"/>
  <c r="AN65" i="18"/>
  <c r="AO65" i="18"/>
  <c r="AP65" i="18"/>
  <c r="AQ65" i="18"/>
  <c r="AR65" i="18"/>
  <c r="AS65" i="18"/>
  <c r="AT65" i="18"/>
  <c r="AU65" i="18"/>
  <c r="AV65" i="18"/>
  <c r="AW65" i="18"/>
  <c r="AX65" i="18"/>
  <c r="AY65" i="18"/>
  <c r="AJ66" i="18"/>
  <c r="AK66" i="18"/>
  <c r="AL66" i="18"/>
  <c r="AM66" i="18"/>
  <c r="AN66" i="18"/>
  <c r="AO66" i="18"/>
  <c r="AP66" i="18"/>
  <c r="AQ66" i="18"/>
  <c r="AR66" i="18"/>
  <c r="AS66" i="18"/>
  <c r="AT66" i="18"/>
  <c r="AU66" i="18"/>
  <c r="AV66" i="18"/>
  <c r="AW66" i="18"/>
  <c r="AX66" i="18"/>
  <c r="AY66" i="18"/>
  <c r="AJ67" i="18"/>
  <c r="AK67" i="18"/>
  <c r="AL67" i="18"/>
  <c r="AM67" i="18"/>
  <c r="AN67" i="18"/>
  <c r="AO67" i="18"/>
  <c r="AP67" i="18"/>
  <c r="AQ67" i="18"/>
  <c r="AR67" i="18"/>
  <c r="AS67" i="18"/>
  <c r="AT67" i="18"/>
  <c r="AU67" i="18"/>
  <c r="AV67" i="18"/>
  <c r="AW67" i="18"/>
  <c r="AX67" i="18"/>
  <c r="AY67" i="18"/>
  <c r="AJ68" i="18"/>
  <c r="AK68" i="18"/>
  <c r="AL68" i="18"/>
  <c r="AM68" i="18"/>
  <c r="AN68" i="18"/>
  <c r="AO68" i="18"/>
  <c r="AP68" i="18"/>
  <c r="AQ68" i="18"/>
  <c r="AR68" i="18"/>
  <c r="AS68" i="18"/>
  <c r="AT68" i="18"/>
  <c r="AU68" i="18"/>
  <c r="AV68" i="18"/>
  <c r="AW68" i="18"/>
  <c r="AX68" i="18"/>
  <c r="AY68" i="18"/>
  <c r="AJ69" i="18"/>
  <c r="AK69" i="18"/>
  <c r="AL69" i="18"/>
  <c r="AM69" i="18"/>
  <c r="AN69" i="18"/>
  <c r="AO69" i="18"/>
  <c r="AP69" i="18"/>
  <c r="AQ69" i="18"/>
  <c r="AR69" i="18"/>
  <c r="AS69" i="18"/>
  <c r="AT69" i="18"/>
  <c r="AU69" i="18"/>
  <c r="AV69" i="18"/>
  <c r="AW69" i="18"/>
  <c r="AX69" i="18"/>
  <c r="AY69" i="18"/>
  <c r="AJ70" i="18"/>
  <c r="AK70" i="18"/>
  <c r="AL70" i="18"/>
  <c r="AM70" i="18"/>
  <c r="AN70" i="18"/>
  <c r="AO70" i="18"/>
  <c r="AP70" i="18"/>
  <c r="AQ70" i="18"/>
  <c r="AR70" i="18"/>
  <c r="AS70" i="18"/>
  <c r="AT70" i="18"/>
  <c r="AU70" i="18"/>
  <c r="AV70" i="18"/>
  <c r="AW70" i="18"/>
  <c r="AX70" i="18"/>
  <c r="AY70" i="18"/>
  <c r="AJ71" i="18"/>
  <c r="AK71" i="18"/>
  <c r="AL71" i="18"/>
  <c r="AM71" i="18"/>
  <c r="AN71" i="18"/>
  <c r="AO71" i="18"/>
  <c r="AP71" i="18"/>
  <c r="AQ71" i="18"/>
  <c r="AR71" i="18"/>
  <c r="AS71" i="18"/>
  <c r="AT71" i="18"/>
  <c r="AU71" i="18"/>
  <c r="AV71" i="18"/>
  <c r="AW71" i="18"/>
  <c r="AX71" i="18"/>
  <c r="AY71" i="18"/>
  <c r="AJ72" i="18"/>
  <c r="AK72" i="18"/>
  <c r="AL72" i="18"/>
  <c r="AM72" i="18"/>
  <c r="AN72" i="18"/>
  <c r="AO72" i="18"/>
  <c r="AP72" i="18"/>
  <c r="AQ72" i="18"/>
  <c r="AR72" i="18"/>
  <c r="AS72" i="18"/>
  <c r="AT72" i="18"/>
  <c r="AU72" i="18"/>
  <c r="AV72" i="18"/>
  <c r="AW72" i="18"/>
  <c r="AX72" i="18"/>
  <c r="AY72" i="18"/>
  <c r="E73" i="18"/>
  <c r="F73" i="18"/>
  <c r="G73" i="18"/>
  <c r="H73" i="18"/>
  <c r="I73" i="18"/>
  <c r="J73" i="18"/>
  <c r="K73" i="18"/>
  <c r="L73" i="18"/>
  <c r="M73" i="18"/>
  <c r="N73" i="18"/>
  <c r="O73" i="18"/>
  <c r="P73" i="18"/>
  <c r="Q73" i="18"/>
  <c r="R73" i="18"/>
  <c r="S73" i="18"/>
  <c r="T73" i="18"/>
  <c r="U73" i="18"/>
  <c r="V73" i="18"/>
  <c r="W73" i="18"/>
  <c r="X73" i="18"/>
  <c r="Y73" i="18"/>
  <c r="Z73" i="18"/>
  <c r="AA73" i="18"/>
  <c r="AB73" i="18"/>
  <c r="AC73" i="18"/>
  <c r="AD73" i="18"/>
  <c r="AE73" i="18"/>
  <c r="AF73" i="18"/>
  <c r="AY73" i="18"/>
  <c r="AG73" i="18"/>
  <c r="AH73" i="18"/>
  <c r="AJ74" i="18"/>
  <c r="AJ73" i="18"/>
  <c r="AK74" i="18"/>
  <c r="AK73" i="18"/>
  <c r="AL74" i="18"/>
  <c r="AL73" i="18"/>
  <c r="AM74" i="18"/>
  <c r="AM73" i="18"/>
  <c r="AN74" i="18"/>
  <c r="AN73" i="18"/>
  <c r="AO74" i="18"/>
  <c r="AO73" i="18"/>
  <c r="AP74" i="18"/>
  <c r="AP73" i="18"/>
  <c r="AQ74" i="18"/>
  <c r="AQ73" i="18"/>
  <c r="AR74" i="18"/>
  <c r="AR73" i="18"/>
  <c r="AS74" i="18"/>
  <c r="AS73" i="18"/>
  <c r="AT74" i="18"/>
  <c r="AT73" i="18"/>
  <c r="AU74" i="18"/>
  <c r="AU73" i="18"/>
  <c r="AV74" i="18"/>
  <c r="AV73" i="18"/>
  <c r="AW74" i="18"/>
  <c r="AW73" i="18"/>
  <c r="AX74" i="18"/>
  <c r="AX73" i="18"/>
  <c r="AY74" i="18"/>
  <c r="AJ75" i="18"/>
  <c r="AK75" i="18"/>
  <c r="AL75" i="18"/>
  <c r="AM75" i="18"/>
  <c r="AN75" i="18"/>
  <c r="AO75" i="18"/>
  <c r="AP75" i="18"/>
  <c r="AQ75" i="18"/>
  <c r="AR75" i="18"/>
  <c r="AS75" i="18"/>
  <c r="AT75" i="18"/>
  <c r="AU75" i="18"/>
  <c r="AV75" i="18"/>
  <c r="AW75" i="18"/>
  <c r="AX75" i="18"/>
  <c r="AY75" i="18"/>
  <c r="AJ76" i="18"/>
  <c r="AK76" i="18"/>
  <c r="AL76" i="18"/>
  <c r="AM76" i="18"/>
  <c r="AN76" i="18"/>
  <c r="AO76" i="18"/>
  <c r="AP76" i="18"/>
  <c r="AQ76" i="18"/>
  <c r="AR76" i="18"/>
  <c r="AS76" i="18"/>
  <c r="AT76" i="18"/>
  <c r="AU76" i="18"/>
  <c r="AV76" i="18"/>
  <c r="AW76" i="18"/>
  <c r="AX76" i="18"/>
  <c r="AY76" i="18"/>
  <c r="AJ77" i="18"/>
  <c r="AK77" i="18"/>
  <c r="AL77" i="18"/>
  <c r="AM77" i="18"/>
  <c r="AN77" i="18"/>
  <c r="AO77" i="18"/>
  <c r="AP77" i="18"/>
  <c r="AQ77" i="18"/>
  <c r="AR77" i="18"/>
  <c r="AS77" i="18"/>
  <c r="AT77" i="18"/>
  <c r="AU77" i="18"/>
  <c r="AV77" i="18"/>
  <c r="AW77" i="18"/>
  <c r="AX77" i="18"/>
  <c r="AY77" i="18"/>
  <c r="AJ78" i="18"/>
  <c r="AK78" i="18"/>
  <c r="AL78" i="18"/>
  <c r="AM78" i="18"/>
  <c r="AN78" i="18"/>
  <c r="AO78" i="18"/>
  <c r="AP78" i="18"/>
  <c r="AQ78" i="18"/>
  <c r="AR78" i="18"/>
  <c r="AS78" i="18"/>
  <c r="AT78" i="18"/>
  <c r="AU78" i="18"/>
  <c r="AV78" i="18"/>
  <c r="AW78" i="18"/>
  <c r="AX78" i="18"/>
  <c r="AY78" i="18"/>
  <c r="AJ79" i="18"/>
  <c r="AK79" i="18"/>
  <c r="AL79" i="18"/>
  <c r="AM79" i="18"/>
  <c r="AN79" i="18"/>
  <c r="AO79" i="18"/>
  <c r="AP79" i="18"/>
  <c r="AQ79" i="18"/>
  <c r="AR79" i="18"/>
  <c r="AS79" i="18"/>
  <c r="AT79" i="18"/>
  <c r="AU79" i="18"/>
  <c r="AV79" i="18"/>
  <c r="AW79" i="18"/>
  <c r="AX79" i="18"/>
  <c r="AY79" i="18"/>
  <c r="E80" i="18"/>
  <c r="F80" i="18"/>
  <c r="G80" i="18"/>
  <c r="H80" i="18"/>
  <c r="I80" i="18"/>
  <c r="J80" i="18"/>
  <c r="K80" i="18"/>
  <c r="L80" i="18"/>
  <c r="M80" i="18"/>
  <c r="N80" i="18"/>
  <c r="O80" i="18"/>
  <c r="P80" i="18"/>
  <c r="Q80" i="18"/>
  <c r="R80" i="18"/>
  <c r="S80" i="18"/>
  <c r="T80" i="18"/>
  <c r="U80" i="18"/>
  <c r="V80" i="18"/>
  <c r="W80" i="18"/>
  <c r="X80" i="18"/>
  <c r="Y80" i="18"/>
  <c r="Z80" i="18"/>
  <c r="AA80" i="18"/>
  <c r="AB80" i="18"/>
  <c r="AC80" i="18"/>
  <c r="AD80" i="18"/>
  <c r="AE80" i="18"/>
  <c r="AF80" i="18"/>
  <c r="AG80" i="18"/>
  <c r="AH80" i="18"/>
  <c r="AJ81" i="18"/>
  <c r="AJ80" i="18"/>
  <c r="AK81" i="18"/>
  <c r="AK80" i="18"/>
  <c r="AL81" i="18"/>
  <c r="AL80" i="18"/>
  <c r="AM81" i="18"/>
  <c r="AM80" i="18"/>
  <c r="AN81" i="18"/>
  <c r="AN80" i="18"/>
  <c r="AO81" i="18"/>
  <c r="AO80" i="18"/>
  <c r="AP81" i="18"/>
  <c r="AP80" i="18"/>
  <c r="AQ81" i="18"/>
  <c r="AQ80" i="18"/>
  <c r="AR81" i="18"/>
  <c r="AR80" i="18"/>
  <c r="AS81" i="18"/>
  <c r="AS80" i="18"/>
  <c r="AT81" i="18"/>
  <c r="AT80" i="18"/>
  <c r="AU81" i="18"/>
  <c r="AU80" i="18"/>
  <c r="AV81" i="18"/>
  <c r="AV80" i="18"/>
  <c r="AW81" i="18"/>
  <c r="AW80" i="18"/>
  <c r="AX81" i="18"/>
  <c r="AX80" i="18"/>
  <c r="AY81" i="18"/>
  <c r="AY80" i="18"/>
  <c r="AJ82" i="18"/>
  <c r="AK82" i="18"/>
  <c r="AL82" i="18"/>
  <c r="AM82" i="18"/>
  <c r="AN82" i="18"/>
  <c r="AO82" i="18"/>
  <c r="AP82" i="18"/>
  <c r="AQ82" i="18"/>
  <c r="AR82" i="18"/>
  <c r="AS82" i="18"/>
  <c r="AT82" i="18"/>
  <c r="AU82" i="18"/>
  <c r="AV82" i="18"/>
  <c r="AW82" i="18"/>
  <c r="AX82" i="18"/>
  <c r="AY82" i="18"/>
  <c r="AJ83" i="18"/>
  <c r="AK83" i="18"/>
  <c r="AL83" i="18"/>
  <c r="AM83" i="18"/>
  <c r="AN83" i="18"/>
  <c r="AO83" i="18"/>
  <c r="AP83" i="18"/>
  <c r="AQ83" i="18"/>
  <c r="AR83" i="18"/>
  <c r="AS83" i="18"/>
  <c r="AT83" i="18"/>
  <c r="AU83" i="18"/>
  <c r="AV83" i="18"/>
  <c r="AW83" i="18"/>
  <c r="AX83" i="18"/>
  <c r="AY83" i="18"/>
  <c r="AJ84" i="18"/>
  <c r="AK84" i="18"/>
  <c r="AL84" i="18"/>
  <c r="AM84" i="18"/>
  <c r="AN84" i="18"/>
  <c r="AO84" i="18"/>
  <c r="AP84" i="18"/>
  <c r="AQ84" i="18"/>
  <c r="AR84" i="18"/>
  <c r="AS84" i="18"/>
  <c r="AT84" i="18"/>
  <c r="AU84" i="18"/>
  <c r="AV84" i="18"/>
  <c r="AW84" i="18"/>
  <c r="AX84" i="18"/>
  <c r="AY84" i="18"/>
  <c r="AJ85" i="18"/>
  <c r="AK85" i="18"/>
  <c r="AL85" i="18"/>
  <c r="AM85" i="18"/>
  <c r="AN85" i="18"/>
  <c r="AO85" i="18"/>
  <c r="AP85" i="18"/>
  <c r="AQ85" i="18"/>
  <c r="AR85" i="18"/>
  <c r="AS85" i="18"/>
  <c r="AT85" i="18"/>
  <c r="AU85" i="18"/>
  <c r="AV85" i="18"/>
  <c r="AW85" i="18"/>
  <c r="AX85" i="18"/>
  <c r="AY85" i="18"/>
  <c r="AJ86" i="18"/>
  <c r="AK86" i="18"/>
  <c r="AL86" i="18"/>
  <c r="AM86" i="18"/>
  <c r="AN86" i="18"/>
  <c r="AO86" i="18"/>
  <c r="AP86" i="18"/>
  <c r="AQ86" i="18"/>
  <c r="AR86" i="18"/>
  <c r="AS86" i="18"/>
  <c r="AT86" i="18"/>
  <c r="AU86" i="18"/>
  <c r="AV86" i="18"/>
  <c r="AW86" i="18"/>
  <c r="AX86" i="18"/>
  <c r="AY86" i="18"/>
  <c r="E87" i="18"/>
  <c r="F87" i="18"/>
  <c r="G87" i="18"/>
  <c r="H87" i="18"/>
  <c r="I87" i="18"/>
  <c r="J87" i="18"/>
  <c r="K87" i="18"/>
  <c r="L87" i="18"/>
  <c r="M87" i="18"/>
  <c r="N87" i="18"/>
  <c r="O87" i="18"/>
  <c r="P87" i="18"/>
  <c r="Q87" i="18"/>
  <c r="R87" i="18"/>
  <c r="S87" i="18"/>
  <c r="T87" i="18"/>
  <c r="U87" i="18"/>
  <c r="V87" i="18"/>
  <c r="W87" i="18"/>
  <c r="X87" i="18"/>
  <c r="Y87" i="18"/>
  <c r="Z87" i="18"/>
  <c r="AA87" i="18"/>
  <c r="AB87" i="18"/>
  <c r="AC87" i="18"/>
  <c r="AD87" i="18"/>
  <c r="AE87" i="18"/>
  <c r="AF87" i="18"/>
  <c r="AG87" i="18"/>
  <c r="AH87" i="18"/>
  <c r="AI87" i="18"/>
  <c r="AJ88" i="18"/>
  <c r="AJ87" i="18"/>
  <c r="AK88" i="18"/>
  <c r="AK87" i="18"/>
  <c r="AL88" i="18"/>
  <c r="AL87" i="18"/>
  <c r="AM88" i="18"/>
  <c r="AM87" i="18"/>
  <c r="AN88" i="18"/>
  <c r="AN87" i="18"/>
  <c r="AO88" i="18"/>
  <c r="AO87" i="18"/>
  <c r="AP88" i="18"/>
  <c r="AP87" i="18"/>
  <c r="AQ88" i="18"/>
  <c r="AQ87" i="18"/>
  <c r="AR88" i="18"/>
  <c r="AR87" i="18"/>
  <c r="AS88" i="18"/>
  <c r="AS87" i="18"/>
  <c r="AT88" i="18"/>
  <c r="AT87" i="18"/>
  <c r="AU88" i="18"/>
  <c r="AU87" i="18"/>
  <c r="AV88" i="18"/>
  <c r="AV87" i="18"/>
  <c r="AW88" i="18"/>
  <c r="AW87" i="18"/>
  <c r="AX88" i="18"/>
  <c r="AX87" i="18"/>
  <c r="AY88" i="18"/>
  <c r="AY87" i="18"/>
  <c r="AJ89" i="18"/>
  <c r="AK89" i="18"/>
  <c r="AL89" i="18"/>
  <c r="AM89" i="18"/>
  <c r="AN89" i="18"/>
  <c r="AO89" i="18"/>
  <c r="AP89" i="18"/>
  <c r="AQ89" i="18"/>
  <c r="AR89" i="18"/>
  <c r="AS89" i="18"/>
  <c r="AT89" i="18"/>
  <c r="AU89" i="18"/>
  <c r="AV89" i="18"/>
  <c r="AW89" i="18"/>
  <c r="AX89" i="18"/>
  <c r="AY89" i="18"/>
  <c r="E90" i="18"/>
  <c r="E134" i="18"/>
  <c r="F90" i="18"/>
  <c r="G90" i="18"/>
  <c r="H90" i="18"/>
  <c r="I90" i="18"/>
  <c r="I134" i="18"/>
  <c r="J90" i="18"/>
  <c r="K90" i="18"/>
  <c r="L90" i="18"/>
  <c r="M90" i="18"/>
  <c r="M134" i="18"/>
  <c r="N90" i="18"/>
  <c r="O90" i="18"/>
  <c r="P90" i="18"/>
  <c r="Q90" i="18"/>
  <c r="Q134" i="18"/>
  <c r="R90" i="18"/>
  <c r="S90" i="18"/>
  <c r="T90" i="18"/>
  <c r="U90" i="18"/>
  <c r="U134" i="18"/>
  <c r="V90" i="18"/>
  <c r="W90" i="18"/>
  <c r="X90" i="18"/>
  <c r="Y90" i="18"/>
  <c r="Y134" i="18"/>
  <c r="Z90" i="18"/>
  <c r="AA90" i="18"/>
  <c r="AB90" i="18"/>
  <c r="AC90" i="18"/>
  <c r="AC134" i="18"/>
  <c r="AD90" i="18"/>
  <c r="AE90" i="18"/>
  <c r="AF90" i="18"/>
  <c r="AG90" i="18"/>
  <c r="AG134" i="18"/>
  <c r="AH90" i="18"/>
  <c r="AJ91" i="18"/>
  <c r="AJ90" i="18"/>
  <c r="AK91" i="18"/>
  <c r="AK90" i="18"/>
  <c r="AL91" i="18"/>
  <c r="AL90" i="18"/>
  <c r="AM91" i="18"/>
  <c r="AM90" i="18"/>
  <c r="AN91" i="18"/>
  <c r="AN90" i="18"/>
  <c r="AO91" i="18"/>
  <c r="AO90" i="18"/>
  <c r="AP91" i="18"/>
  <c r="AP90" i="18"/>
  <c r="AQ91" i="18"/>
  <c r="AQ90" i="18"/>
  <c r="AR91" i="18"/>
  <c r="AR90" i="18"/>
  <c r="AS91" i="18"/>
  <c r="AS90" i="18"/>
  <c r="AT91" i="18"/>
  <c r="AT90" i="18"/>
  <c r="AU91" i="18"/>
  <c r="AU90" i="18"/>
  <c r="AV91" i="18"/>
  <c r="AV90" i="18"/>
  <c r="AW91" i="18"/>
  <c r="AW90" i="18"/>
  <c r="AX91" i="18"/>
  <c r="AX90" i="18"/>
  <c r="AY91" i="18"/>
  <c r="AY90" i="18"/>
  <c r="AJ92" i="18"/>
  <c r="AK92" i="18"/>
  <c r="AL92" i="18"/>
  <c r="AM92" i="18"/>
  <c r="AN92" i="18"/>
  <c r="AO92" i="18"/>
  <c r="AP92" i="18"/>
  <c r="AQ92" i="18"/>
  <c r="AR92" i="18"/>
  <c r="AS92" i="18"/>
  <c r="AT92" i="18"/>
  <c r="AU92" i="18"/>
  <c r="AV92" i="18"/>
  <c r="AW92" i="18"/>
  <c r="AX92" i="18"/>
  <c r="AY92" i="18"/>
  <c r="AJ93" i="18"/>
  <c r="AK93" i="18"/>
  <c r="AL93" i="18"/>
  <c r="AM93" i="18"/>
  <c r="AN93" i="18"/>
  <c r="AO93" i="18"/>
  <c r="AP93" i="18"/>
  <c r="AQ93" i="18"/>
  <c r="AR93" i="18"/>
  <c r="AS93" i="18"/>
  <c r="AT93" i="18"/>
  <c r="AU93" i="18"/>
  <c r="AV93" i="18"/>
  <c r="AW93" i="18"/>
  <c r="AX93" i="18"/>
  <c r="AY93" i="18"/>
  <c r="AJ94" i="18"/>
  <c r="AK94" i="18"/>
  <c r="AL94" i="18"/>
  <c r="AM94" i="18"/>
  <c r="AN94" i="18"/>
  <c r="AO94" i="18"/>
  <c r="AP94" i="18"/>
  <c r="AQ94" i="18"/>
  <c r="AR94" i="18"/>
  <c r="AS94" i="18"/>
  <c r="AT94" i="18"/>
  <c r="AU94" i="18"/>
  <c r="AV94" i="18"/>
  <c r="AW94" i="18"/>
  <c r="AX94" i="18"/>
  <c r="AY94" i="18"/>
  <c r="AJ95" i="18"/>
  <c r="AK95" i="18"/>
  <c r="AL95" i="18"/>
  <c r="AM95" i="18"/>
  <c r="AN95" i="18"/>
  <c r="AO95" i="18"/>
  <c r="AP95" i="18"/>
  <c r="AQ95" i="18"/>
  <c r="AR95" i="18"/>
  <c r="AS95" i="18"/>
  <c r="AT95" i="18"/>
  <c r="AU95" i="18"/>
  <c r="AV95" i="18"/>
  <c r="AW95" i="18"/>
  <c r="AX95" i="18"/>
  <c r="AY95" i="18"/>
  <c r="AJ96" i="18"/>
  <c r="AK96" i="18"/>
  <c r="AL96" i="18"/>
  <c r="AM96" i="18"/>
  <c r="AN96" i="18"/>
  <c r="AO96" i="18"/>
  <c r="AP96" i="18"/>
  <c r="AQ96" i="18"/>
  <c r="AR96" i="18"/>
  <c r="AS96" i="18"/>
  <c r="AT96" i="18"/>
  <c r="AU96" i="18"/>
  <c r="AV96" i="18"/>
  <c r="AW96" i="18"/>
  <c r="AX96" i="18"/>
  <c r="AY96" i="18"/>
  <c r="AJ97" i="18"/>
  <c r="AK97" i="18"/>
  <c r="AL97" i="18"/>
  <c r="AM97" i="18"/>
  <c r="AN97" i="18"/>
  <c r="AO97" i="18"/>
  <c r="AP97" i="18"/>
  <c r="AQ97" i="18"/>
  <c r="AR97" i="18"/>
  <c r="AS97" i="18"/>
  <c r="AT97" i="18"/>
  <c r="AU97" i="18"/>
  <c r="AV97" i="18"/>
  <c r="AW97" i="18"/>
  <c r="AX97" i="18"/>
  <c r="AY97" i="18"/>
  <c r="AJ98" i="18"/>
  <c r="AK98" i="18"/>
  <c r="AL98" i="18"/>
  <c r="AM98" i="18"/>
  <c r="AN98" i="18"/>
  <c r="AO98" i="18"/>
  <c r="AP98" i="18"/>
  <c r="AQ98" i="18"/>
  <c r="AR98" i="18"/>
  <c r="AS98" i="18"/>
  <c r="AT98" i="18"/>
  <c r="AU98" i="18"/>
  <c r="AV98" i="18"/>
  <c r="AW98" i="18"/>
  <c r="AX98" i="18"/>
  <c r="AY98" i="18"/>
  <c r="AJ99" i="18"/>
  <c r="AK99" i="18"/>
  <c r="AL99" i="18"/>
  <c r="AM99" i="18"/>
  <c r="AN99" i="18"/>
  <c r="AO99" i="18"/>
  <c r="AP99" i="18"/>
  <c r="AQ99" i="18"/>
  <c r="AR99" i="18"/>
  <c r="AS99" i="18"/>
  <c r="AT99" i="18"/>
  <c r="AU99" i="18"/>
  <c r="AV99" i="18"/>
  <c r="AW99" i="18"/>
  <c r="AX99" i="18"/>
  <c r="AY99" i="18"/>
  <c r="AJ100" i="18"/>
  <c r="AK100" i="18"/>
  <c r="AL100" i="18"/>
  <c r="AM100" i="18"/>
  <c r="AN100" i="18"/>
  <c r="AO100" i="18"/>
  <c r="AP100" i="18"/>
  <c r="AQ100" i="18"/>
  <c r="AR100" i="18"/>
  <c r="AS100" i="18"/>
  <c r="AT100" i="18"/>
  <c r="AU100" i="18"/>
  <c r="AV100" i="18"/>
  <c r="AW100" i="18"/>
  <c r="AX100" i="18"/>
  <c r="AY100" i="18"/>
  <c r="AJ101" i="18"/>
  <c r="AK101" i="18"/>
  <c r="AL101" i="18"/>
  <c r="AM101" i="18"/>
  <c r="AN101" i="18"/>
  <c r="AO101" i="18"/>
  <c r="AP101" i="18"/>
  <c r="AQ101" i="18"/>
  <c r="AR101" i="18"/>
  <c r="AS101" i="18"/>
  <c r="AT101" i="18"/>
  <c r="AU101" i="18"/>
  <c r="AV101" i="18"/>
  <c r="AW101" i="18"/>
  <c r="AX101" i="18"/>
  <c r="AY101" i="18"/>
  <c r="AJ102" i="18"/>
  <c r="AK102" i="18"/>
  <c r="AL102" i="18"/>
  <c r="AM102" i="18"/>
  <c r="AN102" i="18"/>
  <c r="AO102" i="18"/>
  <c r="AP102" i="18"/>
  <c r="AQ102" i="18"/>
  <c r="AR102" i="18"/>
  <c r="AS102" i="18"/>
  <c r="AT102" i="18"/>
  <c r="AU102" i="18"/>
  <c r="AV102" i="18"/>
  <c r="AW102" i="18"/>
  <c r="AX102" i="18"/>
  <c r="AY102" i="18"/>
  <c r="AJ103" i="18"/>
  <c r="AK103" i="18"/>
  <c r="AL103" i="18"/>
  <c r="AM103" i="18"/>
  <c r="AN103" i="18"/>
  <c r="AO103" i="18"/>
  <c r="AP103" i="18"/>
  <c r="AQ103" i="18"/>
  <c r="AR103" i="18"/>
  <c r="AS103" i="18"/>
  <c r="AT103" i="18"/>
  <c r="AU103" i="18"/>
  <c r="AV103" i="18"/>
  <c r="AW103" i="18"/>
  <c r="AX103" i="18"/>
  <c r="AY103" i="18"/>
  <c r="AJ104" i="18"/>
  <c r="AK104" i="18"/>
  <c r="AL104" i="18"/>
  <c r="AM104" i="18"/>
  <c r="AN104" i="18"/>
  <c r="AO104" i="18"/>
  <c r="AP104" i="18"/>
  <c r="AQ104" i="18"/>
  <c r="AR104" i="18"/>
  <c r="AS104" i="18"/>
  <c r="AT104" i="18"/>
  <c r="AU104" i="18"/>
  <c r="AV104" i="18"/>
  <c r="AW104" i="18"/>
  <c r="AX104" i="18"/>
  <c r="AY104" i="18"/>
  <c r="AJ105" i="18"/>
  <c r="AK105" i="18"/>
  <c r="AL105" i="18"/>
  <c r="AM105" i="18"/>
  <c r="AN105" i="18"/>
  <c r="AO105" i="18"/>
  <c r="AP105" i="18"/>
  <c r="AQ105" i="18"/>
  <c r="AR105" i="18"/>
  <c r="AS105" i="18"/>
  <c r="AT105" i="18"/>
  <c r="AU105" i="18"/>
  <c r="AV105" i="18"/>
  <c r="AW105" i="18"/>
  <c r="AX105" i="18"/>
  <c r="AY105" i="18"/>
  <c r="AJ106" i="18"/>
  <c r="AK106" i="18"/>
  <c r="AL106" i="18"/>
  <c r="AM106" i="18"/>
  <c r="AN106" i="18"/>
  <c r="AO106" i="18"/>
  <c r="AP106" i="18"/>
  <c r="AQ106" i="18"/>
  <c r="AR106" i="18"/>
  <c r="AS106" i="18"/>
  <c r="AT106" i="18"/>
  <c r="AU106" i="18"/>
  <c r="AV106" i="18"/>
  <c r="AW106" i="18"/>
  <c r="AX106" i="18"/>
  <c r="AY106" i="18"/>
  <c r="AJ107" i="18"/>
  <c r="AK107" i="18"/>
  <c r="AL107" i="18"/>
  <c r="AM107" i="18"/>
  <c r="AN107" i="18"/>
  <c r="AO107" i="18"/>
  <c r="AP107" i="18"/>
  <c r="AQ107" i="18"/>
  <c r="AR107" i="18"/>
  <c r="AS107" i="18"/>
  <c r="AT107" i="18"/>
  <c r="AU107" i="18"/>
  <c r="AV107" i="18"/>
  <c r="AW107" i="18"/>
  <c r="AX107" i="18"/>
  <c r="AY107" i="18"/>
  <c r="AJ108" i="18"/>
  <c r="AK108" i="18"/>
  <c r="AL108" i="18"/>
  <c r="AM108" i="18"/>
  <c r="AN108" i="18"/>
  <c r="AO108" i="18"/>
  <c r="AP108" i="18"/>
  <c r="AQ108" i="18"/>
  <c r="AR108" i="18"/>
  <c r="AS108" i="18"/>
  <c r="AT108" i="18"/>
  <c r="AU108" i="18"/>
  <c r="AV108" i="18"/>
  <c r="AW108" i="18"/>
  <c r="AX108" i="18"/>
  <c r="AY108" i="18"/>
  <c r="AJ109" i="18"/>
  <c r="AK109" i="18"/>
  <c r="AL109" i="18"/>
  <c r="AM109" i="18"/>
  <c r="AN109" i="18"/>
  <c r="AO109" i="18"/>
  <c r="AP109" i="18"/>
  <c r="AQ109" i="18"/>
  <c r="AR109" i="18"/>
  <c r="AS109" i="18"/>
  <c r="AT109" i="18"/>
  <c r="AU109" i="18"/>
  <c r="AV109" i="18"/>
  <c r="AW109" i="18"/>
  <c r="AX109" i="18"/>
  <c r="AY109" i="18"/>
  <c r="AJ110" i="18"/>
  <c r="AK110" i="18"/>
  <c r="AL110" i="18"/>
  <c r="AM110" i="18"/>
  <c r="AN110" i="18"/>
  <c r="AO110" i="18"/>
  <c r="AP110" i="18"/>
  <c r="AQ110" i="18"/>
  <c r="AR110" i="18"/>
  <c r="AS110" i="18"/>
  <c r="AT110" i="18"/>
  <c r="AU110" i="18"/>
  <c r="AV110" i="18"/>
  <c r="AW110" i="18"/>
  <c r="AX110" i="18"/>
  <c r="AY110" i="18"/>
  <c r="AJ111" i="18"/>
  <c r="AK111" i="18"/>
  <c r="AL111" i="18"/>
  <c r="AM111" i="18"/>
  <c r="AN111" i="18"/>
  <c r="AO111" i="18"/>
  <c r="AP111" i="18"/>
  <c r="AQ111" i="18"/>
  <c r="AR111" i="18"/>
  <c r="AS111" i="18"/>
  <c r="AT111" i="18"/>
  <c r="AU111" i="18"/>
  <c r="AV111" i="18"/>
  <c r="AW111" i="18"/>
  <c r="AX111" i="18"/>
  <c r="AY111" i="18"/>
  <c r="E112" i="18"/>
  <c r="F112" i="18"/>
  <c r="G112" i="18"/>
  <c r="H112" i="18"/>
  <c r="I112" i="18"/>
  <c r="J112" i="18"/>
  <c r="K112" i="18"/>
  <c r="L112" i="18"/>
  <c r="M112" i="18"/>
  <c r="N112" i="18"/>
  <c r="O112" i="18"/>
  <c r="P112" i="18"/>
  <c r="Q112" i="18"/>
  <c r="R112" i="18"/>
  <c r="S112" i="18"/>
  <c r="T112" i="18"/>
  <c r="U112" i="18"/>
  <c r="V112" i="18"/>
  <c r="W112" i="18"/>
  <c r="X112" i="18"/>
  <c r="Y112" i="18"/>
  <c r="Z112" i="18"/>
  <c r="AA112" i="18"/>
  <c r="AB112" i="18"/>
  <c r="AC112" i="18"/>
  <c r="AD112" i="18"/>
  <c r="AE112" i="18"/>
  <c r="AF112" i="18"/>
  <c r="AG112" i="18"/>
  <c r="AH112" i="18"/>
  <c r="AJ113" i="18"/>
  <c r="AJ112" i="18"/>
  <c r="AK113" i="18"/>
  <c r="AK112" i="18"/>
  <c r="AL113" i="18"/>
  <c r="AL112" i="18"/>
  <c r="AM113" i="18"/>
  <c r="AM112" i="18"/>
  <c r="AN113" i="18"/>
  <c r="AN112" i="18"/>
  <c r="AO113" i="18"/>
  <c r="AO112" i="18"/>
  <c r="AP113" i="18"/>
  <c r="AP112" i="18"/>
  <c r="AQ113" i="18"/>
  <c r="AQ112" i="18"/>
  <c r="AR113" i="18"/>
  <c r="AR112" i="18"/>
  <c r="AS113" i="18"/>
  <c r="AS112" i="18"/>
  <c r="AT113" i="18"/>
  <c r="AT112" i="18"/>
  <c r="AU113" i="18"/>
  <c r="AU112" i="18"/>
  <c r="AV113" i="18"/>
  <c r="AV112" i="18"/>
  <c r="AW113" i="18"/>
  <c r="AW112" i="18"/>
  <c r="AX113" i="18"/>
  <c r="AX112" i="18"/>
  <c r="AY113" i="18"/>
  <c r="AY112" i="18"/>
  <c r="AJ114" i="18"/>
  <c r="AK114" i="18"/>
  <c r="AL114" i="18"/>
  <c r="AM114" i="18"/>
  <c r="AN114" i="18"/>
  <c r="AO114" i="18"/>
  <c r="AP114" i="18"/>
  <c r="AQ114" i="18"/>
  <c r="AR114" i="18"/>
  <c r="AS114" i="18"/>
  <c r="AT114" i="18"/>
  <c r="AU114" i="18"/>
  <c r="AV114" i="18"/>
  <c r="AW114" i="18"/>
  <c r="AX114" i="18"/>
  <c r="AY114" i="18"/>
  <c r="AJ115" i="18"/>
  <c r="AK115" i="18"/>
  <c r="AL115" i="18"/>
  <c r="AM115" i="18"/>
  <c r="AN115" i="18"/>
  <c r="AO115" i="18"/>
  <c r="AP115" i="18"/>
  <c r="AQ115" i="18"/>
  <c r="AR115" i="18"/>
  <c r="AS115" i="18"/>
  <c r="AT115" i="18"/>
  <c r="AU115" i="18"/>
  <c r="AV115" i="18"/>
  <c r="AW115" i="18"/>
  <c r="AX115" i="18"/>
  <c r="AY115" i="18"/>
  <c r="E116" i="18"/>
  <c r="F116" i="18"/>
  <c r="G116" i="18"/>
  <c r="H116" i="18"/>
  <c r="I116" i="18"/>
  <c r="J116" i="18"/>
  <c r="K116" i="18"/>
  <c r="L116" i="18"/>
  <c r="M116" i="18"/>
  <c r="N116" i="18"/>
  <c r="O116" i="18"/>
  <c r="P116" i="18"/>
  <c r="Q116" i="18"/>
  <c r="R116" i="18"/>
  <c r="S116" i="18"/>
  <c r="T116" i="18"/>
  <c r="U116" i="18"/>
  <c r="V116" i="18"/>
  <c r="W116" i="18"/>
  <c r="X116" i="18"/>
  <c r="Y116" i="18"/>
  <c r="Z116" i="18"/>
  <c r="AA116" i="18"/>
  <c r="AB116" i="18"/>
  <c r="AC116" i="18"/>
  <c r="AD116" i="18"/>
  <c r="AE116" i="18"/>
  <c r="AF116" i="18"/>
  <c r="AG116" i="18"/>
  <c r="AH116" i="18"/>
  <c r="AJ117" i="18"/>
  <c r="AJ116" i="18"/>
  <c r="AK117" i="18"/>
  <c r="AK116" i="18"/>
  <c r="AL117" i="18"/>
  <c r="AL116" i="18"/>
  <c r="AM117" i="18"/>
  <c r="AM116" i="18"/>
  <c r="AN117" i="18"/>
  <c r="AN116" i="18"/>
  <c r="AO117" i="18"/>
  <c r="AO116" i="18"/>
  <c r="AP117" i="18"/>
  <c r="AP116" i="18"/>
  <c r="AQ117" i="18"/>
  <c r="AQ116" i="18"/>
  <c r="AR117" i="18"/>
  <c r="AR116" i="18"/>
  <c r="AS117" i="18"/>
  <c r="AS116" i="18"/>
  <c r="AT117" i="18"/>
  <c r="AT116" i="18"/>
  <c r="AU117" i="18"/>
  <c r="AU116" i="18"/>
  <c r="AV117" i="18"/>
  <c r="AV116" i="18"/>
  <c r="AW117" i="18"/>
  <c r="AW116" i="18"/>
  <c r="AX117" i="18"/>
  <c r="AX116" i="18"/>
  <c r="AY117" i="18"/>
  <c r="AY116" i="18"/>
  <c r="AJ118" i="18"/>
  <c r="AK118" i="18"/>
  <c r="AL118" i="18"/>
  <c r="AM118" i="18"/>
  <c r="AN118" i="18"/>
  <c r="AO118" i="18"/>
  <c r="AP118" i="18"/>
  <c r="AQ118" i="18"/>
  <c r="AR118" i="18"/>
  <c r="AS118" i="18"/>
  <c r="AT118" i="18"/>
  <c r="AU118" i="18"/>
  <c r="AV118" i="18"/>
  <c r="AW118" i="18"/>
  <c r="AX118" i="18"/>
  <c r="AY118" i="18"/>
  <c r="AJ119" i="18"/>
  <c r="AK119" i="18"/>
  <c r="AL119" i="18"/>
  <c r="AM119" i="18"/>
  <c r="AN119" i="18"/>
  <c r="AO119" i="18"/>
  <c r="AP119" i="18"/>
  <c r="AQ119" i="18"/>
  <c r="AR119" i="18"/>
  <c r="AS119" i="18"/>
  <c r="AT119" i="18"/>
  <c r="AU119" i="18"/>
  <c r="AV119" i="18"/>
  <c r="AW119" i="18"/>
  <c r="AX119" i="18"/>
  <c r="AY119" i="18"/>
  <c r="AJ120" i="18"/>
  <c r="AK120" i="18"/>
  <c r="AL120" i="18"/>
  <c r="AM120" i="18"/>
  <c r="AN120" i="18"/>
  <c r="AO120" i="18"/>
  <c r="AP120" i="18"/>
  <c r="AQ120" i="18"/>
  <c r="AR120" i="18"/>
  <c r="AS120" i="18"/>
  <c r="AT120" i="18"/>
  <c r="AU120" i="18"/>
  <c r="AV120" i="18"/>
  <c r="AW120" i="18"/>
  <c r="AX120" i="18"/>
  <c r="AY120" i="18"/>
  <c r="AJ121" i="18"/>
  <c r="AK121" i="18"/>
  <c r="AL121" i="18"/>
  <c r="AM121" i="18"/>
  <c r="AN121" i="18"/>
  <c r="AO121" i="18"/>
  <c r="AP121" i="18"/>
  <c r="AQ121" i="18"/>
  <c r="AR121" i="18"/>
  <c r="AS121" i="18"/>
  <c r="AT121" i="18"/>
  <c r="AU121" i="18"/>
  <c r="AV121" i="18"/>
  <c r="AW121" i="18"/>
  <c r="AX121" i="18"/>
  <c r="AY121" i="18"/>
  <c r="AJ122" i="18"/>
  <c r="AK122" i="18"/>
  <c r="AL122" i="18"/>
  <c r="AM122" i="18"/>
  <c r="AN122" i="18"/>
  <c r="AO122" i="18"/>
  <c r="AP122" i="18"/>
  <c r="AQ122" i="18"/>
  <c r="AR122" i="18"/>
  <c r="AS122" i="18"/>
  <c r="AT122" i="18"/>
  <c r="AU122" i="18"/>
  <c r="AV122" i="18"/>
  <c r="AW122" i="18"/>
  <c r="AX122" i="18"/>
  <c r="AY122" i="18"/>
  <c r="AJ123" i="18"/>
  <c r="AK123" i="18"/>
  <c r="AL123" i="18"/>
  <c r="AM123" i="18"/>
  <c r="AN123" i="18"/>
  <c r="AO123" i="18"/>
  <c r="AP123" i="18"/>
  <c r="AQ123" i="18"/>
  <c r="AR123" i="18"/>
  <c r="AS123" i="18"/>
  <c r="AT123" i="18"/>
  <c r="AU123" i="18"/>
  <c r="AV123" i="18"/>
  <c r="AW123" i="18"/>
  <c r="AX123" i="18"/>
  <c r="AY123" i="18"/>
  <c r="AJ124" i="18"/>
  <c r="AK124" i="18"/>
  <c r="AL124" i="18"/>
  <c r="AM124" i="18"/>
  <c r="AN124" i="18"/>
  <c r="AO124" i="18"/>
  <c r="AP124" i="18"/>
  <c r="AQ124" i="18"/>
  <c r="AR124" i="18"/>
  <c r="AS124" i="18"/>
  <c r="AT124" i="18"/>
  <c r="AU124" i="18"/>
  <c r="AV124" i="18"/>
  <c r="AW124" i="18"/>
  <c r="AX124" i="18"/>
  <c r="AY124" i="18"/>
  <c r="E125" i="18"/>
  <c r="F125" i="18"/>
  <c r="G125" i="18"/>
  <c r="H125" i="18"/>
  <c r="I125" i="18"/>
  <c r="J125" i="18"/>
  <c r="K125" i="18"/>
  <c r="L125" i="18"/>
  <c r="M125" i="18"/>
  <c r="N125" i="18"/>
  <c r="O125" i="18"/>
  <c r="P125" i="18"/>
  <c r="Q125" i="18"/>
  <c r="R125" i="18"/>
  <c r="S125" i="18"/>
  <c r="T125" i="18"/>
  <c r="U125" i="18"/>
  <c r="V125" i="18"/>
  <c r="W125" i="18"/>
  <c r="X125" i="18"/>
  <c r="Y125" i="18"/>
  <c r="Z125" i="18"/>
  <c r="AA125" i="18"/>
  <c r="AB125" i="18"/>
  <c r="AC125" i="18"/>
  <c r="AD125" i="18"/>
  <c r="AE125" i="18"/>
  <c r="AF125" i="18"/>
  <c r="AG125" i="18"/>
  <c r="AH125" i="18"/>
  <c r="AJ126" i="18"/>
  <c r="AJ125" i="18"/>
  <c r="AK126" i="18"/>
  <c r="AK125" i="18"/>
  <c r="AL126" i="18"/>
  <c r="AL125" i="18"/>
  <c r="AM126" i="18"/>
  <c r="AM125" i="18"/>
  <c r="AN126" i="18"/>
  <c r="AN125" i="18"/>
  <c r="AO126" i="18"/>
  <c r="AO125" i="18"/>
  <c r="AP126" i="18"/>
  <c r="AP125" i="18"/>
  <c r="AQ126" i="18"/>
  <c r="AQ125" i="18"/>
  <c r="AR126" i="18"/>
  <c r="AR125" i="18"/>
  <c r="AS126" i="18"/>
  <c r="AS125" i="18"/>
  <c r="AT126" i="18"/>
  <c r="AT125" i="18"/>
  <c r="AU126" i="18"/>
  <c r="AU125" i="18"/>
  <c r="AV126" i="18"/>
  <c r="AV125" i="18"/>
  <c r="AW126" i="18"/>
  <c r="AW125" i="18"/>
  <c r="AX126" i="18"/>
  <c r="AX125" i="18"/>
  <c r="AY126" i="18"/>
  <c r="AY125" i="18"/>
  <c r="AJ127" i="18"/>
  <c r="AK127" i="18"/>
  <c r="AL127" i="18"/>
  <c r="AM127" i="18"/>
  <c r="AN127" i="18"/>
  <c r="AO127" i="18"/>
  <c r="AP127" i="18"/>
  <c r="AQ127" i="18"/>
  <c r="AR127" i="18"/>
  <c r="AS127" i="18"/>
  <c r="AT127" i="18"/>
  <c r="AU127" i="18"/>
  <c r="AV127" i="18"/>
  <c r="AW127" i="18"/>
  <c r="AX127" i="18"/>
  <c r="AY127" i="18"/>
  <c r="AJ128" i="18"/>
  <c r="AK128" i="18"/>
  <c r="AL128" i="18"/>
  <c r="AM128" i="18"/>
  <c r="AN128" i="18"/>
  <c r="AO128" i="18"/>
  <c r="AP128" i="18"/>
  <c r="AQ128" i="18"/>
  <c r="AR128" i="18"/>
  <c r="AS128" i="18"/>
  <c r="AT128" i="18"/>
  <c r="AU128" i="18"/>
  <c r="AV128" i="18"/>
  <c r="AW128" i="18"/>
  <c r="AX128" i="18"/>
  <c r="AY128" i="18"/>
  <c r="AJ129" i="18"/>
  <c r="AK129" i="18"/>
  <c r="AL129" i="18"/>
  <c r="AM129" i="18"/>
  <c r="AN129" i="18"/>
  <c r="AO129" i="18"/>
  <c r="AP129" i="18"/>
  <c r="AQ129" i="18"/>
  <c r="AR129" i="18"/>
  <c r="AS129" i="18"/>
  <c r="AT129" i="18"/>
  <c r="AU129" i="18"/>
  <c r="AV129" i="18"/>
  <c r="AW129" i="18"/>
  <c r="AX129" i="18"/>
  <c r="AY129" i="18"/>
  <c r="E130" i="18"/>
  <c r="F130" i="18"/>
  <c r="G130" i="18"/>
  <c r="H130" i="18"/>
  <c r="I130" i="18"/>
  <c r="J130" i="18"/>
  <c r="K130" i="18"/>
  <c r="L130" i="18"/>
  <c r="M130" i="18"/>
  <c r="N130" i="18"/>
  <c r="O130" i="18"/>
  <c r="P130" i="18"/>
  <c r="Q130" i="18"/>
  <c r="R130" i="18"/>
  <c r="S130" i="18"/>
  <c r="T130" i="18"/>
  <c r="U130" i="18"/>
  <c r="V130" i="18"/>
  <c r="W130" i="18"/>
  <c r="X130" i="18"/>
  <c r="Y130" i="18"/>
  <c r="Z130" i="18"/>
  <c r="AA130" i="18"/>
  <c r="AB130" i="18"/>
  <c r="AC130" i="18"/>
  <c r="AD130" i="18"/>
  <c r="AE130" i="18"/>
  <c r="AF130" i="18"/>
  <c r="AG130" i="18"/>
  <c r="AH130" i="18"/>
  <c r="AJ131" i="18"/>
  <c r="AJ130" i="18"/>
  <c r="AK131" i="18"/>
  <c r="AK130" i="18"/>
  <c r="AL131" i="18"/>
  <c r="AL130" i="18"/>
  <c r="AM131" i="18"/>
  <c r="AM130" i="18"/>
  <c r="AN131" i="18"/>
  <c r="AN130" i="18"/>
  <c r="AO131" i="18"/>
  <c r="AO130" i="18"/>
  <c r="AP131" i="18"/>
  <c r="AP130" i="18"/>
  <c r="AQ131" i="18"/>
  <c r="AQ130" i="18"/>
  <c r="AR131" i="18"/>
  <c r="AR130" i="18"/>
  <c r="AS131" i="18"/>
  <c r="AS130" i="18"/>
  <c r="AT131" i="18"/>
  <c r="AT130" i="18"/>
  <c r="AU131" i="18"/>
  <c r="AU130" i="18"/>
  <c r="AV131" i="18"/>
  <c r="AV130" i="18"/>
  <c r="AW131" i="18"/>
  <c r="AW130" i="18"/>
  <c r="AX131" i="18"/>
  <c r="AX130" i="18"/>
  <c r="AY131" i="18"/>
  <c r="AY130" i="18"/>
  <c r="AJ132" i="18"/>
  <c r="AK132" i="18"/>
  <c r="AL132" i="18"/>
  <c r="AM132" i="18"/>
  <c r="AN132" i="18"/>
  <c r="AO132" i="18"/>
  <c r="AP132" i="18"/>
  <c r="AQ132" i="18"/>
  <c r="AR132" i="18"/>
  <c r="AS132" i="18"/>
  <c r="AT132" i="18"/>
  <c r="AU132" i="18"/>
  <c r="AV132" i="18"/>
  <c r="AW132" i="18"/>
  <c r="AX132" i="18"/>
  <c r="AY132" i="18"/>
  <c r="AJ133" i="18"/>
  <c r="AK133" i="18"/>
  <c r="AL133" i="18"/>
  <c r="AM133" i="18"/>
  <c r="AN133" i="18"/>
  <c r="AO133" i="18"/>
  <c r="AP133" i="18"/>
  <c r="AQ133" i="18"/>
  <c r="AR133" i="18"/>
  <c r="AS133" i="18"/>
  <c r="AT133" i="18"/>
  <c r="AU133" i="18"/>
  <c r="AV133" i="18"/>
  <c r="AW133" i="18"/>
  <c r="AX133" i="18"/>
  <c r="AY133" i="18"/>
  <c r="G134" i="18"/>
  <c r="K134" i="18"/>
  <c r="O134" i="18"/>
  <c r="S134" i="18"/>
  <c r="W134" i="18"/>
  <c r="AA134" i="18"/>
  <c r="AE134" i="18"/>
  <c r="AS134" i="18"/>
  <c r="AV134" i="18"/>
  <c r="AN134" i="18"/>
  <c r="AJ134" i="18"/>
  <c r="AO134" i="18"/>
  <c r="AY134" i="18"/>
  <c r="AU134" i="18"/>
  <c r="AQ134" i="18"/>
  <c r="AM134" i="18"/>
  <c r="AW134" i="18"/>
  <c r="AK134" i="18"/>
  <c r="AX134" i="18"/>
  <c r="AT134" i="18"/>
  <c r="AP134" i="18"/>
  <c r="AL134" i="18"/>
  <c r="F19" i="2"/>
  <c r="AO117" i="6"/>
  <c r="AN117" i="6"/>
  <c r="AQ118" i="9"/>
  <c r="AQ119" i="9"/>
  <c r="AO134" i="9"/>
  <c r="F20" i="17"/>
  <c r="G20" i="17"/>
  <c r="H20" i="17"/>
  <c r="I20" i="17"/>
  <c r="K20" i="17"/>
  <c r="L20" i="17"/>
  <c r="M20" i="17"/>
  <c r="O20" i="17"/>
  <c r="P20" i="17"/>
  <c r="Q20" i="17"/>
  <c r="R20" i="17"/>
  <c r="T20" i="17"/>
  <c r="U20" i="17"/>
  <c r="V20" i="17"/>
  <c r="W20" i="17"/>
  <c r="Y20" i="17"/>
  <c r="Z20" i="17"/>
  <c r="AA20" i="17"/>
  <c r="AB20" i="17"/>
  <c r="AC20" i="17"/>
  <c r="AD20" i="17"/>
  <c r="AF20" i="17"/>
  <c r="AG20" i="17"/>
  <c r="F21" i="17"/>
  <c r="G21" i="17"/>
  <c r="H21" i="17"/>
  <c r="I21" i="17"/>
  <c r="K21" i="17"/>
  <c r="L21" i="17"/>
  <c r="M21" i="17"/>
  <c r="O21" i="17"/>
  <c r="P21" i="17"/>
  <c r="Q21" i="17"/>
  <c r="R21" i="17"/>
  <c r="T21" i="17"/>
  <c r="U21" i="17"/>
  <c r="V21" i="17"/>
  <c r="W21" i="17"/>
  <c r="Y21" i="17"/>
  <c r="Z21" i="17"/>
  <c r="AA21" i="17"/>
  <c r="AB21" i="17"/>
  <c r="AC21" i="17"/>
  <c r="AD21" i="17"/>
  <c r="AF21" i="17"/>
  <c r="AG21" i="17"/>
  <c r="F22" i="17"/>
  <c r="G22" i="17"/>
  <c r="H22" i="17"/>
  <c r="I22" i="17"/>
  <c r="K22" i="17"/>
  <c r="L22" i="17"/>
  <c r="M22" i="17"/>
  <c r="O22" i="17"/>
  <c r="P22" i="17"/>
  <c r="Q22" i="17"/>
  <c r="R22" i="17"/>
  <c r="T22" i="17"/>
  <c r="U22" i="17"/>
  <c r="V22" i="17"/>
  <c r="W22" i="17"/>
  <c r="Y22" i="17"/>
  <c r="Z22" i="17"/>
  <c r="AA22" i="17"/>
  <c r="AB22" i="17"/>
  <c r="AC22" i="17"/>
  <c r="AD22" i="17"/>
  <c r="AF22" i="17"/>
  <c r="AG22" i="17"/>
  <c r="F23" i="17"/>
  <c r="G23" i="17"/>
  <c r="H23" i="17"/>
  <c r="I23" i="17"/>
  <c r="K23" i="17"/>
  <c r="L23" i="17"/>
  <c r="M23" i="17"/>
  <c r="O23" i="17"/>
  <c r="P23" i="17"/>
  <c r="Q23" i="17"/>
  <c r="R23" i="17"/>
  <c r="T23" i="17"/>
  <c r="U23" i="17"/>
  <c r="V23" i="17"/>
  <c r="W23" i="17"/>
  <c r="Y23" i="17"/>
  <c r="Z23" i="17"/>
  <c r="AA23" i="17"/>
  <c r="AB23" i="17"/>
  <c r="AC23" i="17"/>
  <c r="AD23" i="17"/>
  <c r="AF23" i="17"/>
  <c r="AG23" i="17"/>
  <c r="F24" i="17"/>
  <c r="G24" i="17"/>
  <c r="H24" i="17"/>
  <c r="I24" i="17"/>
  <c r="K24" i="17"/>
  <c r="L24" i="17"/>
  <c r="M24" i="17"/>
  <c r="O24" i="17"/>
  <c r="P24" i="17"/>
  <c r="Q24" i="17"/>
  <c r="R24" i="17"/>
  <c r="T24" i="17"/>
  <c r="U24" i="17"/>
  <c r="V24" i="17"/>
  <c r="W24" i="17"/>
  <c r="Y24" i="17"/>
  <c r="Z24" i="17"/>
  <c r="AA24" i="17"/>
  <c r="AB24" i="17"/>
  <c r="AC24" i="17"/>
  <c r="AD24" i="17"/>
  <c r="AF24" i="17"/>
  <c r="AG24" i="17"/>
  <c r="F25" i="17"/>
  <c r="G25" i="17"/>
  <c r="H25" i="17"/>
  <c r="I25" i="17"/>
  <c r="K25" i="17"/>
  <c r="L25" i="17"/>
  <c r="M25" i="17"/>
  <c r="O25" i="17"/>
  <c r="P25" i="17"/>
  <c r="Q25" i="17"/>
  <c r="R25" i="17"/>
  <c r="T25" i="17"/>
  <c r="U25" i="17"/>
  <c r="V25" i="17"/>
  <c r="W25" i="17"/>
  <c r="Y25" i="17"/>
  <c r="Z25" i="17"/>
  <c r="AA25" i="17"/>
  <c r="AB25" i="17"/>
  <c r="AC25" i="17"/>
  <c r="AD25" i="17"/>
  <c r="AF25" i="17"/>
  <c r="AG25" i="17"/>
  <c r="F26" i="17"/>
  <c r="G26" i="17"/>
  <c r="H26" i="17"/>
  <c r="I26" i="17"/>
  <c r="K26" i="17"/>
  <c r="L26" i="17"/>
  <c r="M26" i="17"/>
  <c r="O26" i="17"/>
  <c r="P26" i="17"/>
  <c r="Q26" i="17"/>
  <c r="R26" i="17"/>
  <c r="T26" i="17"/>
  <c r="U26" i="17"/>
  <c r="V26" i="17"/>
  <c r="W26" i="17"/>
  <c r="Y26" i="17"/>
  <c r="Z26" i="17"/>
  <c r="AA26" i="17"/>
  <c r="AB26" i="17"/>
  <c r="AC26" i="17"/>
  <c r="AD26" i="17"/>
  <c r="AF26" i="17"/>
  <c r="AG26" i="17"/>
  <c r="F27" i="17"/>
  <c r="G27" i="17"/>
  <c r="H27" i="17"/>
  <c r="I27" i="17"/>
  <c r="K27" i="17"/>
  <c r="L27" i="17"/>
  <c r="M27" i="17"/>
  <c r="O27" i="17"/>
  <c r="P27" i="17"/>
  <c r="Q27" i="17"/>
  <c r="R27" i="17"/>
  <c r="T27" i="17"/>
  <c r="U27" i="17"/>
  <c r="V27" i="17"/>
  <c r="W27" i="17"/>
  <c r="Y27" i="17"/>
  <c r="Z27" i="17"/>
  <c r="AA27" i="17"/>
  <c r="AB27" i="17"/>
  <c r="AC27" i="17"/>
  <c r="AD27" i="17"/>
  <c r="AF27" i="17"/>
  <c r="AG27" i="17"/>
  <c r="F28" i="17"/>
  <c r="G28" i="17"/>
  <c r="H28" i="17"/>
  <c r="I28" i="17"/>
  <c r="K28" i="17"/>
  <c r="L28" i="17"/>
  <c r="M28" i="17"/>
  <c r="O28" i="17"/>
  <c r="P28" i="17"/>
  <c r="Q28" i="17"/>
  <c r="R28" i="17"/>
  <c r="T28" i="17"/>
  <c r="U28" i="17"/>
  <c r="V28" i="17"/>
  <c r="W28" i="17"/>
  <c r="Y28" i="17"/>
  <c r="Z28" i="17"/>
  <c r="AA28" i="17"/>
  <c r="AB28" i="17"/>
  <c r="AC28" i="17"/>
  <c r="AD28" i="17"/>
  <c r="AF28" i="17"/>
  <c r="AG28" i="17"/>
  <c r="F29" i="17"/>
  <c r="G29" i="17"/>
  <c r="H29" i="17"/>
  <c r="I29" i="17"/>
  <c r="K29" i="17"/>
  <c r="L29" i="17"/>
  <c r="M29" i="17"/>
  <c r="O29" i="17"/>
  <c r="P29" i="17"/>
  <c r="Q29" i="17"/>
  <c r="R29" i="17"/>
  <c r="T29" i="17"/>
  <c r="U29" i="17"/>
  <c r="V29" i="17"/>
  <c r="W29" i="17"/>
  <c r="Y29" i="17"/>
  <c r="Z29" i="17"/>
  <c r="AA29" i="17"/>
  <c r="AB29" i="17"/>
  <c r="AC29" i="17"/>
  <c r="AD29" i="17"/>
  <c r="AF29" i="17"/>
  <c r="AG29" i="17"/>
  <c r="F30" i="17"/>
  <c r="G30" i="17"/>
  <c r="H30" i="17"/>
  <c r="I30" i="17"/>
  <c r="K30" i="17"/>
  <c r="L30" i="17"/>
  <c r="M30" i="17"/>
  <c r="O30" i="17"/>
  <c r="P30" i="17"/>
  <c r="Q30" i="17"/>
  <c r="R30" i="17"/>
  <c r="T30" i="17"/>
  <c r="U30" i="17"/>
  <c r="V30" i="17"/>
  <c r="W30" i="17"/>
  <c r="Y30" i="17"/>
  <c r="Z30" i="17"/>
  <c r="AA30" i="17"/>
  <c r="AB30" i="17"/>
  <c r="AC30" i="17"/>
  <c r="AD30" i="17"/>
  <c r="AF30" i="17"/>
  <c r="AG30" i="17"/>
  <c r="F31" i="17"/>
  <c r="G31" i="17"/>
  <c r="H31" i="17"/>
  <c r="I31" i="17"/>
  <c r="K31" i="17"/>
  <c r="L31" i="17"/>
  <c r="M31" i="17"/>
  <c r="O31" i="17"/>
  <c r="P31" i="17"/>
  <c r="Q31" i="17"/>
  <c r="R31" i="17"/>
  <c r="T31" i="17"/>
  <c r="U31" i="17"/>
  <c r="V31" i="17"/>
  <c r="W31" i="17"/>
  <c r="Y31" i="17"/>
  <c r="Z31" i="17"/>
  <c r="AA31" i="17"/>
  <c r="AB31" i="17"/>
  <c r="AC31" i="17"/>
  <c r="AD31" i="17"/>
  <c r="AF31" i="17"/>
  <c r="AG31" i="17"/>
  <c r="F32" i="17"/>
  <c r="G32" i="17"/>
  <c r="H32" i="17"/>
  <c r="I32" i="17"/>
  <c r="K32" i="17"/>
  <c r="L32" i="17"/>
  <c r="M32" i="17"/>
  <c r="O32" i="17"/>
  <c r="P32" i="17"/>
  <c r="Q32" i="17"/>
  <c r="R32" i="17"/>
  <c r="T32" i="17"/>
  <c r="U32" i="17"/>
  <c r="V32" i="17"/>
  <c r="W32" i="17"/>
  <c r="Y32" i="17"/>
  <c r="Z32" i="17"/>
  <c r="AA32" i="17"/>
  <c r="AB32" i="17"/>
  <c r="AC32" i="17"/>
  <c r="AD32" i="17"/>
  <c r="AF32" i="17"/>
  <c r="AG32" i="17"/>
  <c r="F33" i="17"/>
  <c r="G33" i="17"/>
  <c r="H33" i="17"/>
  <c r="I33" i="17"/>
  <c r="K33" i="17"/>
  <c r="L33" i="17"/>
  <c r="M33" i="17"/>
  <c r="O33" i="17"/>
  <c r="P33" i="17"/>
  <c r="Q33" i="17"/>
  <c r="R33" i="17"/>
  <c r="T33" i="17"/>
  <c r="U33" i="17"/>
  <c r="V33" i="17"/>
  <c r="W33" i="17"/>
  <c r="Y33" i="17"/>
  <c r="Z33" i="17"/>
  <c r="AA33" i="17"/>
  <c r="AB33" i="17"/>
  <c r="AC33" i="17"/>
  <c r="AD33" i="17"/>
  <c r="AF33" i="17"/>
  <c r="AG33" i="17"/>
  <c r="F34" i="17"/>
  <c r="G34" i="17"/>
  <c r="H34" i="17"/>
  <c r="I34" i="17"/>
  <c r="K34" i="17"/>
  <c r="L34" i="17"/>
  <c r="M34" i="17"/>
  <c r="O34" i="17"/>
  <c r="P34" i="17"/>
  <c r="Q34" i="17"/>
  <c r="R34" i="17"/>
  <c r="T34" i="17"/>
  <c r="U34" i="17"/>
  <c r="V34" i="17"/>
  <c r="W34" i="17"/>
  <c r="Y34" i="17"/>
  <c r="Z34" i="17"/>
  <c r="AA34" i="17"/>
  <c r="AB34" i="17"/>
  <c r="AC34" i="17"/>
  <c r="AD34" i="17"/>
  <c r="AF34" i="17"/>
  <c r="AG34" i="17"/>
  <c r="F35" i="17"/>
  <c r="G35" i="17"/>
  <c r="H35" i="17"/>
  <c r="I35" i="17"/>
  <c r="K35" i="17"/>
  <c r="L35" i="17"/>
  <c r="M35" i="17"/>
  <c r="O35" i="17"/>
  <c r="P35" i="17"/>
  <c r="Q35" i="17"/>
  <c r="R35" i="17"/>
  <c r="T35" i="17"/>
  <c r="U35" i="17"/>
  <c r="V35" i="17"/>
  <c r="W35" i="17"/>
  <c r="Y35" i="17"/>
  <c r="Z35" i="17"/>
  <c r="AA35" i="17"/>
  <c r="AB35" i="17"/>
  <c r="AC35" i="17"/>
  <c r="AD35" i="17"/>
  <c r="AF35" i="17"/>
  <c r="AG35" i="17"/>
  <c r="F36" i="17"/>
  <c r="G36" i="17"/>
  <c r="H36" i="17"/>
  <c r="I36" i="17"/>
  <c r="K36" i="17"/>
  <c r="L36" i="17"/>
  <c r="M36" i="17"/>
  <c r="O36" i="17"/>
  <c r="P36" i="17"/>
  <c r="Q36" i="17"/>
  <c r="R36" i="17"/>
  <c r="T36" i="17"/>
  <c r="U36" i="17"/>
  <c r="V36" i="17"/>
  <c r="W36" i="17"/>
  <c r="Y36" i="17"/>
  <c r="Z36" i="17"/>
  <c r="AA36" i="17"/>
  <c r="AB36" i="17"/>
  <c r="AC36" i="17"/>
  <c r="AD36" i="17"/>
  <c r="AF36" i="17"/>
  <c r="AY36" i="17"/>
  <c r="AG36" i="17"/>
  <c r="F37" i="17"/>
  <c r="G37" i="17"/>
  <c r="H37" i="17"/>
  <c r="I37" i="17"/>
  <c r="K37" i="17"/>
  <c r="L37" i="17"/>
  <c r="M37" i="17"/>
  <c r="O37" i="17"/>
  <c r="P37" i="17"/>
  <c r="Q37" i="17"/>
  <c r="R37" i="17"/>
  <c r="T37" i="17"/>
  <c r="U37" i="17"/>
  <c r="V37" i="17"/>
  <c r="W37" i="17"/>
  <c r="Y37" i="17"/>
  <c r="Z37" i="17"/>
  <c r="AA37" i="17"/>
  <c r="AB37" i="17"/>
  <c r="AC37" i="17"/>
  <c r="AD37" i="17"/>
  <c r="AF37" i="17"/>
  <c r="AG37" i="17"/>
  <c r="F38" i="17"/>
  <c r="G38" i="17"/>
  <c r="H38" i="17"/>
  <c r="I38" i="17"/>
  <c r="K38" i="17"/>
  <c r="L38" i="17"/>
  <c r="M38" i="17"/>
  <c r="O38" i="17"/>
  <c r="P38" i="17"/>
  <c r="Q38" i="17"/>
  <c r="R38" i="17"/>
  <c r="T38" i="17"/>
  <c r="U38" i="17"/>
  <c r="V38" i="17"/>
  <c r="W38" i="17"/>
  <c r="Y38" i="17"/>
  <c r="Z38" i="17"/>
  <c r="AA38" i="17"/>
  <c r="AB38" i="17"/>
  <c r="AC38" i="17"/>
  <c r="AW38" i="17"/>
  <c r="AD38" i="17"/>
  <c r="AF38" i="17"/>
  <c r="AG38" i="17"/>
  <c r="F40" i="17"/>
  <c r="G40" i="17"/>
  <c r="H40" i="17"/>
  <c r="I40" i="17"/>
  <c r="K40" i="17"/>
  <c r="L40" i="17"/>
  <c r="M40" i="17"/>
  <c r="O40" i="17"/>
  <c r="P40" i="17"/>
  <c r="Q40" i="17"/>
  <c r="R40" i="17"/>
  <c r="T40" i="17"/>
  <c r="U40" i="17"/>
  <c r="V40" i="17"/>
  <c r="W40" i="17"/>
  <c r="Y40" i="17"/>
  <c r="Z40" i="17"/>
  <c r="AA40" i="17"/>
  <c r="AB40" i="17"/>
  <c r="AC40" i="17"/>
  <c r="AD40" i="17"/>
  <c r="AF40" i="17"/>
  <c r="AG40" i="17"/>
  <c r="F41" i="17"/>
  <c r="G41" i="17"/>
  <c r="H41" i="17"/>
  <c r="I41" i="17"/>
  <c r="K41" i="17"/>
  <c r="L41" i="17"/>
  <c r="M41" i="17"/>
  <c r="O41" i="17"/>
  <c r="P41" i="17"/>
  <c r="Q41" i="17"/>
  <c r="R41" i="17"/>
  <c r="T41" i="17"/>
  <c r="U41" i="17"/>
  <c r="V41" i="17"/>
  <c r="W41" i="17"/>
  <c r="Y41" i="17"/>
  <c r="Z41" i="17"/>
  <c r="AA41" i="17"/>
  <c r="AB41" i="17"/>
  <c r="AC41" i="17"/>
  <c r="AD41" i="17"/>
  <c r="AF41" i="17"/>
  <c r="AY41" i="17"/>
  <c r="AG41" i="17"/>
  <c r="F42" i="17"/>
  <c r="G42" i="17"/>
  <c r="H42" i="17"/>
  <c r="I42" i="17"/>
  <c r="K42" i="17"/>
  <c r="L42" i="17"/>
  <c r="M42" i="17"/>
  <c r="O42" i="17"/>
  <c r="P42" i="17"/>
  <c r="Q42" i="17"/>
  <c r="R42" i="17"/>
  <c r="T42" i="17"/>
  <c r="U42" i="17"/>
  <c r="V42" i="17"/>
  <c r="W42" i="17"/>
  <c r="Y42" i="17"/>
  <c r="Z42" i="17"/>
  <c r="AA42" i="17"/>
  <c r="AB42" i="17"/>
  <c r="AC42" i="17"/>
  <c r="AD42" i="17"/>
  <c r="AF42" i="17"/>
  <c r="AG42" i="17"/>
  <c r="F43" i="17"/>
  <c r="G43" i="17"/>
  <c r="H43" i="17"/>
  <c r="I43" i="17"/>
  <c r="K43" i="17"/>
  <c r="L43" i="17"/>
  <c r="M43" i="17"/>
  <c r="O43" i="17"/>
  <c r="P43" i="17"/>
  <c r="Q43" i="17"/>
  <c r="R43" i="17"/>
  <c r="T43" i="17"/>
  <c r="U43" i="17"/>
  <c r="V43" i="17"/>
  <c r="W43" i="17"/>
  <c r="Y43" i="17"/>
  <c r="Z43" i="17"/>
  <c r="AA43" i="17"/>
  <c r="AB43" i="17"/>
  <c r="AC43" i="17"/>
  <c r="AD43" i="17"/>
  <c r="AF43" i="17"/>
  <c r="AG43" i="17"/>
  <c r="F44" i="17"/>
  <c r="G44" i="17"/>
  <c r="H44" i="17"/>
  <c r="I44" i="17"/>
  <c r="K44" i="17"/>
  <c r="L44" i="17"/>
  <c r="M44" i="17"/>
  <c r="O44" i="17"/>
  <c r="P44" i="17"/>
  <c r="Q44" i="17"/>
  <c r="R44" i="17"/>
  <c r="T44" i="17"/>
  <c r="U44" i="17"/>
  <c r="V44" i="17"/>
  <c r="W44" i="17"/>
  <c r="Y44" i="17"/>
  <c r="Z44" i="17"/>
  <c r="AA44" i="17"/>
  <c r="AB44" i="17"/>
  <c r="AC44" i="17"/>
  <c r="AD44" i="17"/>
  <c r="AF44" i="17"/>
  <c r="AG44" i="17"/>
  <c r="F45" i="17"/>
  <c r="G45" i="17"/>
  <c r="AN45" i="17"/>
  <c r="H45" i="17"/>
  <c r="I45" i="17"/>
  <c r="K45" i="17"/>
  <c r="L45" i="17"/>
  <c r="M45" i="17"/>
  <c r="O45" i="17"/>
  <c r="P45" i="17"/>
  <c r="Q45" i="17"/>
  <c r="R45" i="17"/>
  <c r="T45" i="17"/>
  <c r="U45" i="17"/>
  <c r="V45" i="17"/>
  <c r="W45" i="17"/>
  <c r="Y45" i="17"/>
  <c r="Z45" i="17"/>
  <c r="AA45" i="17"/>
  <c r="AB45" i="17"/>
  <c r="AC45" i="17"/>
  <c r="AD45" i="17"/>
  <c r="AF45" i="17"/>
  <c r="AG45" i="17"/>
  <c r="F46" i="17"/>
  <c r="G46" i="17"/>
  <c r="H46" i="17"/>
  <c r="I46" i="17"/>
  <c r="K46" i="17"/>
  <c r="L46" i="17"/>
  <c r="M46" i="17"/>
  <c r="O46" i="17"/>
  <c r="P46" i="17"/>
  <c r="Q46" i="17"/>
  <c r="R46" i="17"/>
  <c r="T46" i="17"/>
  <c r="U46" i="17"/>
  <c r="V46" i="17"/>
  <c r="W46" i="17"/>
  <c r="Y46" i="17"/>
  <c r="Z46" i="17"/>
  <c r="AA46" i="17"/>
  <c r="AB46" i="17"/>
  <c r="AC46" i="17"/>
  <c r="AD46" i="17"/>
  <c r="AF46" i="17"/>
  <c r="AG46" i="17"/>
  <c r="F47" i="17"/>
  <c r="G47" i="17"/>
  <c r="H47" i="17"/>
  <c r="I47" i="17"/>
  <c r="K47" i="17"/>
  <c r="L47" i="17"/>
  <c r="M47" i="17"/>
  <c r="O47" i="17"/>
  <c r="P47" i="17"/>
  <c r="Q47" i="17"/>
  <c r="R47" i="17"/>
  <c r="T47" i="17"/>
  <c r="U47" i="17"/>
  <c r="V47" i="17"/>
  <c r="W47" i="17"/>
  <c r="Y47" i="17"/>
  <c r="Z47" i="17"/>
  <c r="AA47" i="17"/>
  <c r="AB47" i="17"/>
  <c r="AC47" i="17"/>
  <c r="AD47" i="17"/>
  <c r="AF47" i="17"/>
  <c r="AG47" i="17"/>
  <c r="F48" i="17"/>
  <c r="G48" i="17"/>
  <c r="H48" i="17"/>
  <c r="I48" i="17"/>
  <c r="K48" i="17"/>
  <c r="L48" i="17"/>
  <c r="M48" i="17"/>
  <c r="O48" i="17"/>
  <c r="P48" i="17"/>
  <c r="Q48" i="17"/>
  <c r="R48" i="17"/>
  <c r="T48" i="17"/>
  <c r="U48" i="17"/>
  <c r="V48" i="17"/>
  <c r="W48" i="17"/>
  <c r="Y48" i="17"/>
  <c r="Z48" i="17"/>
  <c r="AA48" i="17"/>
  <c r="AB48" i="17"/>
  <c r="AC48" i="17"/>
  <c r="AD48" i="17"/>
  <c r="AF48" i="17"/>
  <c r="AG48" i="17"/>
  <c r="F49" i="17"/>
  <c r="G49" i="17"/>
  <c r="H49" i="17"/>
  <c r="I49" i="17"/>
  <c r="K49" i="17"/>
  <c r="L49" i="17"/>
  <c r="M49" i="17"/>
  <c r="O49" i="17"/>
  <c r="P49" i="17"/>
  <c r="Q49" i="17"/>
  <c r="R49" i="17"/>
  <c r="T49" i="17"/>
  <c r="U49" i="17"/>
  <c r="V49" i="17"/>
  <c r="W49" i="17"/>
  <c r="Y49" i="17"/>
  <c r="Z49" i="17"/>
  <c r="AA49" i="17"/>
  <c r="AB49" i="17"/>
  <c r="AC49" i="17"/>
  <c r="AD49" i="17"/>
  <c r="AF49" i="17"/>
  <c r="AG49" i="17"/>
  <c r="F50" i="17"/>
  <c r="G50" i="17"/>
  <c r="H50" i="17"/>
  <c r="I50" i="17"/>
  <c r="K50" i="17"/>
  <c r="L50" i="17"/>
  <c r="M50" i="17"/>
  <c r="O50" i="17"/>
  <c r="P50" i="17"/>
  <c r="Q50" i="17"/>
  <c r="R50" i="17"/>
  <c r="T50" i="17"/>
  <c r="U50" i="17"/>
  <c r="V50" i="17"/>
  <c r="W50" i="17"/>
  <c r="Y50" i="17"/>
  <c r="Z50" i="17"/>
  <c r="AA50" i="17"/>
  <c r="AB50" i="17"/>
  <c r="AC50" i="17"/>
  <c r="AD50" i="17"/>
  <c r="AF50" i="17"/>
  <c r="AG50" i="17"/>
  <c r="F52" i="17"/>
  <c r="G52" i="17"/>
  <c r="H52" i="17"/>
  <c r="I52" i="17"/>
  <c r="K52" i="17"/>
  <c r="L52" i="17"/>
  <c r="M52" i="17"/>
  <c r="O52" i="17"/>
  <c r="P52" i="17"/>
  <c r="Q52" i="17"/>
  <c r="R52" i="17"/>
  <c r="S52" i="17"/>
  <c r="AR52" i="17"/>
  <c r="T52" i="17"/>
  <c r="U52" i="17"/>
  <c r="V52" i="17"/>
  <c r="W52" i="17"/>
  <c r="Y52" i="17"/>
  <c r="Z52" i="17"/>
  <c r="AA52" i="17"/>
  <c r="AB52" i="17"/>
  <c r="AC52" i="17"/>
  <c r="AD52" i="17"/>
  <c r="AF52" i="17"/>
  <c r="AG52" i="17"/>
  <c r="F53" i="17"/>
  <c r="G53" i="17"/>
  <c r="H53" i="17"/>
  <c r="I53" i="17"/>
  <c r="K53" i="17"/>
  <c r="L53" i="17"/>
  <c r="M53" i="17"/>
  <c r="O53" i="17"/>
  <c r="P53" i="17"/>
  <c r="Q53" i="17"/>
  <c r="R53" i="17"/>
  <c r="S53" i="17"/>
  <c r="T53" i="17"/>
  <c r="U53" i="17"/>
  <c r="V53" i="17"/>
  <c r="W53" i="17"/>
  <c r="Y53" i="17"/>
  <c r="Z53" i="17"/>
  <c r="AA53" i="17"/>
  <c r="AB53" i="17"/>
  <c r="AC53" i="17"/>
  <c r="AD53" i="17"/>
  <c r="AF53" i="17"/>
  <c r="AG53" i="17"/>
  <c r="F54" i="17"/>
  <c r="G54" i="17"/>
  <c r="H54" i="17"/>
  <c r="I54" i="17"/>
  <c r="K54" i="17"/>
  <c r="L54" i="17"/>
  <c r="M54" i="17"/>
  <c r="O54" i="17"/>
  <c r="P54" i="17"/>
  <c r="Q54" i="17"/>
  <c r="R54" i="17"/>
  <c r="S54" i="17"/>
  <c r="AR54" i="17"/>
  <c r="T54" i="17"/>
  <c r="U54" i="17"/>
  <c r="V54" i="17"/>
  <c r="W54" i="17"/>
  <c r="Y54" i="17"/>
  <c r="Z54" i="17"/>
  <c r="AA54" i="17"/>
  <c r="AB54" i="17"/>
  <c r="AC54" i="17"/>
  <c r="AD54" i="17"/>
  <c r="AF54" i="17"/>
  <c r="AG54" i="17"/>
  <c r="F55" i="17"/>
  <c r="G55" i="17"/>
  <c r="H55" i="17"/>
  <c r="I55" i="17"/>
  <c r="K55" i="17"/>
  <c r="L55" i="17"/>
  <c r="M55" i="17"/>
  <c r="O55" i="17"/>
  <c r="P55" i="17"/>
  <c r="Q55" i="17"/>
  <c r="R55" i="17"/>
  <c r="S55" i="17"/>
  <c r="AR55" i="17"/>
  <c r="T55" i="17"/>
  <c r="U55" i="17"/>
  <c r="V55" i="17"/>
  <c r="W55" i="17"/>
  <c r="Y55" i="17"/>
  <c r="Z55" i="17"/>
  <c r="AA55" i="17"/>
  <c r="AB55" i="17"/>
  <c r="AC55" i="17"/>
  <c r="AD55" i="17"/>
  <c r="AF55" i="17"/>
  <c r="AG55" i="17"/>
  <c r="F56" i="17"/>
  <c r="G56" i="17"/>
  <c r="H56" i="17"/>
  <c r="I56" i="17"/>
  <c r="K56" i="17"/>
  <c r="L56" i="17"/>
  <c r="M56" i="17"/>
  <c r="O56" i="17"/>
  <c r="P56" i="17"/>
  <c r="Q56" i="17"/>
  <c r="R56" i="17"/>
  <c r="S56" i="17"/>
  <c r="AR56" i="17"/>
  <c r="T56" i="17"/>
  <c r="U56" i="17"/>
  <c r="V56" i="17"/>
  <c r="W56" i="17"/>
  <c r="Y56" i="17"/>
  <c r="Z56" i="17"/>
  <c r="AA56" i="17"/>
  <c r="AB56" i="17"/>
  <c r="AC56" i="17"/>
  <c r="AD56" i="17"/>
  <c r="AW56" i="17"/>
  <c r="AF56" i="17"/>
  <c r="AG56" i="17"/>
  <c r="F57" i="17"/>
  <c r="G57" i="17"/>
  <c r="H57" i="17"/>
  <c r="I57" i="17"/>
  <c r="K57" i="17"/>
  <c r="L57" i="17"/>
  <c r="AM57" i="17"/>
  <c r="M57" i="17"/>
  <c r="O57" i="17"/>
  <c r="P57" i="17"/>
  <c r="Q57" i="17"/>
  <c r="R57" i="17"/>
  <c r="S57" i="17"/>
  <c r="T57" i="17"/>
  <c r="U57" i="17"/>
  <c r="V57" i="17"/>
  <c r="W57" i="17"/>
  <c r="Y57" i="17"/>
  <c r="Z57" i="17"/>
  <c r="AA57" i="17"/>
  <c r="AB57" i="17"/>
  <c r="AC57" i="17"/>
  <c r="AD57" i="17"/>
  <c r="AW57" i="17"/>
  <c r="AF57" i="17"/>
  <c r="AG57" i="17"/>
  <c r="F58" i="17"/>
  <c r="G58" i="17"/>
  <c r="H58" i="17"/>
  <c r="I58" i="17"/>
  <c r="K58" i="17"/>
  <c r="L58" i="17"/>
  <c r="M58" i="17"/>
  <c r="O58" i="17"/>
  <c r="P58" i="17"/>
  <c r="Q58" i="17"/>
  <c r="R58" i="17"/>
  <c r="S58" i="17"/>
  <c r="AR58" i="17"/>
  <c r="T58" i="17"/>
  <c r="U58" i="17"/>
  <c r="V58" i="17"/>
  <c r="W58" i="17"/>
  <c r="Y58" i="17"/>
  <c r="Z58" i="17"/>
  <c r="AA58" i="17"/>
  <c r="AB58" i="17"/>
  <c r="AC58" i="17"/>
  <c r="AD58" i="17"/>
  <c r="AW58" i="17"/>
  <c r="AF58" i="17"/>
  <c r="AG58" i="17"/>
  <c r="F60" i="17"/>
  <c r="G60" i="17"/>
  <c r="H60" i="17"/>
  <c r="I60" i="17"/>
  <c r="K60" i="17"/>
  <c r="L60" i="17"/>
  <c r="AM60" i="17"/>
  <c r="M60" i="17"/>
  <c r="O60" i="17"/>
  <c r="P60" i="17"/>
  <c r="Q60" i="17"/>
  <c r="R60" i="17"/>
  <c r="S60" i="17"/>
  <c r="AR60" i="17"/>
  <c r="T60" i="17"/>
  <c r="U60" i="17"/>
  <c r="V60" i="17"/>
  <c r="W60" i="17"/>
  <c r="Y60" i="17"/>
  <c r="Z60" i="17"/>
  <c r="AA60" i="17"/>
  <c r="AB60" i="17"/>
  <c r="AC60" i="17"/>
  <c r="AD60" i="17"/>
  <c r="AF60" i="17"/>
  <c r="AG60" i="17"/>
  <c r="F61" i="17"/>
  <c r="G61" i="17"/>
  <c r="H61" i="17"/>
  <c r="I61" i="17"/>
  <c r="K61" i="17"/>
  <c r="L61" i="17"/>
  <c r="M61" i="17"/>
  <c r="O61" i="17"/>
  <c r="P61" i="17"/>
  <c r="Q61" i="17"/>
  <c r="R61" i="17"/>
  <c r="S61" i="17"/>
  <c r="AR61" i="17"/>
  <c r="T61" i="17"/>
  <c r="U61" i="17"/>
  <c r="V61" i="17"/>
  <c r="W61" i="17"/>
  <c r="Y61" i="17"/>
  <c r="Z61" i="17"/>
  <c r="AA61" i="17"/>
  <c r="AB61" i="17"/>
  <c r="AC61" i="17"/>
  <c r="AD61" i="17"/>
  <c r="AW61" i="17"/>
  <c r="AF61" i="17"/>
  <c r="AG61" i="17"/>
  <c r="F62" i="17"/>
  <c r="G62" i="17"/>
  <c r="H62" i="17"/>
  <c r="I62" i="17"/>
  <c r="K62" i="17"/>
  <c r="L62" i="17"/>
  <c r="AM62" i="17"/>
  <c r="M62" i="17"/>
  <c r="O62" i="17"/>
  <c r="P62" i="17"/>
  <c r="Q62" i="17"/>
  <c r="R62" i="17"/>
  <c r="S62" i="17"/>
  <c r="AR62" i="17"/>
  <c r="T62" i="17"/>
  <c r="U62" i="17"/>
  <c r="V62" i="17"/>
  <c r="W62" i="17"/>
  <c r="Y62" i="17"/>
  <c r="Z62" i="17"/>
  <c r="AA62" i="17"/>
  <c r="AB62" i="17"/>
  <c r="AC62" i="17"/>
  <c r="AD62" i="17"/>
  <c r="AW62" i="17"/>
  <c r="AF62" i="17"/>
  <c r="AG62" i="17"/>
  <c r="F63" i="17"/>
  <c r="G63" i="17"/>
  <c r="H63" i="17"/>
  <c r="I63" i="17"/>
  <c r="K63" i="17"/>
  <c r="L63" i="17"/>
  <c r="M63" i="17"/>
  <c r="O63" i="17"/>
  <c r="P63" i="17"/>
  <c r="Q63" i="17"/>
  <c r="R63" i="17"/>
  <c r="T63" i="17"/>
  <c r="U63" i="17"/>
  <c r="V63" i="17"/>
  <c r="W63" i="17"/>
  <c r="Y63" i="17"/>
  <c r="Z63" i="17"/>
  <c r="AA63" i="17"/>
  <c r="AB63" i="17"/>
  <c r="AC63" i="17"/>
  <c r="AW63" i="17"/>
  <c r="AD63" i="17"/>
  <c r="AF63" i="17"/>
  <c r="AG63" i="17"/>
  <c r="F64" i="17"/>
  <c r="G64" i="17"/>
  <c r="H64" i="17"/>
  <c r="I64" i="17"/>
  <c r="K64" i="17"/>
  <c r="L64" i="17"/>
  <c r="M64" i="17"/>
  <c r="O64" i="17"/>
  <c r="P64" i="17"/>
  <c r="Q64" i="17"/>
  <c r="R64" i="17"/>
  <c r="T64" i="17"/>
  <c r="U64" i="17"/>
  <c r="V64" i="17"/>
  <c r="W64" i="17"/>
  <c r="Y64" i="17"/>
  <c r="Z64" i="17"/>
  <c r="AA64" i="17"/>
  <c r="AB64" i="17"/>
  <c r="AC64" i="17"/>
  <c r="AD64" i="17"/>
  <c r="AF64" i="17"/>
  <c r="AG64" i="17"/>
  <c r="F65" i="17"/>
  <c r="G65" i="17"/>
  <c r="H65" i="17"/>
  <c r="I65" i="17"/>
  <c r="K65" i="17"/>
  <c r="L65" i="17"/>
  <c r="M65" i="17"/>
  <c r="O65" i="17"/>
  <c r="P65" i="17"/>
  <c r="Q65" i="17"/>
  <c r="R65" i="17"/>
  <c r="T65" i="17"/>
  <c r="U65" i="17"/>
  <c r="V65" i="17"/>
  <c r="W65" i="17"/>
  <c r="Y65" i="17"/>
  <c r="Z65" i="17"/>
  <c r="AA65" i="17"/>
  <c r="AB65" i="17"/>
  <c r="AC65" i="17"/>
  <c r="AD65" i="17"/>
  <c r="AF65" i="17"/>
  <c r="AG65" i="17"/>
  <c r="F66" i="17"/>
  <c r="G66" i="17"/>
  <c r="H66" i="17"/>
  <c r="I66" i="17"/>
  <c r="K66" i="17"/>
  <c r="L66" i="17"/>
  <c r="M66" i="17"/>
  <c r="O66" i="17"/>
  <c r="P66" i="17"/>
  <c r="Q66" i="17"/>
  <c r="R66" i="17"/>
  <c r="T66" i="17"/>
  <c r="U66" i="17"/>
  <c r="V66" i="17"/>
  <c r="W66" i="17"/>
  <c r="Y66" i="17"/>
  <c r="Z66" i="17"/>
  <c r="AA66" i="17"/>
  <c r="AB66" i="17"/>
  <c r="AC66" i="17"/>
  <c r="AD66" i="17"/>
  <c r="AF66" i="17"/>
  <c r="AG66" i="17"/>
  <c r="F67" i="17"/>
  <c r="G67" i="17"/>
  <c r="H67" i="17"/>
  <c r="I67" i="17"/>
  <c r="K67" i="17"/>
  <c r="L67" i="17"/>
  <c r="M67" i="17"/>
  <c r="O67" i="17"/>
  <c r="P67" i="17"/>
  <c r="Q67" i="17"/>
  <c r="R67" i="17"/>
  <c r="T67" i="17"/>
  <c r="U67" i="17"/>
  <c r="V67" i="17"/>
  <c r="W67" i="17"/>
  <c r="Y67" i="17"/>
  <c r="Z67" i="17"/>
  <c r="AA67" i="17"/>
  <c r="AB67" i="17"/>
  <c r="AC67" i="17"/>
  <c r="AD67" i="17"/>
  <c r="AF67" i="17"/>
  <c r="AG67" i="17"/>
  <c r="F68" i="17"/>
  <c r="G68" i="17"/>
  <c r="H68" i="17"/>
  <c r="I68" i="17"/>
  <c r="K68" i="17"/>
  <c r="L68" i="17"/>
  <c r="M68" i="17"/>
  <c r="O68" i="17"/>
  <c r="P68" i="17"/>
  <c r="Q68" i="17"/>
  <c r="R68" i="17"/>
  <c r="T68" i="17"/>
  <c r="U68" i="17"/>
  <c r="V68" i="17"/>
  <c r="W68" i="17"/>
  <c r="Y68" i="17"/>
  <c r="Z68" i="17"/>
  <c r="AA68" i="17"/>
  <c r="AB68" i="17"/>
  <c r="AC68" i="17"/>
  <c r="AD68" i="17"/>
  <c r="AF68" i="17"/>
  <c r="AG68" i="17"/>
  <c r="F69" i="17"/>
  <c r="G69" i="17"/>
  <c r="H69" i="17"/>
  <c r="I69" i="17"/>
  <c r="K69" i="17"/>
  <c r="L69" i="17"/>
  <c r="M69" i="17"/>
  <c r="O69" i="17"/>
  <c r="P69" i="17"/>
  <c r="Q69" i="17"/>
  <c r="R69" i="17"/>
  <c r="T69" i="17"/>
  <c r="U69" i="17"/>
  <c r="V69" i="17"/>
  <c r="W69" i="17"/>
  <c r="Y69" i="17"/>
  <c r="Z69" i="17"/>
  <c r="AA69" i="17"/>
  <c r="AB69" i="17"/>
  <c r="AC69" i="17"/>
  <c r="AD69" i="17"/>
  <c r="AF69" i="17"/>
  <c r="AG69" i="17"/>
  <c r="F70" i="17"/>
  <c r="G70" i="17"/>
  <c r="H70" i="17"/>
  <c r="I70" i="17"/>
  <c r="K70" i="17"/>
  <c r="L70" i="17"/>
  <c r="M70" i="17"/>
  <c r="O70" i="17"/>
  <c r="P70" i="17"/>
  <c r="Q70" i="17"/>
  <c r="R70" i="17"/>
  <c r="T70" i="17"/>
  <c r="U70" i="17"/>
  <c r="V70" i="17"/>
  <c r="W70" i="17"/>
  <c r="Y70" i="17"/>
  <c r="Z70" i="17"/>
  <c r="AA70" i="17"/>
  <c r="AB70" i="17"/>
  <c r="AC70" i="17"/>
  <c r="AD70" i="17"/>
  <c r="AF70" i="17"/>
  <c r="AG70" i="17"/>
  <c r="AY70" i="17"/>
  <c r="F71" i="17"/>
  <c r="G71" i="17"/>
  <c r="H71" i="17"/>
  <c r="I71" i="17"/>
  <c r="K71" i="17"/>
  <c r="L71" i="17"/>
  <c r="M71" i="17"/>
  <c r="O71" i="17"/>
  <c r="P71" i="17"/>
  <c r="Q71" i="17"/>
  <c r="R71" i="17"/>
  <c r="T71" i="17"/>
  <c r="U71" i="17"/>
  <c r="V71" i="17"/>
  <c r="W71" i="17"/>
  <c r="Y71" i="17"/>
  <c r="Z71" i="17"/>
  <c r="AA71" i="17"/>
  <c r="AB71" i="17"/>
  <c r="AC71" i="17"/>
  <c r="AD71" i="17"/>
  <c r="AF71" i="17"/>
  <c r="AG71" i="17"/>
  <c r="F72" i="17"/>
  <c r="G72" i="17"/>
  <c r="H72" i="17"/>
  <c r="I72" i="17"/>
  <c r="K72" i="17"/>
  <c r="L72" i="17"/>
  <c r="M72" i="17"/>
  <c r="O72" i="17"/>
  <c r="P72" i="17"/>
  <c r="Q72" i="17"/>
  <c r="R72" i="17"/>
  <c r="T72" i="17"/>
  <c r="U72" i="17"/>
  <c r="V72" i="17"/>
  <c r="W72" i="17"/>
  <c r="Y72" i="17"/>
  <c r="Z72" i="17"/>
  <c r="AA72" i="17"/>
  <c r="AB72" i="17"/>
  <c r="AC72" i="17"/>
  <c r="AD72" i="17"/>
  <c r="AF72" i="17"/>
  <c r="AG72" i="17"/>
  <c r="F74" i="17"/>
  <c r="G74" i="17"/>
  <c r="H74" i="17"/>
  <c r="I74" i="17"/>
  <c r="K74" i="17"/>
  <c r="L74" i="17"/>
  <c r="M74" i="17"/>
  <c r="O74" i="17"/>
  <c r="P74" i="17"/>
  <c r="Q74" i="17"/>
  <c r="R74" i="17"/>
  <c r="T74" i="17"/>
  <c r="U74" i="17"/>
  <c r="V74" i="17"/>
  <c r="W74" i="17"/>
  <c r="Y74" i="17"/>
  <c r="Z74" i="17"/>
  <c r="AA74" i="17"/>
  <c r="AB74" i="17"/>
  <c r="AC74" i="17"/>
  <c r="AD74" i="17"/>
  <c r="AF74" i="17"/>
  <c r="AG74" i="17"/>
  <c r="F75" i="17"/>
  <c r="G75" i="17"/>
  <c r="H75" i="17"/>
  <c r="I75" i="17"/>
  <c r="K75" i="17"/>
  <c r="L75" i="17"/>
  <c r="M75" i="17"/>
  <c r="O75" i="17"/>
  <c r="P75" i="17"/>
  <c r="Q75" i="17"/>
  <c r="R75" i="17"/>
  <c r="T75" i="17"/>
  <c r="U75" i="17"/>
  <c r="V75" i="17"/>
  <c r="W75" i="17"/>
  <c r="Y75" i="17"/>
  <c r="Z75" i="17"/>
  <c r="AA75" i="17"/>
  <c r="AB75" i="17"/>
  <c r="AC75" i="17"/>
  <c r="AD75" i="17"/>
  <c r="AW75" i="17"/>
  <c r="AF75" i="17"/>
  <c r="AG75" i="17"/>
  <c r="F76" i="17"/>
  <c r="G76" i="17"/>
  <c r="H76" i="17"/>
  <c r="I76" i="17"/>
  <c r="K76" i="17"/>
  <c r="L76" i="17"/>
  <c r="M76" i="17"/>
  <c r="O76" i="17"/>
  <c r="P76" i="17"/>
  <c r="Q76" i="17"/>
  <c r="R76" i="17"/>
  <c r="T76" i="17"/>
  <c r="U76" i="17"/>
  <c r="V76" i="17"/>
  <c r="W76" i="17"/>
  <c r="Y76" i="17"/>
  <c r="Z76" i="17"/>
  <c r="AA76" i="17"/>
  <c r="AB76" i="17"/>
  <c r="AC76" i="17"/>
  <c r="AD76" i="17"/>
  <c r="AF76" i="17"/>
  <c r="AG76" i="17"/>
  <c r="F77" i="17"/>
  <c r="G77" i="17"/>
  <c r="H77" i="17"/>
  <c r="I77" i="17"/>
  <c r="K77" i="17"/>
  <c r="L77" i="17"/>
  <c r="M77" i="17"/>
  <c r="O77" i="17"/>
  <c r="P77" i="17"/>
  <c r="Q77" i="17"/>
  <c r="R77" i="17"/>
  <c r="T77" i="17"/>
  <c r="U77" i="17"/>
  <c r="V77" i="17"/>
  <c r="W77" i="17"/>
  <c r="Y77" i="17"/>
  <c r="Z77" i="17"/>
  <c r="AA77" i="17"/>
  <c r="AB77" i="17"/>
  <c r="AC77" i="17"/>
  <c r="AD77" i="17"/>
  <c r="AF77" i="17"/>
  <c r="AG77" i="17"/>
  <c r="F78" i="17"/>
  <c r="G78" i="17"/>
  <c r="H78" i="17"/>
  <c r="I78" i="17"/>
  <c r="K78" i="17"/>
  <c r="L78" i="17"/>
  <c r="M78" i="17"/>
  <c r="O78" i="17"/>
  <c r="P78" i="17"/>
  <c r="Q78" i="17"/>
  <c r="R78" i="17"/>
  <c r="T78" i="17"/>
  <c r="U78" i="17"/>
  <c r="V78" i="17"/>
  <c r="W78" i="17"/>
  <c r="Y78" i="17"/>
  <c r="Z78" i="17"/>
  <c r="AA78" i="17"/>
  <c r="AB78" i="17"/>
  <c r="AC78" i="17"/>
  <c r="AD78" i="17"/>
  <c r="AF78" i="17"/>
  <c r="AG78" i="17"/>
  <c r="F79" i="17"/>
  <c r="G79" i="17"/>
  <c r="H79" i="17"/>
  <c r="I79" i="17"/>
  <c r="K79" i="17"/>
  <c r="L79" i="17"/>
  <c r="M79" i="17"/>
  <c r="O79" i="17"/>
  <c r="P79" i="17"/>
  <c r="Q79" i="17"/>
  <c r="R79" i="17"/>
  <c r="T79" i="17"/>
  <c r="U79" i="17"/>
  <c r="V79" i="17"/>
  <c r="W79" i="17"/>
  <c r="Y79" i="17"/>
  <c r="Z79" i="17"/>
  <c r="AA79" i="17"/>
  <c r="AB79" i="17"/>
  <c r="AC79" i="17"/>
  <c r="AD79" i="17"/>
  <c r="AF79" i="17"/>
  <c r="AG79" i="17"/>
  <c r="E81" i="17"/>
  <c r="F81" i="17"/>
  <c r="G81" i="17"/>
  <c r="H81" i="17"/>
  <c r="I81" i="17"/>
  <c r="K81" i="17"/>
  <c r="L81" i="17"/>
  <c r="M81" i="17"/>
  <c r="O81" i="17"/>
  <c r="P81" i="17"/>
  <c r="Q81" i="17"/>
  <c r="R81" i="17"/>
  <c r="T81" i="17"/>
  <c r="U81" i="17"/>
  <c r="V81" i="17"/>
  <c r="W81" i="17"/>
  <c r="Y81" i="17"/>
  <c r="Z81" i="17"/>
  <c r="AA81" i="17"/>
  <c r="AB81" i="17"/>
  <c r="AC81" i="17"/>
  <c r="AD81" i="17"/>
  <c r="AW81" i="17"/>
  <c r="AF81" i="17"/>
  <c r="AG81" i="17"/>
  <c r="F82" i="17"/>
  <c r="G82" i="17"/>
  <c r="H82" i="17"/>
  <c r="I82" i="17"/>
  <c r="K82" i="17"/>
  <c r="L82" i="17"/>
  <c r="AM82" i="17"/>
  <c r="M82" i="17"/>
  <c r="O82" i="17"/>
  <c r="P82" i="17"/>
  <c r="Q82" i="17"/>
  <c r="R82" i="17"/>
  <c r="T82" i="17"/>
  <c r="U82" i="17"/>
  <c r="V82" i="17"/>
  <c r="W82" i="17"/>
  <c r="Y82" i="17"/>
  <c r="Z82" i="17"/>
  <c r="AA82" i="17"/>
  <c r="AB82" i="17"/>
  <c r="AC82" i="17"/>
  <c r="AD82" i="17"/>
  <c r="AF82" i="17"/>
  <c r="AG82" i="17"/>
  <c r="F83" i="17"/>
  <c r="G83" i="17"/>
  <c r="H83" i="17"/>
  <c r="I83" i="17"/>
  <c r="K83" i="17"/>
  <c r="L83" i="17"/>
  <c r="M83" i="17"/>
  <c r="O83" i="17"/>
  <c r="P83" i="17"/>
  <c r="Q83" i="17"/>
  <c r="R83" i="17"/>
  <c r="T83" i="17"/>
  <c r="U83" i="17"/>
  <c r="V83" i="17"/>
  <c r="W83" i="17"/>
  <c r="Y83" i="17"/>
  <c r="Z83" i="17"/>
  <c r="AA83" i="17"/>
  <c r="AB83" i="17"/>
  <c r="AC83" i="17"/>
  <c r="AD83" i="17"/>
  <c r="AF83" i="17"/>
  <c r="AG83" i="17"/>
  <c r="F84" i="17"/>
  <c r="G84" i="17"/>
  <c r="H84" i="17"/>
  <c r="I84" i="17"/>
  <c r="K84" i="17"/>
  <c r="L84" i="17"/>
  <c r="AM84" i="17"/>
  <c r="M84" i="17"/>
  <c r="O84" i="17"/>
  <c r="P84" i="17"/>
  <c r="Q84" i="17"/>
  <c r="R84" i="17"/>
  <c r="T84" i="17"/>
  <c r="U84" i="17"/>
  <c r="V84" i="17"/>
  <c r="W84" i="17"/>
  <c r="Y84" i="17"/>
  <c r="Z84" i="17"/>
  <c r="AA84" i="17"/>
  <c r="AB84" i="17"/>
  <c r="AC84" i="17"/>
  <c r="AD84" i="17"/>
  <c r="AF84" i="17"/>
  <c r="AY84" i="17"/>
  <c r="AG84" i="17"/>
  <c r="F85" i="17"/>
  <c r="G85" i="17"/>
  <c r="H85" i="17"/>
  <c r="I85" i="17"/>
  <c r="K85" i="17"/>
  <c r="L85" i="17"/>
  <c r="M85" i="17"/>
  <c r="O85" i="17"/>
  <c r="P85" i="17"/>
  <c r="Q85" i="17"/>
  <c r="R85" i="17"/>
  <c r="T85" i="17"/>
  <c r="U85" i="17"/>
  <c r="V85" i="17"/>
  <c r="W85" i="17"/>
  <c r="Y85" i="17"/>
  <c r="Z85" i="17"/>
  <c r="AA85" i="17"/>
  <c r="AB85" i="17"/>
  <c r="AC85" i="17"/>
  <c r="AD85" i="17"/>
  <c r="AF85" i="17"/>
  <c r="AG85" i="17"/>
  <c r="F86" i="17"/>
  <c r="G86" i="17"/>
  <c r="H86" i="17"/>
  <c r="I86" i="17"/>
  <c r="K86" i="17"/>
  <c r="L86" i="17"/>
  <c r="M86" i="17"/>
  <c r="O86" i="17"/>
  <c r="P86" i="17"/>
  <c r="Q86" i="17"/>
  <c r="R86" i="17"/>
  <c r="T86" i="17"/>
  <c r="U86" i="17"/>
  <c r="V86" i="17"/>
  <c r="W86" i="17"/>
  <c r="Y86" i="17"/>
  <c r="Z86" i="17"/>
  <c r="AA86" i="17"/>
  <c r="AB86" i="17"/>
  <c r="AC86" i="17"/>
  <c r="AD86" i="17"/>
  <c r="AF86" i="17"/>
  <c r="AG86" i="17"/>
  <c r="F88" i="17"/>
  <c r="G88" i="17"/>
  <c r="H88" i="17"/>
  <c r="I88" i="17"/>
  <c r="K88" i="17"/>
  <c r="L88" i="17"/>
  <c r="M88" i="17"/>
  <c r="O88" i="17"/>
  <c r="P88" i="17"/>
  <c r="Q88" i="17"/>
  <c r="R88" i="17"/>
  <c r="S88" i="17"/>
  <c r="AR88" i="17"/>
  <c r="T88" i="17"/>
  <c r="U88" i="17"/>
  <c r="V88" i="17"/>
  <c r="W88" i="17"/>
  <c r="Y88" i="17"/>
  <c r="Z88" i="17"/>
  <c r="AA88" i="17"/>
  <c r="AB88" i="17"/>
  <c r="AC88" i="17"/>
  <c r="AD88" i="17"/>
  <c r="AF88" i="17"/>
  <c r="AG88" i="17"/>
  <c r="F89" i="17"/>
  <c r="G89" i="17"/>
  <c r="H89" i="17"/>
  <c r="I89" i="17"/>
  <c r="K89" i="17"/>
  <c r="L89" i="17"/>
  <c r="M89" i="17"/>
  <c r="O89" i="17"/>
  <c r="P89" i="17"/>
  <c r="Q89" i="17"/>
  <c r="R89" i="17"/>
  <c r="S89" i="17"/>
  <c r="T89" i="17"/>
  <c r="U89" i="17"/>
  <c r="V89" i="17"/>
  <c r="W89" i="17"/>
  <c r="Y89" i="17"/>
  <c r="Z89" i="17"/>
  <c r="AA89" i="17"/>
  <c r="AB89" i="17"/>
  <c r="AC89" i="17"/>
  <c r="AD89" i="17"/>
  <c r="AF89" i="17"/>
  <c r="AG89" i="17"/>
  <c r="F91" i="17"/>
  <c r="G91" i="17"/>
  <c r="H91" i="17"/>
  <c r="I91" i="17"/>
  <c r="K91" i="17"/>
  <c r="L91" i="17"/>
  <c r="M91" i="17"/>
  <c r="O91" i="17"/>
  <c r="P91" i="17"/>
  <c r="Q91" i="17"/>
  <c r="R91" i="17"/>
  <c r="T91" i="17"/>
  <c r="U91" i="17"/>
  <c r="V91" i="17"/>
  <c r="W91" i="17"/>
  <c r="Y91" i="17"/>
  <c r="Z91" i="17"/>
  <c r="AA91" i="17"/>
  <c r="AB91" i="17"/>
  <c r="AC91" i="17"/>
  <c r="AD91" i="17"/>
  <c r="AF91" i="17"/>
  <c r="AG91" i="17"/>
  <c r="F92" i="17"/>
  <c r="G92" i="17"/>
  <c r="H92" i="17"/>
  <c r="I92" i="17"/>
  <c r="K92" i="17"/>
  <c r="L92" i="17"/>
  <c r="M92" i="17"/>
  <c r="O92" i="17"/>
  <c r="P92" i="17"/>
  <c r="Q92" i="17"/>
  <c r="R92" i="17"/>
  <c r="T92" i="17"/>
  <c r="U92" i="17"/>
  <c r="V92" i="17"/>
  <c r="W92" i="17"/>
  <c r="Y92" i="17"/>
  <c r="Z92" i="17"/>
  <c r="AA92" i="17"/>
  <c r="AB92" i="17"/>
  <c r="AC92" i="17"/>
  <c r="AD92" i="17"/>
  <c r="AF92" i="17"/>
  <c r="AG92" i="17"/>
  <c r="F93" i="17"/>
  <c r="G93" i="17"/>
  <c r="H93" i="17"/>
  <c r="I93" i="17"/>
  <c r="K93" i="17"/>
  <c r="L93" i="17"/>
  <c r="M93" i="17"/>
  <c r="O93" i="17"/>
  <c r="P93" i="17"/>
  <c r="Q93" i="17"/>
  <c r="R93" i="17"/>
  <c r="T93" i="17"/>
  <c r="U93" i="17"/>
  <c r="V93" i="17"/>
  <c r="W93" i="17"/>
  <c r="Y93" i="17"/>
  <c r="Z93" i="17"/>
  <c r="AA93" i="17"/>
  <c r="AB93" i="17"/>
  <c r="AC93" i="17"/>
  <c r="AD93" i="17"/>
  <c r="AF93" i="17"/>
  <c r="AG93" i="17"/>
  <c r="F94" i="17"/>
  <c r="G94" i="17"/>
  <c r="H94" i="17"/>
  <c r="I94" i="17"/>
  <c r="K94" i="17"/>
  <c r="L94" i="17"/>
  <c r="M94" i="17"/>
  <c r="O94" i="17"/>
  <c r="P94" i="17"/>
  <c r="Q94" i="17"/>
  <c r="R94" i="17"/>
  <c r="T94" i="17"/>
  <c r="U94" i="17"/>
  <c r="V94" i="17"/>
  <c r="W94" i="17"/>
  <c r="Y94" i="17"/>
  <c r="Z94" i="17"/>
  <c r="AA94" i="17"/>
  <c r="AB94" i="17"/>
  <c r="AC94" i="17"/>
  <c r="AD94" i="17"/>
  <c r="AF94" i="17"/>
  <c r="AG94" i="17"/>
  <c r="F95" i="17"/>
  <c r="G95" i="17"/>
  <c r="H95" i="17"/>
  <c r="I95" i="17"/>
  <c r="K95" i="17"/>
  <c r="L95" i="17"/>
  <c r="M95" i="17"/>
  <c r="O95" i="17"/>
  <c r="P95" i="17"/>
  <c r="Q95" i="17"/>
  <c r="R95" i="17"/>
  <c r="T95" i="17"/>
  <c r="U95" i="17"/>
  <c r="V95" i="17"/>
  <c r="W95" i="17"/>
  <c r="Y95" i="17"/>
  <c r="Z95" i="17"/>
  <c r="AA95" i="17"/>
  <c r="AB95" i="17"/>
  <c r="AC95" i="17"/>
  <c r="AD95" i="17"/>
  <c r="AF95" i="17"/>
  <c r="AG95" i="17"/>
  <c r="F96" i="17"/>
  <c r="G96" i="17"/>
  <c r="H96" i="17"/>
  <c r="I96" i="17"/>
  <c r="K96" i="17"/>
  <c r="L96" i="17"/>
  <c r="M96" i="17"/>
  <c r="O96" i="17"/>
  <c r="P96" i="17"/>
  <c r="Q96" i="17"/>
  <c r="R96" i="17"/>
  <c r="T96" i="17"/>
  <c r="U96" i="17"/>
  <c r="V96" i="17"/>
  <c r="W96" i="17"/>
  <c r="Y96" i="17"/>
  <c r="Z96" i="17"/>
  <c r="AA96" i="17"/>
  <c r="AB96" i="17"/>
  <c r="AC96" i="17"/>
  <c r="AD96" i="17"/>
  <c r="AF96" i="17"/>
  <c r="AG96" i="17"/>
  <c r="F97" i="17"/>
  <c r="G97" i="17"/>
  <c r="H97" i="17"/>
  <c r="I97" i="17"/>
  <c r="K97" i="17"/>
  <c r="L97" i="17"/>
  <c r="M97" i="17"/>
  <c r="O97" i="17"/>
  <c r="P97" i="17"/>
  <c r="Q97" i="17"/>
  <c r="R97" i="17"/>
  <c r="T97" i="17"/>
  <c r="U97" i="17"/>
  <c r="V97" i="17"/>
  <c r="W97" i="17"/>
  <c r="Y97" i="17"/>
  <c r="Z97" i="17"/>
  <c r="AA97" i="17"/>
  <c r="AB97" i="17"/>
  <c r="AC97" i="17"/>
  <c r="AD97" i="17"/>
  <c r="AF97" i="17"/>
  <c r="AG97" i="17"/>
  <c r="F98" i="17"/>
  <c r="G98" i="17"/>
  <c r="H98" i="17"/>
  <c r="I98" i="17"/>
  <c r="K98" i="17"/>
  <c r="L98" i="17"/>
  <c r="M98" i="17"/>
  <c r="O98" i="17"/>
  <c r="P98" i="17"/>
  <c r="Q98" i="17"/>
  <c r="R98" i="17"/>
  <c r="T98" i="17"/>
  <c r="U98" i="17"/>
  <c r="V98" i="17"/>
  <c r="W98" i="17"/>
  <c r="Y98" i="17"/>
  <c r="Z98" i="17"/>
  <c r="AA98" i="17"/>
  <c r="AB98" i="17"/>
  <c r="AC98" i="17"/>
  <c r="AD98" i="17"/>
  <c r="AF98" i="17"/>
  <c r="AG98" i="17"/>
  <c r="F99" i="17"/>
  <c r="G99" i="17"/>
  <c r="H99" i="17"/>
  <c r="I99" i="17"/>
  <c r="K99" i="17"/>
  <c r="L99" i="17"/>
  <c r="M99" i="17"/>
  <c r="O99" i="17"/>
  <c r="P99" i="17"/>
  <c r="Q99" i="17"/>
  <c r="R99" i="17"/>
  <c r="T99" i="17"/>
  <c r="U99" i="17"/>
  <c r="V99" i="17"/>
  <c r="W99" i="17"/>
  <c r="Y99" i="17"/>
  <c r="Z99" i="17"/>
  <c r="AA99" i="17"/>
  <c r="AB99" i="17"/>
  <c r="AC99" i="17"/>
  <c r="AD99" i="17"/>
  <c r="AF99" i="17"/>
  <c r="AG99" i="17"/>
  <c r="F100" i="17"/>
  <c r="G100" i="17"/>
  <c r="H100" i="17"/>
  <c r="I100" i="17"/>
  <c r="K100" i="17"/>
  <c r="L100" i="17"/>
  <c r="M100" i="17"/>
  <c r="O100" i="17"/>
  <c r="P100" i="17"/>
  <c r="Q100" i="17"/>
  <c r="R100" i="17"/>
  <c r="T100" i="17"/>
  <c r="U100" i="17"/>
  <c r="V100" i="17"/>
  <c r="W100" i="17"/>
  <c r="Y100" i="17"/>
  <c r="Z100" i="17"/>
  <c r="AA100" i="17"/>
  <c r="AB100" i="17"/>
  <c r="AC100" i="17"/>
  <c r="AD100" i="17"/>
  <c r="AF100" i="17"/>
  <c r="AG100" i="17"/>
  <c r="F101" i="17"/>
  <c r="G101" i="17"/>
  <c r="H101" i="17"/>
  <c r="I101" i="17"/>
  <c r="K101" i="17"/>
  <c r="L101" i="17"/>
  <c r="M101" i="17"/>
  <c r="O101" i="17"/>
  <c r="P101" i="17"/>
  <c r="Q101" i="17"/>
  <c r="R101" i="17"/>
  <c r="T101" i="17"/>
  <c r="U101" i="17"/>
  <c r="V101" i="17"/>
  <c r="W101" i="17"/>
  <c r="Y101" i="17"/>
  <c r="Z101" i="17"/>
  <c r="AA101" i="17"/>
  <c r="AB101" i="17"/>
  <c r="AC101" i="17"/>
  <c r="AD101" i="17"/>
  <c r="AF101" i="17"/>
  <c r="AG101" i="17"/>
  <c r="F102" i="17"/>
  <c r="G102" i="17"/>
  <c r="H102" i="17"/>
  <c r="I102" i="17"/>
  <c r="K102" i="17"/>
  <c r="L102" i="17"/>
  <c r="M102" i="17"/>
  <c r="O102" i="17"/>
  <c r="P102" i="17"/>
  <c r="Q102" i="17"/>
  <c r="R102" i="17"/>
  <c r="T102" i="17"/>
  <c r="U102" i="17"/>
  <c r="V102" i="17"/>
  <c r="W102" i="17"/>
  <c r="Y102" i="17"/>
  <c r="Z102" i="17"/>
  <c r="AA102" i="17"/>
  <c r="AB102" i="17"/>
  <c r="AC102" i="17"/>
  <c r="AD102" i="17"/>
  <c r="AF102" i="17"/>
  <c r="AG102" i="17"/>
  <c r="F103" i="17"/>
  <c r="G103" i="17"/>
  <c r="H103" i="17"/>
  <c r="I103" i="17"/>
  <c r="K103" i="17"/>
  <c r="L103" i="17"/>
  <c r="M103" i="17"/>
  <c r="O103" i="17"/>
  <c r="P103" i="17"/>
  <c r="Q103" i="17"/>
  <c r="R103" i="17"/>
  <c r="T103" i="17"/>
  <c r="U103" i="17"/>
  <c r="V103" i="17"/>
  <c r="W103" i="17"/>
  <c r="Y103" i="17"/>
  <c r="Z103" i="17"/>
  <c r="AA103" i="17"/>
  <c r="AB103" i="17"/>
  <c r="AC103" i="17"/>
  <c r="AD103" i="17"/>
  <c r="AF103" i="17"/>
  <c r="AG103" i="17"/>
  <c r="F104" i="17"/>
  <c r="G104" i="17"/>
  <c r="H104" i="17"/>
  <c r="I104" i="17"/>
  <c r="K104" i="17"/>
  <c r="L104" i="17"/>
  <c r="M104" i="17"/>
  <c r="O104" i="17"/>
  <c r="P104" i="17"/>
  <c r="Q104" i="17"/>
  <c r="R104" i="17"/>
  <c r="T104" i="17"/>
  <c r="U104" i="17"/>
  <c r="V104" i="17"/>
  <c r="W104" i="17"/>
  <c r="Y104" i="17"/>
  <c r="Z104" i="17"/>
  <c r="AA104" i="17"/>
  <c r="AB104" i="17"/>
  <c r="AC104" i="17"/>
  <c r="AD104" i="17"/>
  <c r="AF104" i="17"/>
  <c r="AG104" i="17"/>
  <c r="F105" i="17"/>
  <c r="G105" i="17"/>
  <c r="H105" i="17"/>
  <c r="I105" i="17"/>
  <c r="K105" i="17"/>
  <c r="L105" i="17"/>
  <c r="M105" i="17"/>
  <c r="O105" i="17"/>
  <c r="P105" i="17"/>
  <c r="Q105" i="17"/>
  <c r="R105" i="17"/>
  <c r="T105" i="17"/>
  <c r="U105" i="17"/>
  <c r="V105" i="17"/>
  <c r="W105" i="17"/>
  <c r="Y105" i="17"/>
  <c r="Z105" i="17"/>
  <c r="AA105" i="17"/>
  <c r="AB105" i="17"/>
  <c r="AC105" i="17"/>
  <c r="AD105" i="17"/>
  <c r="AF105" i="17"/>
  <c r="AG105" i="17"/>
  <c r="F106" i="17"/>
  <c r="G106" i="17"/>
  <c r="H106" i="17"/>
  <c r="I106" i="17"/>
  <c r="K106" i="17"/>
  <c r="L106" i="17"/>
  <c r="M106" i="17"/>
  <c r="O106" i="17"/>
  <c r="P106" i="17"/>
  <c r="Q106" i="17"/>
  <c r="R106" i="17"/>
  <c r="T106" i="17"/>
  <c r="U106" i="17"/>
  <c r="V106" i="17"/>
  <c r="W106" i="17"/>
  <c r="Y106" i="17"/>
  <c r="Z106" i="17"/>
  <c r="AA106" i="17"/>
  <c r="AB106" i="17"/>
  <c r="AC106" i="17"/>
  <c r="AD106" i="17"/>
  <c r="AF106" i="17"/>
  <c r="AG106" i="17"/>
  <c r="F107" i="17"/>
  <c r="G107" i="17"/>
  <c r="H107" i="17"/>
  <c r="I107" i="17"/>
  <c r="K107" i="17"/>
  <c r="L107" i="17"/>
  <c r="M107" i="17"/>
  <c r="O107" i="17"/>
  <c r="P107" i="17"/>
  <c r="Q107" i="17"/>
  <c r="R107" i="17"/>
  <c r="T107" i="17"/>
  <c r="U107" i="17"/>
  <c r="V107" i="17"/>
  <c r="W107" i="17"/>
  <c r="Y107" i="17"/>
  <c r="Z107" i="17"/>
  <c r="AA107" i="17"/>
  <c r="AB107" i="17"/>
  <c r="AC107" i="17"/>
  <c r="AD107" i="17"/>
  <c r="AF107" i="17"/>
  <c r="AG107" i="17"/>
  <c r="F108" i="17"/>
  <c r="G108" i="17"/>
  <c r="H108" i="17"/>
  <c r="I108" i="17"/>
  <c r="K108" i="17"/>
  <c r="L108" i="17"/>
  <c r="M108" i="17"/>
  <c r="O108" i="17"/>
  <c r="P108" i="17"/>
  <c r="Q108" i="17"/>
  <c r="R108" i="17"/>
  <c r="T108" i="17"/>
  <c r="U108" i="17"/>
  <c r="V108" i="17"/>
  <c r="W108" i="17"/>
  <c r="Y108" i="17"/>
  <c r="Z108" i="17"/>
  <c r="AA108" i="17"/>
  <c r="AB108" i="17"/>
  <c r="AC108" i="17"/>
  <c r="AD108" i="17"/>
  <c r="AF108" i="17"/>
  <c r="AG108" i="17"/>
  <c r="F109" i="17"/>
  <c r="G109" i="17"/>
  <c r="H109" i="17"/>
  <c r="I109" i="17"/>
  <c r="K109" i="17"/>
  <c r="L109" i="17"/>
  <c r="M109" i="17"/>
  <c r="O109" i="17"/>
  <c r="P109" i="17"/>
  <c r="Q109" i="17"/>
  <c r="R109" i="17"/>
  <c r="T109" i="17"/>
  <c r="U109" i="17"/>
  <c r="V109" i="17"/>
  <c r="W109" i="17"/>
  <c r="Y109" i="17"/>
  <c r="Z109" i="17"/>
  <c r="AA109" i="17"/>
  <c r="AB109" i="17"/>
  <c r="AC109" i="17"/>
  <c r="AD109" i="17"/>
  <c r="AF109" i="17"/>
  <c r="AG109" i="17"/>
  <c r="F110" i="17"/>
  <c r="G110" i="17"/>
  <c r="H110" i="17"/>
  <c r="I110" i="17"/>
  <c r="K110" i="17"/>
  <c r="L110" i="17"/>
  <c r="M110" i="17"/>
  <c r="O110" i="17"/>
  <c r="P110" i="17"/>
  <c r="Q110" i="17"/>
  <c r="R110" i="17"/>
  <c r="T110" i="17"/>
  <c r="U110" i="17"/>
  <c r="V110" i="17"/>
  <c r="W110" i="17"/>
  <c r="Y110" i="17"/>
  <c r="Z110" i="17"/>
  <c r="AA110" i="17"/>
  <c r="AB110" i="17"/>
  <c r="AC110" i="17"/>
  <c r="AD110" i="17"/>
  <c r="AF110" i="17"/>
  <c r="AG110" i="17"/>
  <c r="F111" i="17"/>
  <c r="G111" i="17"/>
  <c r="H111" i="17"/>
  <c r="I111" i="17"/>
  <c r="K111" i="17"/>
  <c r="L111" i="17"/>
  <c r="M111" i="17"/>
  <c r="O111" i="17"/>
  <c r="P111" i="17"/>
  <c r="Q111" i="17"/>
  <c r="R111" i="17"/>
  <c r="T111" i="17"/>
  <c r="U111" i="17"/>
  <c r="V111" i="17"/>
  <c r="W111" i="17"/>
  <c r="Y111" i="17"/>
  <c r="Z111" i="17"/>
  <c r="AA111" i="17"/>
  <c r="AB111" i="17"/>
  <c r="AC111" i="17"/>
  <c r="AD111" i="17"/>
  <c r="AF111" i="17"/>
  <c r="AG111" i="17"/>
  <c r="F113" i="17"/>
  <c r="G113" i="17"/>
  <c r="H113" i="17"/>
  <c r="I113" i="17"/>
  <c r="K113" i="17"/>
  <c r="L113" i="17"/>
  <c r="M113" i="17"/>
  <c r="O113" i="17"/>
  <c r="P113" i="17"/>
  <c r="Q113" i="17"/>
  <c r="R113" i="17"/>
  <c r="T113" i="17"/>
  <c r="U113" i="17"/>
  <c r="V113" i="17"/>
  <c r="W113" i="17"/>
  <c r="Y113" i="17"/>
  <c r="Z113" i="17"/>
  <c r="AA113" i="17"/>
  <c r="AB113" i="17"/>
  <c r="AC113" i="17"/>
  <c r="AD113" i="17"/>
  <c r="AF113" i="17"/>
  <c r="AG113" i="17"/>
  <c r="F114" i="17"/>
  <c r="G114" i="17"/>
  <c r="H114" i="17"/>
  <c r="I114" i="17"/>
  <c r="K114" i="17"/>
  <c r="L114" i="17"/>
  <c r="M114" i="17"/>
  <c r="O114" i="17"/>
  <c r="P114" i="17"/>
  <c r="Q114" i="17"/>
  <c r="R114" i="17"/>
  <c r="T114" i="17"/>
  <c r="U114" i="17"/>
  <c r="V114" i="17"/>
  <c r="W114" i="17"/>
  <c r="Y114" i="17"/>
  <c r="Z114" i="17"/>
  <c r="AA114" i="17"/>
  <c r="AB114" i="17"/>
  <c r="AC114" i="17"/>
  <c r="AD114" i="17"/>
  <c r="AF114" i="17"/>
  <c r="AG114" i="17"/>
  <c r="F115" i="17"/>
  <c r="G115" i="17"/>
  <c r="H115" i="17"/>
  <c r="I115" i="17"/>
  <c r="K115" i="17"/>
  <c r="L115" i="17"/>
  <c r="M115" i="17"/>
  <c r="O115" i="17"/>
  <c r="P115" i="17"/>
  <c r="Q115" i="17"/>
  <c r="R115" i="17"/>
  <c r="T115" i="17"/>
  <c r="U115" i="17"/>
  <c r="V115" i="17"/>
  <c r="W115" i="17"/>
  <c r="Y115" i="17"/>
  <c r="Z115" i="17"/>
  <c r="AA115" i="17"/>
  <c r="AB115" i="17"/>
  <c r="AC115" i="17"/>
  <c r="AD115" i="17"/>
  <c r="AF115" i="17"/>
  <c r="AG115" i="17"/>
  <c r="F117" i="17"/>
  <c r="G117" i="17"/>
  <c r="H117" i="17"/>
  <c r="I117" i="17"/>
  <c r="K117" i="17"/>
  <c r="L117" i="17"/>
  <c r="M117" i="17"/>
  <c r="O117" i="17"/>
  <c r="P117" i="17"/>
  <c r="Q117" i="17"/>
  <c r="R117" i="17"/>
  <c r="T117" i="17"/>
  <c r="U117" i="17"/>
  <c r="V117" i="17"/>
  <c r="W117" i="17"/>
  <c r="Y117" i="17"/>
  <c r="Z117" i="17"/>
  <c r="AA117" i="17"/>
  <c r="AB117" i="17"/>
  <c r="AC117" i="17"/>
  <c r="AD117" i="17"/>
  <c r="AF117" i="17"/>
  <c r="AG117" i="17"/>
  <c r="F118" i="17"/>
  <c r="G118" i="17"/>
  <c r="H118" i="17"/>
  <c r="I118" i="17"/>
  <c r="K118" i="17"/>
  <c r="L118" i="17"/>
  <c r="M118" i="17"/>
  <c r="O118" i="17"/>
  <c r="P118" i="17"/>
  <c r="Q118" i="17"/>
  <c r="R118" i="17"/>
  <c r="T118" i="17"/>
  <c r="U118" i="17"/>
  <c r="V118" i="17"/>
  <c r="W118" i="17"/>
  <c r="Y118" i="17"/>
  <c r="Z118" i="17"/>
  <c r="AA118" i="17"/>
  <c r="AB118" i="17"/>
  <c r="AC118" i="17"/>
  <c r="AD118" i="17"/>
  <c r="AF118" i="17"/>
  <c r="AG118" i="17"/>
  <c r="F119" i="17"/>
  <c r="G119" i="17"/>
  <c r="H119" i="17"/>
  <c r="I119" i="17"/>
  <c r="K119" i="17"/>
  <c r="L119" i="17"/>
  <c r="M119" i="17"/>
  <c r="O119" i="17"/>
  <c r="P119" i="17"/>
  <c r="Q119" i="17"/>
  <c r="R119" i="17"/>
  <c r="T119" i="17"/>
  <c r="U119" i="17"/>
  <c r="V119" i="17"/>
  <c r="W119" i="17"/>
  <c r="Y119" i="17"/>
  <c r="Z119" i="17"/>
  <c r="AA119" i="17"/>
  <c r="AB119" i="17"/>
  <c r="AC119" i="17"/>
  <c r="AD119" i="17"/>
  <c r="AF119" i="17"/>
  <c r="AG119" i="17"/>
  <c r="F120" i="17"/>
  <c r="G120" i="17"/>
  <c r="H120" i="17"/>
  <c r="I120" i="17"/>
  <c r="K120" i="17"/>
  <c r="L120" i="17"/>
  <c r="M120" i="17"/>
  <c r="O120" i="17"/>
  <c r="P120" i="17"/>
  <c r="Q120" i="17"/>
  <c r="R120" i="17"/>
  <c r="S120" i="17"/>
  <c r="AR120" i="17"/>
  <c r="T120" i="17"/>
  <c r="U120" i="17"/>
  <c r="V120" i="17"/>
  <c r="W120" i="17"/>
  <c r="Y120" i="17"/>
  <c r="Z120" i="17"/>
  <c r="AA120" i="17"/>
  <c r="AB120" i="17"/>
  <c r="AC120" i="17"/>
  <c r="AD120" i="17"/>
  <c r="AF120" i="17"/>
  <c r="AG120" i="17"/>
  <c r="F121" i="17"/>
  <c r="G121" i="17"/>
  <c r="H121" i="17"/>
  <c r="I121" i="17"/>
  <c r="K121" i="17"/>
  <c r="L121" i="17"/>
  <c r="M121" i="17"/>
  <c r="O121" i="17"/>
  <c r="P121" i="17"/>
  <c r="Q121" i="17"/>
  <c r="R121" i="17"/>
  <c r="S121" i="17"/>
  <c r="AR121" i="17"/>
  <c r="T121" i="17"/>
  <c r="U121" i="17"/>
  <c r="V121" i="17"/>
  <c r="W121" i="17"/>
  <c r="Y121" i="17"/>
  <c r="Z121" i="17"/>
  <c r="AA121" i="17"/>
  <c r="AB121" i="17"/>
  <c r="AC121" i="17"/>
  <c r="AD121" i="17"/>
  <c r="AF121" i="17"/>
  <c r="AG121" i="17"/>
  <c r="F122" i="17"/>
  <c r="G122" i="17"/>
  <c r="H122" i="17"/>
  <c r="I122" i="17"/>
  <c r="K122" i="17"/>
  <c r="L122" i="17"/>
  <c r="M122" i="17"/>
  <c r="O122" i="17"/>
  <c r="P122" i="17"/>
  <c r="Q122" i="17"/>
  <c r="R122" i="17"/>
  <c r="S122" i="17"/>
  <c r="AR122" i="17"/>
  <c r="T122" i="17"/>
  <c r="U122" i="17"/>
  <c r="V122" i="17"/>
  <c r="W122" i="17"/>
  <c r="Y122" i="17"/>
  <c r="Z122" i="17"/>
  <c r="AA122" i="17"/>
  <c r="AB122" i="17"/>
  <c r="AC122" i="17"/>
  <c r="AD122" i="17"/>
  <c r="AF122" i="17"/>
  <c r="AG122" i="17"/>
  <c r="F123" i="17"/>
  <c r="G123" i="17"/>
  <c r="H123" i="17"/>
  <c r="I123" i="17"/>
  <c r="K123" i="17"/>
  <c r="L123" i="17"/>
  <c r="M123" i="17"/>
  <c r="O123" i="17"/>
  <c r="P123" i="17"/>
  <c r="Q123" i="17"/>
  <c r="R123" i="17"/>
  <c r="S123" i="17"/>
  <c r="AR123" i="17"/>
  <c r="T123" i="17"/>
  <c r="U123" i="17"/>
  <c r="V123" i="17"/>
  <c r="W123" i="17"/>
  <c r="Y123" i="17"/>
  <c r="Z123" i="17"/>
  <c r="AA123" i="17"/>
  <c r="AB123" i="17"/>
  <c r="AC123" i="17"/>
  <c r="AD123" i="17"/>
  <c r="AF123" i="17"/>
  <c r="AG123" i="17"/>
  <c r="F124" i="17"/>
  <c r="G124" i="17"/>
  <c r="H124" i="17"/>
  <c r="I124" i="17"/>
  <c r="K124" i="17"/>
  <c r="L124" i="17"/>
  <c r="M124" i="17"/>
  <c r="O124" i="17"/>
  <c r="P124" i="17"/>
  <c r="Q124" i="17"/>
  <c r="R124" i="17"/>
  <c r="S124" i="17"/>
  <c r="AR124" i="17"/>
  <c r="T124" i="17"/>
  <c r="U124" i="17"/>
  <c r="V124" i="17"/>
  <c r="W124" i="17"/>
  <c r="Y124" i="17"/>
  <c r="Z124" i="17"/>
  <c r="AA124" i="17"/>
  <c r="AB124" i="17"/>
  <c r="AC124" i="17"/>
  <c r="AD124" i="17"/>
  <c r="AF124" i="17"/>
  <c r="AG124" i="17"/>
  <c r="F126" i="17"/>
  <c r="G126" i="17"/>
  <c r="H126" i="17"/>
  <c r="I126" i="17"/>
  <c r="K126" i="17"/>
  <c r="L126" i="17"/>
  <c r="M126" i="17"/>
  <c r="O126" i="17"/>
  <c r="P126" i="17"/>
  <c r="Q126" i="17"/>
  <c r="R126" i="17"/>
  <c r="T126" i="17"/>
  <c r="U126" i="17"/>
  <c r="V126" i="17"/>
  <c r="W126" i="17"/>
  <c r="Y126" i="17"/>
  <c r="Z126" i="17"/>
  <c r="AA126" i="17"/>
  <c r="AB126" i="17"/>
  <c r="AC126" i="17"/>
  <c r="AD126" i="17"/>
  <c r="AF126" i="17"/>
  <c r="AG126" i="17"/>
  <c r="F127" i="17"/>
  <c r="G127" i="17"/>
  <c r="H127" i="17"/>
  <c r="I127" i="17"/>
  <c r="K127" i="17"/>
  <c r="L127" i="17"/>
  <c r="M127" i="17"/>
  <c r="O127" i="17"/>
  <c r="P127" i="17"/>
  <c r="Q127" i="17"/>
  <c r="R127" i="17"/>
  <c r="T127" i="17"/>
  <c r="U127" i="17"/>
  <c r="V127" i="17"/>
  <c r="W127" i="17"/>
  <c r="Y127" i="17"/>
  <c r="Z127" i="17"/>
  <c r="AA127" i="17"/>
  <c r="AB127" i="17"/>
  <c r="AC127" i="17"/>
  <c r="AD127" i="17"/>
  <c r="AF127" i="17"/>
  <c r="AG127" i="17"/>
  <c r="F128" i="17"/>
  <c r="G128" i="17"/>
  <c r="H128" i="17"/>
  <c r="I128" i="17"/>
  <c r="K128" i="17"/>
  <c r="L128" i="17"/>
  <c r="M128" i="17"/>
  <c r="O128" i="17"/>
  <c r="P128" i="17"/>
  <c r="Q128" i="17"/>
  <c r="R128" i="17"/>
  <c r="T128" i="17"/>
  <c r="U128" i="17"/>
  <c r="V128" i="17"/>
  <c r="W128" i="17"/>
  <c r="Y128" i="17"/>
  <c r="Z128" i="17"/>
  <c r="AA128" i="17"/>
  <c r="AB128" i="17"/>
  <c r="AC128" i="17"/>
  <c r="AD128" i="17"/>
  <c r="AF128" i="17"/>
  <c r="AG128" i="17"/>
  <c r="F129" i="17"/>
  <c r="G129" i="17"/>
  <c r="H129" i="17"/>
  <c r="I129" i="17"/>
  <c r="K129" i="17"/>
  <c r="L129" i="17"/>
  <c r="M129" i="17"/>
  <c r="O129" i="17"/>
  <c r="P129" i="17"/>
  <c r="Q129" i="17"/>
  <c r="R129" i="17"/>
  <c r="T129" i="17"/>
  <c r="U129" i="17"/>
  <c r="V129" i="17"/>
  <c r="W129" i="17"/>
  <c r="Y129" i="17"/>
  <c r="Z129" i="17"/>
  <c r="AA129" i="17"/>
  <c r="AB129" i="17"/>
  <c r="AC129" i="17"/>
  <c r="AD129" i="17"/>
  <c r="AF129" i="17"/>
  <c r="AG129" i="17"/>
  <c r="G131" i="17"/>
  <c r="H131" i="17"/>
  <c r="I131" i="17"/>
  <c r="K131" i="17"/>
  <c r="L131" i="17"/>
  <c r="M131" i="17"/>
  <c r="O131" i="17"/>
  <c r="P131" i="17"/>
  <c r="Q131" i="17"/>
  <c r="R131" i="17"/>
  <c r="T131" i="17"/>
  <c r="U131" i="17"/>
  <c r="V131" i="17"/>
  <c r="W131" i="17"/>
  <c r="Y131" i="17"/>
  <c r="Z131" i="17"/>
  <c r="AA131" i="17"/>
  <c r="AB131" i="17"/>
  <c r="AC131" i="17"/>
  <c r="AD131" i="17"/>
  <c r="AF131" i="17"/>
  <c r="AG131" i="17"/>
  <c r="F132" i="17"/>
  <c r="G132" i="17"/>
  <c r="H132" i="17"/>
  <c r="I132" i="17"/>
  <c r="K132" i="17"/>
  <c r="L132" i="17"/>
  <c r="M132" i="17"/>
  <c r="O132" i="17"/>
  <c r="P132" i="17"/>
  <c r="Q132" i="17"/>
  <c r="R132" i="17"/>
  <c r="T132" i="17"/>
  <c r="U132" i="17"/>
  <c r="V132" i="17"/>
  <c r="W132" i="17"/>
  <c r="Y132" i="17"/>
  <c r="Z132" i="17"/>
  <c r="AA132" i="17"/>
  <c r="AB132" i="17"/>
  <c r="AC132" i="17"/>
  <c r="AD132" i="17"/>
  <c r="AF132" i="17"/>
  <c r="AG132" i="17"/>
  <c r="F133" i="17"/>
  <c r="G133" i="17"/>
  <c r="H133" i="17"/>
  <c r="I133" i="17"/>
  <c r="K133" i="17"/>
  <c r="L133" i="17"/>
  <c r="M133" i="17"/>
  <c r="O133" i="17"/>
  <c r="P133" i="17"/>
  <c r="Q133" i="17"/>
  <c r="R133" i="17"/>
  <c r="T133" i="17"/>
  <c r="U133" i="17"/>
  <c r="V133" i="17"/>
  <c r="W133" i="17"/>
  <c r="Y133" i="17"/>
  <c r="Z133" i="17"/>
  <c r="AA133" i="17"/>
  <c r="AB133" i="17"/>
  <c r="AC133" i="17"/>
  <c r="AD133" i="17"/>
  <c r="AF133" i="17"/>
  <c r="AG133" i="17"/>
  <c r="F130" i="5"/>
  <c r="G130" i="5"/>
  <c r="H130" i="5"/>
  <c r="I130" i="5"/>
  <c r="J130" i="5"/>
  <c r="K130" i="5"/>
  <c r="L130" i="5"/>
  <c r="M130" i="5"/>
  <c r="N130" i="5"/>
  <c r="O130" i="5"/>
  <c r="P130" i="5"/>
  <c r="Q130" i="5"/>
  <c r="R130" i="5"/>
  <c r="S130" i="5"/>
  <c r="T130" i="5"/>
  <c r="U130" i="5"/>
  <c r="V130" i="5"/>
  <c r="W130" i="5"/>
  <c r="X130" i="5"/>
  <c r="Y130" i="5"/>
  <c r="Z130" i="5"/>
  <c r="AA130" i="5"/>
  <c r="AB130" i="5"/>
  <c r="AC130" i="5"/>
  <c r="AD130" i="5"/>
  <c r="AE130" i="5"/>
  <c r="AF130" i="5"/>
  <c r="AG130" i="5"/>
  <c r="AH130" i="5"/>
  <c r="E130" i="5"/>
  <c r="F125" i="5"/>
  <c r="G125" i="5"/>
  <c r="H125" i="5"/>
  <c r="I125" i="5"/>
  <c r="J125" i="5"/>
  <c r="K125" i="5"/>
  <c r="L125" i="5"/>
  <c r="M125" i="5"/>
  <c r="N125" i="5"/>
  <c r="O125" i="5"/>
  <c r="P125" i="5"/>
  <c r="Q125" i="5"/>
  <c r="R125" i="5"/>
  <c r="S125" i="5"/>
  <c r="T125" i="5"/>
  <c r="U125" i="5"/>
  <c r="V125" i="5"/>
  <c r="W125" i="5"/>
  <c r="X125" i="5"/>
  <c r="Y125" i="5"/>
  <c r="Z125" i="5"/>
  <c r="AA125" i="5"/>
  <c r="AB125" i="5"/>
  <c r="AC125" i="5"/>
  <c r="AD125" i="5"/>
  <c r="AE125" i="5"/>
  <c r="AF125" i="5"/>
  <c r="AG125" i="5"/>
  <c r="AH125" i="5"/>
  <c r="E125" i="5"/>
  <c r="F116" i="5"/>
  <c r="G116" i="5"/>
  <c r="H116" i="5"/>
  <c r="I116" i="5"/>
  <c r="J116" i="5"/>
  <c r="K116" i="5"/>
  <c r="L116" i="5"/>
  <c r="M116" i="5"/>
  <c r="N116" i="5"/>
  <c r="O116" i="5"/>
  <c r="P116" i="5"/>
  <c r="Q116" i="5"/>
  <c r="R116" i="5"/>
  <c r="S116" i="5"/>
  <c r="T116" i="5"/>
  <c r="U116" i="5"/>
  <c r="V116" i="5"/>
  <c r="W116" i="5"/>
  <c r="X116" i="5"/>
  <c r="Y116" i="5"/>
  <c r="Z116" i="5"/>
  <c r="AA116" i="5"/>
  <c r="AB116" i="5"/>
  <c r="AC116" i="5"/>
  <c r="AD116" i="5"/>
  <c r="AE116" i="5"/>
  <c r="AF116" i="5"/>
  <c r="AG116" i="5"/>
  <c r="AH116" i="5"/>
  <c r="E116" i="5"/>
  <c r="F112" i="5"/>
  <c r="G112" i="5"/>
  <c r="H112" i="5"/>
  <c r="I112" i="5"/>
  <c r="J112" i="5"/>
  <c r="K112" i="5"/>
  <c r="L112" i="5"/>
  <c r="M112" i="5"/>
  <c r="N112" i="5"/>
  <c r="O112" i="5"/>
  <c r="P112" i="5"/>
  <c r="Q112" i="5"/>
  <c r="R112" i="5"/>
  <c r="S112" i="5"/>
  <c r="T112" i="5"/>
  <c r="U112" i="5"/>
  <c r="V112" i="5"/>
  <c r="W112" i="5"/>
  <c r="X112" i="5"/>
  <c r="Y112" i="5"/>
  <c r="Z112" i="5"/>
  <c r="AA112" i="5"/>
  <c r="AB112" i="5"/>
  <c r="AC112" i="5"/>
  <c r="AD112" i="5"/>
  <c r="AE112" i="5"/>
  <c r="AF112" i="5"/>
  <c r="AG112" i="5"/>
  <c r="AH112" i="5"/>
  <c r="E112" i="5"/>
  <c r="F90" i="5"/>
  <c r="G90" i="5"/>
  <c r="H90" i="5"/>
  <c r="I90" i="5"/>
  <c r="J90" i="5"/>
  <c r="K90" i="5"/>
  <c r="L90" i="5"/>
  <c r="M90" i="5"/>
  <c r="N90" i="5"/>
  <c r="O90" i="5"/>
  <c r="P90" i="5"/>
  <c r="Q90" i="5"/>
  <c r="R90" i="5"/>
  <c r="S90" i="5"/>
  <c r="T90" i="5"/>
  <c r="U90" i="5"/>
  <c r="V90" i="5"/>
  <c r="W90" i="5"/>
  <c r="X90" i="5"/>
  <c r="Y90" i="5"/>
  <c r="Z90" i="5"/>
  <c r="AA90" i="5"/>
  <c r="AB90" i="5"/>
  <c r="AC90" i="5"/>
  <c r="AD90" i="5"/>
  <c r="AE90" i="5"/>
  <c r="AF90" i="5"/>
  <c r="AG90" i="5"/>
  <c r="AH90" i="5"/>
  <c r="E90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E87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E80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E73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E59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E51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Z39" i="5"/>
  <c r="AA39" i="5"/>
  <c r="AB39" i="5"/>
  <c r="AC39" i="5"/>
  <c r="AD39" i="5"/>
  <c r="AE39" i="5"/>
  <c r="AF39" i="5"/>
  <c r="AG39" i="5"/>
  <c r="AH39" i="5"/>
  <c r="E39" i="5"/>
  <c r="F19" i="5"/>
  <c r="F134" i="5"/>
  <c r="G19" i="5"/>
  <c r="G134" i="5"/>
  <c r="H19" i="5"/>
  <c r="H134" i="5"/>
  <c r="I19" i="5"/>
  <c r="I134" i="5"/>
  <c r="J19" i="5"/>
  <c r="J134" i="5"/>
  <c r="K19" i="5"/>
  <c r="K134" i="5"/>
  <c r="L19" i="5"/>
  <c r="L134" i="5"/>
  <c r="M19" i="5"/>
  <c r="M134" i="5"/>
  <c r="N19" i="5"/>
  <c r="N134" i="5"/>
  <c r="O19" i="5"/>
  <c r="O134" i="5"/>
  <c r="P19" i="5"/>
  <c r="P134" i="5"/>
  <c r="Q19" i="5"/>
  <c r="Q134" i="5"/>
  <c r="R19" i="5"/>
  <c r="R134" i="5"/>
  <c r="S19" i="5"/>
  <c r="S134" i="5"/>
  <c r="T19" i="5"/>
  <c r="T134" i="5"/>
  <c r="U19" i="5"/>
  <c r="U134" i="5"/>
  <c r="V19" i="5"/>
  <c r="V134" i="5"/>
  <c r="W19" i="5"/>
  <c r="W134" i="5"/>
  <c r="X19" i="5"/>
  <c r="X134" i="5"/>
  <c r="Y19" i="5"/>
  <c r="Y134" i="5"/>
  <c r="Z19" i="5"/>
  <c r="Z134" i="5"/>
  <c r="AA19" i="5"/>
  <c r="AA134" i="5"/>
  <c r="AB19" i="5"/>
  <c r="AB134" i="5"/>
  <c r="AC19" i="5"/>
  <c r="AC134" i="5"/>
  <c r="AD19" i="5"/>
  <c r="AD134" i="5"/>
  <c r="AE19" i="5"/>
  <c r="AE134" i="5"/>
  <c r="AF19" i="5"/>
  <c r="AF134" i="5"/>
  <c r="AG19" i="5"/>
  <c r="AG134" i="5"/>
  <c r="AH19" i="5"/>
  <c r="AH134" i="5"/>
  <c r="E19" i="5"/>
  <c r="E134" i="5"/>
  <c r="AR89" i="17"/>
  <c r="AI87" i="17"/>
  <c r="AJ81" i="17"/>
  <c r="AY79" i="17"/>
  <c r="AY66" i="17"/>
  <c r="AY60" i="17"/>
  <c r="AR57" i="17"/>
  <c r="AR53" i="17"/>
  <c r="AN36" i="17"/>
  <c r="AY33" i="17"/>
  <c r="AN32" i="17"/>
  <c r="AW30" i="17"/>
  <c r="AY29" i="17"/>
  <c r="AN28" i="17"/>
  <c r="AY25" i="17"/>
  <c r="AY21" i="17"/>
  <c r="AN20" i="17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AR19" i="16"/>
  <c r="T19" i="16"/>
  <c r="AS19" i="16"/>
  <c r="U19" i="16"/>
  <c r="V19" i="16"/>
  <c r="W19" i="16"/>
  <c r="AU19" i="16"/>
  <c r="X19" i="16"/>
  <c r="AT19" i="16"/>
  <c r="Y19" i="16"/>
  <c r="Z19" i="16"/>
  <c r="AA19" i="16"/>
  <c r="AB19" i="16"/>
  <c r="AC19" i="16"/>
  <c r="AD19" i="16"/>
  <c r="AE19" i="16"/>
  <c r="AV19" i="16"/>
  <c r="AF19" i="16"/>
  <c r="AY19" i="16"/>
  <c r="AG19" i="16"/>
  <c r="AH19" i="16"/>
  <c r="AJ19" i="16"/>
  <c r="AL19" i="16"/>
  <c r="AP19" i="16"/>
  <c r="AW19" i="16"/>
  <c r="AX19" i="16"/>
  <c r="AJ20" i="16"/>
  <c r="AK20" i="16"/>
  <c r="AL20" i="16"/>
  <c r="AM20" i="16"/>
  <c r="AN20" i="16"/>
  <c r="AO20" i="16"/>
  <c r="AP20" i="16"/>
  <c r="AQ20" i="16"/>
  <c r="AR20" i="16"/>
  <c r="AS20" i="16"/>
  <c r="AT20" i="16"/>
  <c r="AU20" i="16"/>
  <c r="AV20" i="16"/>
  <c r="AW20" i="16"/>
  <c r="AX20" i="16"/>
  <c r="AY20" i="16"/>
  <c r="AJ21" i="16"/>
  <c r="AK21" i="16"/>
  <c r="AL21" i="16"/>
  <c r="AM21" i="16"/>
  <c r="AN21" i="16"/>
  <c r="AO21" i="16"/>
  <c r="AP21" i="16"/>
  <c r="AQ21" i="16"/>
  <c r="AR21" i="16"/>
  <c r="AS21" i="16"/>
  <c r="AT21" i="16"/>
  <c r="AU21" i="16"/>
  <c r="AV21" i="16"/>
  <c r="AW21" i="16"/>
  <c r="AX21" i="16"/>
  <c r="AY21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J23" i="16"/>
  <c r="AK23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X23" i="16"/>
  <c r="AY23" i="16"/>
  <c r="AJ24" i="16"/>
  <c r="AK24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X24" i="16"/>
  <c r="AY24" i="16"/>
  <c r="AJ25" i="16"/>
  <c r="AK25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X25" i="16"/>
  <c r="AY25" i="16"/>
  <c r="AJ26" i="16"/>
  <c r="AK26" i="16"/>
  <c r="AL26" i="16"/>
  <c r="AM26" i="16"/>
  <c r="AN26" i="16"/>
  <c r="AO26" i="16"/>
  <c r="AP26" i="16"/>
  <c r="AQ26" i="16"/>
  <c r="AR26" i="16"/>
  <c r="AS26" i="16"/>
  <c r="AT26" i="16"/>
  <c r="AU26" i="16"/>
  <c r="AV26" i="16"/>
  <c r="AW26" i="16"/>
  <c r="AX26" i="16"/>
  <c r="AY26" i="16"/>
  <c r="AJ27" i="16"/>
  <c r="AK27" i="16"/>
  <c r="AL27" i="16"/>
  <c r="AM27" i="16"/>
  <c r="AN27" i="16"/>
  <c r="AO27" i="16"/>
  <c r="AP27" i="16"/>
  <c r="AQ27" i="16"/>
  <c r="AR27" i="16"/>
  <c r="AS27" i="16"/>
  <c r="AT27" i="16"/>
  <c r="AU27" i="16"/>
  <c r="AV27" i="16"/>
  <c r="AW27" i="16"/>
  <c r="AX27" i="16"/>
  <c r="AY27" i="16"/>
  <c r="AJ28" i="16"/>
  <c r="AK28" i="16"/>
  <c r="AL28" i="16"/>
  <c r="AM28" i="16"/>
  <c r="AN28" i="16"/>
  <c r="AO28" i="16"/>
  <c r="AP28" i="16"/>
  <c r="AQ28" i="16"/>
  <c r="AR28" i="16"/>
  <c r="AS28" i="16"/>
  <c r="AT28" i="16"/>
  <c r="AU28" i="16"/>
  <c r="AV28" i="16"/>
  <c r="AW28" i="16"/>
  <c r="AX28" i="16"/>
  <c r="AY28" i="16"/>
  <c r="AJ29" i="16"/>
  <c r="AK29" i="16"/>
  <c r="AL29" i="16"/>
  <c r="AM29" i="16"/>
  <c r="AN29" i="16"/>
  <c r="AO29" i="16"/>
  <c r="AP29" i="16"/>
  <c r="AQ29" i="16"/>
  <c r="AR29" i="16"/>
  <c r="AS29" i="16"/>
  <c r="AT29" i="16"/>
  <c r="AU29" i="16"/>
  <c r="AV29" i="16"/>
  <c r="AW29" i="16"/>
  <c r="AX29" i="16"/>
  <c r="AY29" i="16"/>
  <c r="AJ30" i="16"/>
  <c r="AK30" i="16"/>
  <c r="AL30" i="16"/>
  <c r="AM30" i="16"/>
  <c r="AN30" i="16"/>
  <c r="AO30" i="16"/>
  <c r="AP30" i="16"/>
  <c r="AQ30" i="16"/>
  <c r="AR30" i="16"/>
  <c r="AS30" i="16"/>
  <c r="AT30" i="16"/>
  <c r="AU30" i="16"/>
  <c r="AV30" i="16"/>
  <c r="AW30" i="16"/>
  <c r="AX30" i="16"/>
  <c r="AY30" i="16"/>
  <c r="AJ31" i="16"/>
  <c r="AK31" i="16"/>
  <c r="AL31" i="16"/>
  <c r="AM31" i="16"/>
  <c r="AN31" i="16"/>
  <c r="AO31" i="16"/>
  <c r="AP31" i="16"/>
  <c r="AQ31" i="16"/>
  <c r="AR31" i="16"/>
  <c r="AS31" i="16"/>
  <c r="AT31" i="16"/>
  <c r="AU31" i="16"/>
  <c r="AV31" i="16"/>
  <c r="AW31" i="16"/>
  <c r="AX31" i="16"/>
  <c r="AY31" i="16"/>
  <c r="AJ32" i="16"/>
  <c r="AK32" i="16"/>
  <c r="AL32" i="16"/>
  <c r="AM32" i="16"/>
  <c r="AN32" i="16"/>
  <c r="AO32" i="16"/>
  <c r="AP32" i="16"/>
  <c r="AQ32" i="16"/>
  <c r="AR32" i="16"/>
  <c r="AS32" i="16"/>
  <c r="AT32" i="16"/>
  <c r="AU32" i="16"/>
  <c r="AV32" i="16"/>
  <c r="AW32" i="16"/>
  <c r="AX32" i="16"/>
  <c r="AY32" i="16"/>
  <c r="AJ33" i="16"/>
  <c r="AK33" i="16"/>
  <c r="AL33" i="16"/>
  <c r="AM33" i="16"/>
  <c r="AN33" i="16"/>
  <c r="AO33" i="16"/>
  <c r="AP33" i="16"/>
  <c r="AQ33" i="16"/>
  <c r="AR33" i="16"/>
  <c r="AS33" i="16"/>
  <c r="AT33" i="16"/>
  <c r="AU33" i="16"/>
  <c r="AV33" i="16"/>
  <c r="AW33" i="16"/>
  <c r="AX33" i="16"/>
  <c r="AY33" i="16"/>
  <c r="AJ34" i="16"/>
  <c r="AK34" i="16"/>
  <c r="AL34" i="16"/>
  <c r="AM34" i="16"/>
  <c r="AN34" i="16"/>
  <c r="AO34" i="16"/>
  <c r="AP34" i="16"/>
  <c r="AQ34" i="16"/>
  <c r="AR34" i="16"/>
  <c r="AS34" i="16"/>
  <c r="AT34" i="16"/>
  <c r="AU34" i="16"/>
  <c r="AV34" i="16"/>
  <c r="AW34" i="16"/>
  <c r="AX34" i="16"/>
  <c r="AY34" i="16"/>
  <c r="AJ35" i="16"/>
  <c r="AK35" i="16"/>
  <c r="AL35" i="16"/>
  <c r="AM35" i="16"/>
  <c r="AN35" i="16"/>
  <c r="AO35" i="16"/>
  <c r="AP35" i="16"/>
  <c r="AQ35" i="16"/>
  <c r="AR35" i="16"/>
  <c r="AS35" i="16"/>
  <c r="AT35" i="16"/>
  <c r="AU35" i="16"/>
  <c r="AV35" i="16"/>
  <c r="AW35" i="16"/>
  <c r="AX35" i="16"/>
  <c r="AY35" i="16"/>
  <c r="AJ37" i="16"/>
  <c r="AK37" i="16"/>
  <c r="AL37" i="16"/>
  <c r="AM37" i="16"/>
  <c r="AN37" i="16"/>
  <c r="AO37" i="16"/>
  <c r="AP37" i="16"/>
  <c r="AQ37" i="16"/>
  <c r="AR37" i="16"/>
  <c r="AS37" i="16"/>
  <c r="AT37" i="16"/>
  <c r="AU37" i="16"/>
  <c r="AV37" i="16"/>
  <c r="AW37" i="16"/>
  <c r="AX37" i="16"/>
  <c r="AY37" i="16"/>
  <c r="AJ38" i="16"/>
  <c r="AK38" i="16"/>
  <c r="AL38" i="16"/>
  <c r="AM38" i="16"/>
  <c r="AN38" i="16"/>
  <c r="AO38" i="16"/>
  <c r="AP38" i="16"/>
  <c r="AQ38" i="16"/>
  <c r="AR38" i="16"/>
  <c r="AS38" i="16"/>
  <c r="AT38" i="16"/>
  <c r="AU38" i="16"/>
  <c r="AV38" i="16"/>
  <c r="AW38" i="16"/>
  <c r="AX38" i="16"/>
  <c r="AY38" i="16"/>
  <c r="E39" i="16"/>
  <c r="AJ39" i="16"/>
  <c r="F39" i="16"/>
  <c r="G39" i="16"/>
  <c r="H39" i="16"/>
  <c r="I39" i="16"/>
  <c r="J39" i="16"/>
  <c r="AL39" i="16"/>
  <c r="K39" i="16"/>
  <c r="L39" i="16"/>
  <c r="M39" i="16"/>
  <c r="AM39" i="16"/>
  <c r="N39" i="16"/>
  <c r="AP39" i="16"/>
  <c r="O39" i="16"/>
  <c r="P39" i="16"/>
  <c r="Q39" i="16"/>
  <c r="R39" i="16"/>
  <c r="S39" i="16"/>
  <c r="AR39" i="16"/>
  <c r="T39" i="16"/>
  <c r="U39" i="16"/>
  <c r="V39" i="16"/>
  <c r="W39" i="16"/>
  <c r="X39" i="16"/>
  <c r="AT39" i="16"/>
  <c r="Y39" i="16"/>
  <c r="Z39" i="16"/>
  <c r="AA39" i="16"/>
  <c r="AB39" i="16"/>
  <c r="AC39" i="16"/>
  <c r="AD39" i="16"/>
  <c r="AE39" i="16"/>
  <c r="AF39" i="16"/>
  <c r="AG39" i="16"/>
  <c r="AH39" i="16"/>
  <c r="AX39" i="16"/>
  <c r="AQ39" i="16"/>
  <c r="AV39" i="16"/>
  <c r="AJ40" i="16"/>
  <c r="AK40" i="16"/>
  <c r="AL40" i="16"/>
  <c r="AM40" i="16"/>
  <c r="AN40" i="16"/>
  <c r="AO40" i="16"/>
  <c r="AP40" i="16"/>
  <c r="AQ40" i="16"/>
  <c r="AR40" i="16"/>
  <c r="AS40" i="16"/>
  <c r="AT40" i="16"/>
  <c r="AU40" i="16"/>
  <c r="AV40" i="16"/>
  <c r="AW40" i="16"/>
  <c r="AX40" i="16"/>
  <c r="AY40" i="16"/>
  <c r="AJ41" i="16"/>
  <c r="AK41" i="16"/>
  <c r="AL41" i="16"/>
  <c r="AM41" i="16"/>
  <c r="AN41" i="16"/>
  <c r="AO41" i="16"/>
  <c r="AP41" i="16"/>
  <c r="AQ41" i="16"/>
  <c r="AR41" i="16"/>
  <c r="AS41" i="16"/>
  <c r="AT41" i="16"/>
  <c r="AU41" i="16"/>
  <c r="AV41" i="16"/>
  <c r="AW41" i="16"/>
  <c r="AX41" i="16"/>
  <c r="AY41" i="16"/>
  <c r="AJ42" i="16"/>
  <c r="AK42" i="16"/>
  <c r="AL42" i="16"/>
  <c r="AM42" i="16"/>
  <c r="AN42" i="16"/>
  <c r="AO42" i="16"/>
  <c r="AP42" i="16"/>
  <c r="AQ42" i="16"/>
  <c r="AR42" i="16"/>
  <c r="AS42" i="16"/>
  <c r="AT42" i="16"/>
  <c r="AU42" i="16"/>
  <c r="AV42" i="16"/>
  <c r="AW42" i="16"/>
  <c r="AX42" i="16"/>
  <c r="AY42" i="16"/>
  <c r="AJ43" i="16"/>
  <c r="AK43" i="16"/>
  <c r="AL43" i="16"/>
  <c r="AM43" i="16"/>
  <c r="AN43" i="16"/>
  <c r="AO43" i="16"/>
  <c r="AP43" i="16"/>
  <c r="AQ43" i="16"/>
  <c r="AR43" i="16"/>
  <c r="AS43" i="16"/>
  <c r="AT43" i="16"/>
  <c r="AU43" i="16"/>
  <c r="AV43" i="16"/>
  <c r="AW43" i="16"/>
  <c r="AX43" i="16"/>
  <c r="AY43" i="16"/>
  <c r="AJ44" i="16"/>
  <c r="AK44" i="16"/>
  <c r="AL44" i="16"/>
  <c r="AM44" i="16"/>
  <c r="AN44" i="16"/>
  <c r="AO44" i="16"/>
  <c r="AP44" i="16"/>
  <c r="AQ44" i="16"/>
  <c r="AR44" i="16"/>
  <c r="AS44" i="16"/>
  <c r="AT44" i="16"/>
  <c r="AU44" i="16"/>
  <c r="AV44" i="16"/>
  <c r="AW44" i="16"/>
  <c r="AX44" i="16"/>
  <c r="AY44" i="16"/>
  <c r="AJ45" i="16"/>
  <c r="AK45" i="16"/>
  <c r="AL45" i="16"/>
  <c r="AM45" i="16"/>
  <c r="AN45" i="16"/>
  <c r="AO45" i="16"/>
  <c r="AP45" i="16"/>
  <c r="AQ45" i="16"/>
  <c r="AR45" i="16"/>
  <c r="AS45" i="16"/>
  <c r="AT45" i="16"/>
  <c r="AU45" i="16"/>
  <c r="AV45" i="16"/>
  <c r="AW45" i="16"/>
  <c r="AX45" i="16"/>
  <c r="AY45" i="16"/>
  <c r="AJ46" i="16"/>
  <c r="AK46" i="16"/>
  <c r="AL46" i="16"/>
  <c r="AM46" i="16"/>
  <c r="AN46" i="16"/>
  <c r="AO46" i="16"/>
  <c r="AP46" i="16"/>
  <c r="AQ46" i="16"/>
  <c r="AR46" i="16"/>
  <c r="AS46" i="16"/>
  <c r="AT46" i="16"/>
  <c r="AU46" i="16"/>
  <c r="AV46" i="16"/>
  <c r="AW46" i="16"/>
  <c r="AX46" i="16"/>
  <c r="AY46" i="16"/>
  <c r="AJ47" i="16"/>
  <c r="AK47" i="16"/>
  <c r="AL47" i="16"/>
  <c r="AM47" i="16"/>
  <c r="AN47" i="16"/>
  <c r="AO47" i="16"/>
  <c r="AP47" i="16"/>
  <c r="AQ47" i="16"/>
  <c r="AR47" i="16"/>
  <c r="AS47" i="16"/>
  <c r="AT47" i="16"/>
  <c r="AU47" i="16"/>
  <c r="AV47" i="16"/>
  <c r="AW47" i="16"/>
  <c r="AX47" i="16"/>
  <c r="AY47" i="16"/>
  <c r="AJ49" i="16"/>
  <c r="AK49" i="16"/>
  <c r="AL49" i="16"/>
  <c r="AM49" i="16"/>
  <c r="AN49" i="16"/>
  <c r="AO49" i="16"/>
  <c r="AP49" i="16"/>
  <c r="AQ49" i="16"/>
  <c r="AR49" i="16"/>
  <c r="AS49" i="16"/>
  <c r="AT49" i="16"/>
  <c r="AU49" i="16"/>
  <c r="AV49" i="16"/>
  <c r="AW49" i="16"/>
  <c r="AX49" i="16"/>
  <c r="AY49" i="16"/>
  <c r="AJ50" i="16"/>
  <c r="AK50" i="16"/>
  <c r="AL50" i="16"/>
  <c r="AM50" i="16"/>
  <c r="AN50" i="16"/>
  <c r="AO50" i="16"/>
  <c r="AP50" i="16"/>
  <c r="AQ50" i="16"/>
  <c r="AR50" i="16"/>
  <c r="AS50" i="16"/>
  <c r="AT50" i="16"/>
  <c r="AU50" i="16"/>
  <c r="AV50" i="16"/>
  <c r="AW50" i="16"/>
  <c r="AX50" i="16"/>
  <c r="AY50" i="16"/>
  <c r="E51" i="16"/>
  <c r="F51" i="16"/>
  <c r="G51" i="16"/>
  <c r="H51" i="16"/>
  <c r="I51" i="16"/>
  <c r="J51" i="16"/>
  <c r="AL51" i="16"/>
  <c r="K51" i="16"/>
  <c r="L51" i="16"/>
  <c r="M51" i="16"/>
  <c r="N51" i="16"/>
  <c r="AP51" i="16"/>
  <c r="O51" i="16"/>
  <c r="P51" i="16"/>
  <c r="Q51" i="16"/>
  <c r="R51" i="16"/>
  <c r="S51" i="16"/>
  <c r="AR51" i="16"/>
  <c r="T51" i="16"/>
  <c r="U51" i="16"/>
  <c r="V51" i="16"/>
  <c r="AS51" i="16"/>
  <c r="W51" i="16"/>
  <c r="X51" i="16"/>
  <c r="AT51" i="16"/>
  <c r="Y51" i="16"/>
  <c r="Z51" i="16"/>
  <c r="AA51" i="16"/>
  <c r="AB51" i="16"/>
  <c r="AC51" i="16"/>
  <c r="AW51" i="16"/>
  <c r="AD51" i="16"/>
  <c r="AE51" i="16"/>
  <c r="AF51" i="16"/>
  <c r="AG51" i="16"/>
  <c r="AH51" i="16"/>
  <c r="AX51" i="16"/>
  <c r="AJ51" i="16"/>
  <c r="AJ52" i="16"/>
  <c r="AK52" i="16"/>
  <c r="AL52" i="16"/>
  <c r="AM52" i="16"/>
  <c r="AN52" i="16"/>
  <c r="AO52" i="16"/>
  <c r="AP52" i="16"/>
  <c r="AQ52" i="16"/>
  <c r="AR52" i="16"/>
  <c r="AS52" i="16"/>
  <c r="AT52" i="16"/>
  <c r="AU52" i="16"/>
  <c r="AV52" i="16"/>
  <c r="AW52" i="16"/>
  <c r="AX52" i="16"/>
  <c r="AY52" i="16"/>
  <c r="AJ53" i="16"/>
  <c r="AK53" i="16"/>
  <c r="AL53" i="16"/>
  <c r="AM53" i="16"/>
  <c r="AN53" i="16"/>
  <c r="AO53" i="16"/>
  <c r="AP53" i="16"/>
  <c r="AQ53" i="16"/>
  <c r="AR53" i="16"/>
  <c r="AS53" i="16"/>
  <c r="AT53" i="16"/>
  <c r="AU53" i="16"/>
  <c r="AV53" i="16"/>
  <c r="AW53" i="16"/>
  <c r="AX53" i="16"/>
  <c r="AY53" i="16"/>
  <c r="AJ54" i="16"/>
  <c r="AK54" i="16"/>
  <c r="AL54" i="16"/>
  <c r="AM54" i="16"/>
  <c r="AN54" i="16"/>
  <c r="AO54" i="16"/>
  <c r="AP54" i="16"/>
  <c r="AQ54" i="16"/>
  <c r="AR54" i="16"/>
  <c r="AS54" i="16"/>
  <c r="AT54" i="16"/>
  <c r="AU54" i="16"/>
  <c r="AV54" i="16"/>
  <c r="AW54" i="16"/>
  <c r="AX54" i="16"/>
  <c r="AY54" i="16"/>
  <c r="AJ55" i="16"/>
  <c r="AK55" i="16"/>
  <c r="AL55" i="16"/>
  <c r="AM55" i="16"/>
  <c r="AN55" i="16"/>
  <c r="AO55" i="16"/>
  <c r="AP55" i="16"/>
  <c r="AQ55" i="16"/>
  <c r="AR55" i="16"/>
  <c r="AS55" i="16"/>
  <c r="AT55" i="16"/>
  <c r="AU55" i="16"/>
  <c r="AV55" i="16"/>
  <c r="AW55" i="16"/>
  <c r="AX55" i="16"/>
  <c r="AY55" i="16"/>
  <c r="AJ57" i="16"/>
  <c r="AK57" i="16"/>
  <c r="AL57" i="16"/>
  <c r="AM57" i="16"/>
  <c r="AN57" i="16"/>
  <c r="AO57" i="16"/>
  <c r="AP57" i="16"/>
  <c r="AQ57" i="16"/>
  <c r="AR57" i="16"/>
  <c r="AS57" i="16"/>
  <c r="AT57" i="16"/>
  <c r="AU57" i="16"/>
  <c r="AV57" i="16"/>
  <c r="AW57" i="16"/>
  <c r="AX57" i="16"/>
  <c r="AY57" i="16"/>
  <c r="AJ58" i="16"/>
  <c r="AK58" i="16"/>
  <c r="AL58" i="16"/>
  <c r="AM58" i="16"/>
  <c r="AN58" i="16"/>
  <c r="AO58" i="16"/>
  <c r="AP58" i="16"/>
  <c r="AQ58" i="16"/>
  <c r="AR58" i="16"/>
  <c r="AS58" i="16"/>
  <c r="AT58" i="16"/>
  <c r="AU58" i="16"/>
  <c r="AV58" i="16"/>
  <c r="AW58" i="16"/>
  <c r="AX58" i="16"/>
  <c r="AY58" i="16"/>
  <c r="E59" i="16"/>
  <c r="AJ59" i="16"/>
  <c r="F59" i="16"/>
  <c r="G59" i="16"/>
  <c r="H59" i="16"/>
  <c r="I59" i="16"/>
  <c r="J59" i="16"/>
  <c r="AL59" i="16"/>
  <c r="K59" i="16"/>
  <c r="L59" i="16"/>
  <c r="M59" i="16"/>
  <c r="N59" i="16"/>
  <c r="AP59" i="16"/>
  <c r="O59" i="16"/>
  <c r="P59" i="16"/>
  <c r="Q59" i="16"/>
  <c r="R59" i="16"/>
  <c r="S59" i="16"/>
  <c r="T59" i="16"/>
  <c r="U59" i="16"/>
  <c r="V59" i="16"/>
  <c r="W59" i="16"/>
  <c r="X59" i="16"/>
  <c r="AT59" i="16"/>
  <c r="Y59" i="16"/>
  <c r="Z59" i="16"/>
  <c r="AA59" i="16"/>
  <c r="AB59" i="16"/>
  <c r="AC59" i="16"/>
  <c r="AD59" i="16"/>
  <c r="AE59" i="16"/>
  <c r="AF59" i="16"/>
  <c r="AG59" i="16"/>
  <c r="AH59" i="16"/>
  <c r="AX59" i="16"/>
  <c r="AR59" i="16"/>
  <c r="AV59" i="16"/>
  <c r="AJ60" i="16"/>
  <c r="AK60" i="16"/>
  <c r="AL60" i="16"/>
  <c r="AM60" i="16"/>
  <c r="AN60" i="16"/>
  <c r="AO60" i="16"/>
  <c r="AP60" i="16"/>
  <c r="AQ60" i="16"/>
  <c r="AR60" i="16"/>
  <c r="AS60" i="16"/>
  <c r="AT60" i="16"/>
  <c r="AU60" i="16"/>
  <c r="AV60" i="16"/>
  <c r="AW60" i="16"/>
  <c r="AX60" i="16"/>
  <c r="AY60" i="16"/>
  <c r="AJ61" i="16"/>
  <c r="AK61" i="16"/>
  <c r="AL61" i="16"/>
  <c r="AM61" i="16"/>
  <c r="AN61" i="16"/>
  <c r="AO61" i="16"/>
  <c r="AP61" i="16"/>
  <c r="AQ61" i="16"/>
  <c r="AR61" i="16"/>
  <c r="AS61" i="16"/>
  <c r="AT61" i="16"/>
  <c r="AU61" i="16"/>
  <c r="AV61" i="16"/>
  <c r="AW61" i="16"/>
  <c r="AX61" i="16"/>
  <c r="AY61" i="16"/>
  <c r="AJ62" i="16"/>
  <c r="AK62" i="16"/>
  <c r="AL62" i="16"/>
  <c r="AM62" i="16"/>
  <c r="AN62" i="16"/>
  <c r="AO62" i="16"/>
  <c r="AP62" i="16"/>
  <c r="AQ62" i="16"/>
  <c r="AR62" i="16"/>
  <c r="AS62" i="16"/>
  <c r="AT62" i="16"/>
  <c r="AU62" i="16"/>
  <c r="AV62" i="16"/>
  <c r="AW62" i="16"/>
  <c r="AX62" i="16"/>
  <c r="AY62" i="16"/>
  <c r="AJ63" i="16"/>
  <c r="AK63" i="16"/>
  <c r="AL63" i="16"/>
  <c r="AM63" i="16"/>
  <c r="AN63" i="16"/>
  <c r="AO63" i="16"/>
  <c r="AP63" i="16"/>
  <c r="AQ63" i="16"/>
  <c r="AR63" i="16"/>
  <c r="AS63" i="16"/>
  <c r="AT63" i="16"/>
  <c r="AU63" i="16"/>
  <c r="AV63" i="16"/>
  <c r="AW63" i="16"/>
  <c r="AX63" i="16"/>
  <c r="AY63" i="16"/>
  <c r="AJ64" i="16"/>
  <c r="AK64" i="16"/>
  <c r="AL64" i="16"/>
  <c r="AM64" i="16"/>
  <c r="AN64" i="16"/>
  <c r="AO64" i="16"/>
  <c r="AP64" i="16"/>
  <c r="AQ64" i="16"/>
  <c r="AR64" i="16"/>
  <c r="AS64" i="16"/>
  <c r="AT64" i="16"/>
  <c r="AU64" i="16"/>
  <c r="AV64" i="16"/>
  <c r="AW64" i="16"/>
  <c r="AX64" i="16"/>
  <c r="AY64" i="16"/>
  <c r="AJ65" i="16"/>
  <c r="AK65" i="16"/>
  <c r="AL65" i="16"/>
  <c r="AM65" i="16"/>
  <c r="AN65" i="16"/>
  <c r="AO65" i="16"/>
  <c r="AP65" i="16"/>
  <c r="AQ65" i="16"/>
  <c r="AR65" i="16"/>
  <c r="AS65" i="16"/>
  <c r="AT65" i="16"/>
  <c r="AU65" i="16"/>
  <c r="AV65" i="16"/>
  <c r="AW65" i="16"/>
  <c r="AX65" i="16"/>
  <c r="AY65" i="16"/>
  <c r="AJ66" i="16"/>
  <c r="AK66" i="16"/>
  <c r="AL66" i="16"/>
  <c r="AM66" i="16"/>
  <c r="AN66" i="16"/>
  <c r="AO66" i="16"/>
  <c r="AP66" i="16"/>
  <c r="AQ66" i="16"/>
  <c r="AR66" i="16"/>
  <c r="AS66" i="16"/>
  <c r="AT66" i="16"/>
  <c r="AU66" i="16"/>
  <c r="AV66" i="16"/>
  <c r="AW66" i="16"/>
  <c r="AX66" i="16"/>
  <c r="AY66" i="16"/>
  <c r="AJ67" i="16"/>
  <c r="AK67" i="16"/>
  <c r="AL67" i="16"/>
  <c r="AM67" i="16"/>
  <c r="AN67" i="16"/>
  <c r="AO67" i="16"/>
  <c r="AP67" i="16"/>
  <c r="AQ67" i="16"/>
  <c r="AR67" i="16"/>
  <c r="AS67" i="16"/>
  <c r="AT67" i="16"/>
  <c r="AU67" i="16"/>
  <c r="AV67" i="16"/>
  <c r="AW67" i="16"/>
  <c r="AX67" i="16"/>
  <c r="AY67" i="16"/>
  <c r="AJ68" i="16"/>
  <c r="AK68" i="16"/>
  <c r="AL68" i="16"/>
  <c r="AM68" i="16"/>
  <c r="AN68" i="16"/>
  <c r="AO68" i="16"/>
  <c r="AP68" i="16"/>
  <c r="AQ68" i="16"/>
  <c r="AR68" i="16"/>
  <c r="AS68" i="16"/>
  <c r="AT68" i="16"/>
  <c r="AU68" i="16"/>
  <c r="AV68" i="16"/>
  <c r="AW68" i="16"/>
  <c r="AX68" i="16"/>
  <c r="AY68" i="16"/>
  <c r="AJ69" i="16"/>
  <c r="AK69" i="16"/>
  <c r="AL69" i="16"/>
  <c r="AM69" i="16"/>
  <c r="AN69" i="16"/>
  <c r="AO69" i="16"/>
  <c r="AP69" i="16"/>
  <c r="AQ69" i="16"/>
  <c r="AR69" i="16"/>
  <c r="AS69" i="16"/>
  <c r="AT69" i="16"/>
  <c r="AU69" i="16"/>
  <c r="AV69" i="16"/>
  <c r="AW69" i="16"/>
  <c r="AX69" i="16"/>
  <c r="AY69" i="16"/>
  <c r="AY70" i="16"/>
  <c r="AJ71" i="16"/>
  <c r="AK71" i="16"/>
  <c r="AL71" i="16"/>
  <c r="AM71" i="16"/>
  <c r="AN71" i="16"/>
  <c r="AO71" i="16"/>
  <c r="AP71" i="16"/>
  <c r="AQ71" i="16"/>
  <c r="AR71" i="16"/>
  <c r="AS71" i="16"/>
  <c r="AT71" i="16"/>
  <c r="AU71" i="16"/>
  <c r="AV71" i="16"/>
  <c r="AW71" i="16"/>
  <c r="AX71" i="16"/>
  <c r="AY71" i="16"/>
  <c r="AJ72" i="16"/>
  <c r="AK72" i="16"/>
  <c r="AL72" i="16"/>
  <c r="AM72" i="16"/>
  <c r="AN72" i="16"/>
  <c r="AO72" i="16"/>
  <c r="AP72" i="16"/>
  <c r="AQ72" i="16"/>
  <c r="AR72" i="16"/>
  <c r="AS72" i="16"/>
  <c r="AT72" i="16"/>
  <c r="AU72" i="16"/>
  <c r="AV72" i="16"/>
  <c r="AW72" i="16"/>
  <c r="AX72" i="16"/>
  <c r="AY72" i="16"/>
  <c r="E73" i="16"/>
  <c r="F73" i="16"/>
  <c r="G73" i="16"/>
  <c r="H73" i="16"/>
  <c r="I73" i="16"/>
  <c r="J73" i="16"/>
  <c r="AL73" i="16"/>
  <c r="K73" i="16"/>
  <c r="L73" i="16"/>
  <c r="M73" i="16"/>
  <c r="N73" i="16"/>
  <c r="AP73" i="16"/>
  <c r="O73" i="16"/>
  <c r="P73" i="16"/>
  <c r="Q73" i="16"/>
  <c r="R73" i="16"/>
  <c r="S73" i="16"/>
  <c r="T73" i="16"/>
  <c r="U73" i="16"/>
  <c r="V73" i="16"/>
  <c r="W73" i="16"/>
  <c r="X73" i="16"/>
  <c r="AT73" i="16"/>
  <c r="Y73" i="16"/>
  <c r="Z73" i="16"/>
  <c r="AA73" i="16"/>
  <c r="AB73" i="16"/>
  <c r="AC73" i="16"/>
  <c r="AD73" i="16"/>
  <c r="AE73" i="16"/>
  <c r="AV73" i="16"/>
  <c r="AF73" i="16"/>
  <c r="AY73" i="16"/>
  <c r="AG73" i="16"/>
  <c r="AH73" i="16"/>
  <c r="AX73" i="16"/>
  <c r="AJ73" i="16"/>
  <c r="AR73" i="16"/>
  <c r="AJ74" i="16"/>
  <c r="AK74" i="16"/>
  <c r="AL74" i="16"/>
  <c r="AM74" i="16"/>
  <c r="AN74" i="16"/>
  <c r="AO74" i="16"/>
  <c r="AP74" i="16"/>
  <c r="AQ74" i="16"/>
  <c r="AR74" i="16"/>
  <c r="AS74" i="16"/>
  <c r="AT74" i="16"/>
  <c r="AU74" i="16"/>
  <c r="AV74" i="16"/>
  <c r="AW74" i="16"/>
  <c r="AX74" i="16"/>
  <c r="AY74" i="16"/>
  <c r="AJ75" i="16"/>
  <c r="AK75" i="16"/>
  <c r="AL75" i="16"/>
  <c r="AM75" i="16"/>
  <c r="AN75" i="16"/>
  <c r="AO75" i="16"/>
  <c r="AP75" i="16"/>
  <c r="AQ75" i="16"/>
  <c r="AR75" i="16"/>
  <c r="AS75" i="16"/>
  <c r="AT75" i="16"/>
  <c r="AU75" i="16"/>
  <c r="AV75" i="16"/>
  <c r="AW75" i="16"/>
  <c r="AX75" i="16"/>
  <c r="AY75" i="16"/>
  <c r="AJ76" i="16"/>
  <c r="AK76" i="16"/>
  <c r="AL76" i="16"/>
  <c r="AM76" i="16"/>
  <c r="AN76" i="16"/>
  <c r="AO76" i="16"/>
  <c r="AP76" i="16"/>
  <c r="AQ76" i="16"/>
  <c r="AR76" i="16"/>
  <c r="AS76" i="16"/>
  <c r="AT76" i="16"/>
  <c r="AU76" i="16"/>
  <c r="AV76" i="16"/>
  <c r="AW76" i="16"/>
  <c r="AX76" i="16"/>
  <c r="AY76" i="16"/>
  <c r="AJ78" i="16"/>
  <c r="AK78" i="16"/>
  <c r="AL78" i="16"/>
  <c r="AM78" i="16"/>
  <c r="AN78" i="16"/>
  <c r="AO78" i="16"/>
  <c r="AP78" i="16"/>
  <c r="AQ78" i="16"/>
  <c r="AR78" i="16"/>
  <c r="AS78" i="16"/>
  <c r="AT78" i="16"/>
  <c r="AU78" i="16"/>
  <c r="AV78" i="16"/>
  <c r="AW78" i="16"/>
  <c r="AX78" i="16"/>
  <c r="AY78" i="16"/>
  <c r="AJ79" i="16"/>
  <c r="AK79" i="16"/>
  <c r="AL79" i="16"/>
  <c r="AM79" i="16"/>
  <c r="AN79" i="16"/>
  <c r="AO79" i="16"/>
  <c r="AP79" i="16"/>
  <c r="AQ79" i="16"/>
  <c r="AR79" i="16"/>
  <c r="AS79" i="16"/>
  <c r="AT79" i="16"/>
  <c r="AU79" i="16"/>
  <c r="AV79" i="16"/>
  <c r="AW79" i="16"/>
  <c r="AX79" i="16"/>
  <c r="AY79" i="16"/>
  <c r="E80" i="16"/>
  <c r="AJ80" i="16"/>
  <c r="F80" i="16"/>
  <c r="G80" i="16"/>
  <c r="H80" i="16"/>
  <c r="I80" i="16"/>
  <c r="J80" i="16"/>
  <c r="K80" i="16"/>
  <c r="L80" i="16"/>
  <c r="M80" i="16"/>
  <c r="N80" i="16"/>
  <c r="AP80" i="16"/>
  <c r="O80" i="16"/>
  <c r="P80" i="16"/>
  <c r="AQ80" i="16"/>
  <c r="Q80" i="16"/>
  <c r="R80" i="16"/>
  <c r="S80" i="16"/>
  <c r="AR80" i="16"/>
  <c r="T80" i="16"/>
  <c r="U80" i="16"/>
  <c r="V80" i="16"/>
  <c r="W80" i="16"/>
  <c r="X80" i="16"/>
  <c r="AT80" i="16"/>
  <c r="Y80" i="16"/>
  <c r="Z80" i="16"/>
  <c r="AA80" i="16"/>
  <c r="AB80" i="16"/>
  <c r="AC80" i="16"/>
  <c r="AD80" i="16"/>
  <c r="AE80" i="16"/>
  <c r="AV80" i="16"/>
  <c r="AV77" i="16"/>
  <c r="AF80" i="16"/>
  <c r="AY80" i="16"/>
  <c r="AG80" i="16"/>
  <c r="AH80" i="16"/>
  <c r="AL80" i="16"/>
  <c r="AM80" i="16"/>
  <c r="AX80" i="16"/>
  <c r="AJ81" i="16"/>
  <c r="AK81" i="16"/>
  <c r="AL81" i="16"/>
  <c r="AM81" i="16"/>
  <c r="AN81" i="16"/>
  <c r="AO81" i="16"/>
  <c r="AP81" i="16"/>
  <c r="AQ81" i="16"/>
  <c r="AR81" i="16"/>
  <c r="AS81" i="16"/>
  <c r="AT81" i="16"/>
  <c r="AU81" i="16"/>
  <c r="AV81" i="16"/>
  <c r="AW81" i="16"/>
  <c r="AX81" i="16"/>
  <c r="AY81" i="16"/>
  <c r="AJ82" i="16"/>
  <c r="AK82" i="16"/>
  <c r="AL82" i="16"/>
  <c r="AM82" i="16"/>
  <c r="AN82" i="16"/>
  <c r="AO82" i="16"/>
  <c r="AP82" i="16"/>
  <c r="AQ82" i="16"/>
  <c r="AR82" i="16"/>
  <c r="AS82" i="16"/>
  <c r="AT82" i="16"/>
  <c r="AU82" i="16"/>
  <c r="AV82" i="16"/>
  <c r="AW82" i="16"/>
  <c r="AX82" i="16"/>
  <c r="AY82" i="16"/>
  <c r="AJ83" i="16"/>
  <c r="AK83" i="16"/>
  <c r="AL83" i="16"/>
  <c r="AM83" i="16"/>
  <c r="AN83" i="16"/>
  <c r="AO83" i="16"/>
  <c r="AP83" i="16"/>
  <c r="AQ83" i="16"/>
  <c r="AR83" i="16"/>
  <c r="AS83" i="16"/>
  <c r="AT83" i="16"/>
  <c r="AU83" i="16"/>
  <c r="AV83" i="16"/>
  <c r="AW83" i="16"/>
  <c r="AX83" i="16"/>
  <c r="AY83" i="16"/>
  <c r="AJ85" i="16"/>
  <c r="AK85" i="16"/>
  <c r="AL85" i="16"/>
  <c r="AM85" i="16"/>
  <c r="AN85" i="16"/>
  <c r="AO85" i="16"/>
  <c r="AP85" i="16"/>
  <c r="AQ85" i="16"/>
  <c r="AR85" i="16"/>
  <c r="AS85" i="16"/>
  <c r="AT85" i="16"/>
  <c r="AU85" i="16"/>
  <c r="AV85" i="16"/>
  <c r="AW85" i="16"/>
  <c r="AX85" i="16"/>
  <c r="AY85" i="16"/>
  <c r="AJ86" i="16"/>
  <c r="AK86" i="16"/>
  <c r="AL86" i="16"/>
  <c r="AM86" i="16"/>
  <c r="AN86" i="16"/>
  <c r="AO86" i="16"/>
  <c r="AP86" i="16"/>
  <c r="AQ86" i="16"/>
  <c r="AR86" i="16"/>
  <c r="AS86" i="16"/>
  <c r="AT86" i="16"/>
  <c r="AU86" i="16"/>
  <c r="AV86" i="16"/>
  <c r="AW86" i="16"/>
  <c r="AX86" i="16"/>
  <c r="AY86" i="16"/>
  <c r="E87" i="16"/>
  <c r="F87" i="16"/>
  <c r="G87" i="16"/>
  <c r="H87" i="16"/>
  <c r="I87" i="16"/>
  <c r="J87" i="16"/>
  <c r="K87" i="16"/>
  <c r="L87" i="16"/>
  <c r="M87" i="16"/>
  <c r="N87" i="16"/>
  <c r="O87" i="16"/>
  <c r="P87" i="16"/>
  <c r="Q87" i="16"/>
  <c r="R87" i="16"/>
  <c r="S87" i="16"/>
  <c r="T87" i="16"/>
  <c r="U87" i="16"/>
  <c r="V87" i="16"/>
  <c r="W87" i="16"/>
  <c r="X87" i="16"/>
  <c r="Y87" i="16"/>
  <c r="Z87" i="16"/>
  <c r="AA87" i="16"/>
  <c r="AB87" i="16"/>
  <c r="AC87" i="16"/>
  <c r="AD87" i="16"/>
  <c r="AE87" i="16"/>
  <c r="AF87" i="16"/>
  <c r="AG87" i="16"/>
  <c r="AH87" i="16"/>
  <c r="AI87" i="16"/>
  <c r="AJ88" i="16"/>
  <c r="AK88" i="16"/>
  <c r="AL88" i="16"/>
  <c r="AM88" i="16"/>
  <c r="AN88" i="16"/>
  <c r="AO88" i="16"/>
  <c r="AP88" i="16"/>
  <c r="AQ88" i="16"/>
  <c r="AR88" i="16"/>
  <c r="AS88" i="16"/>
  <c r="AT88" i="16"/>
  <c r="AU88" i="16"/>
  <c r="AV88" i="16"/>
  <c r="AW88" i="16"/>
  <c r="AX88" i="16"/>
  <c r="AY88" i="16"/>
  <c r="AJ89" i="16"/>
  <c r="AK89" i="16"/>
  <c r="AL89" i="16"/>
  <c r="AM89" i="16"/>
  <c r="AN89" i="16"/>
  <c r="AO89" i="16"/>
  <c r="AP89" i="16"/>
  <c r="AQ89" i="16"/>
  <c r="AR89" i="16"/>
  <c r="AS89" i="16"/>
  <c r="AT89" i="16"/>
  <c r="AU89" i="16"/>
  <c r="AV89" i="16"/>
  <c r="AW89" i="16"/>
  <c r="AX89" i="16"/>
  <c r="AY89" i="16"/>
  <c r="E90" i="16"/>
  <c r="AJ90" i="16"/>
  <c r="F90" i="16"/>
  <c r="G90" i="16"/>
  <c r="H90" i="16"/>
  <c r="I90" i="16"/>
  <c r="J90" i="16"/>
  <c r="AL90" i="16"/>
  <c r="K90" i="16"/>
  <c r="L90" i="16"/>
  <c r="M90" i="16"/>
  <c r="N90" i="16"/>
  <c r="AP90" i="16"/>
  <c r="O90" i="16"/>
  <c r="P90" i="16"/>
  <c r="Q90" i="16"/>
  <c r="R90" i="16"/>
  <c r="S90" i="16"/>
  <c r="AR90" i="16"/>
  <c r="T90" i="16"/>
  <c r="U90" i="16"/>
  <c r="V90" i="16"/>
  <c r="W90" i="16"/>
  <c r="X90" i="16"/>
  <c r="Y90" i="16"/>
  <c r="Z90" i="16"/>
  <c r="AA90" i="16"/>
  <c r="AB90" i="16"/>
  <c r="AC90" i="16"/>
  <c r="AD90" i="16"/>
  <c r="AE90" i="16"/>
  <c r="AF90" i="16"/>
  <c r="AG90" i="16"/>
  <c r="AH90" i="16"/>
  <c r="AX90" i="16"/>
  <c r="AV90" i="16"/>
  <c r="AV87" i="16"/>
  <c r="AW90" i="16"/>
  <c r="AJ91" i="16"/>
  <c r="AK91" i="16"/>
  <c r="AL91" i="16"/>
  <c r="AM91" i="16"/>
  <c r="AN91" i="16"/>
  <c r="AO91" i="16"/>
  <c r="AP91" i="16"/>
  <c r="AQ91" i="16"/>
  <c r="AR91" i="16"/>
  <c r="AS91" i="16"/>
  <c r="AT91" i="16"/>
  <c r="AU91" i="16"/>
  <c r="AV91" i="16"/>
  <c r="AW91" i="16"/>
  <c r="AX91" i="16"/>
  <c r="AY91" i="16"/>
  <c r="AJ92" i="16"/>
  <c r="AK92" i="16"/>
  <c r="AL92" i="16"/>
  <c r="AM92" i="16"/>
  <c r="AN92" i="16"/>
  <c r="AO92" i="16"/>
  <c r="AP92" i="16"/>
  <c r="AQ92" i="16"/>
  <c r="AR92" i="16"/>
  <c r="AS92" i="16"/>
  <c r="AT92" i="16"/>
  <c r="AU92" i="16"/>
  <c r="AV92" i="16"/>
  <c r="AW92" i="16"/>
  <c r="AX92" i="16"/>
  <c r="AY92" i="16"/>
  <c r="AJ93" i="16"/>
  <c r="AK93" i="16"/>
  <c r="AL93" i="16"/>
  <c r="AM93" i="16"/>
  <c r="AN93" i="16"/>
  <c r="AO93" i="16"/>
  <c r="AP93" i="16"/>
  <c r="AQ93" i="16"/>
  <c r="AR93" i="16"/>
  <c r="AS93" i="16"/>
  <c r="AT93" i="16"/>
  <c r="AU93" i="16"/>
  <c r="AV93" i="16"/>
  <c r="AW93" i="16"/>
  <c r="AX93" i="16"/>
  <c r="AY93" i="16"/>
  <c r="AJ94" i="16"/>
  <c r="AK94" i="16"/>
  <c r="AL94" i="16"/>
  <c r="AM94" i="16"/>
  <c r="AN94" i="16"/>
  <c r="AO94" i="16"/>
  <c r="AP94" i="16"/>
  <c r="AQ94" i="16"/>
  <c r="AR94" i="16"/>
  <c r="AS94" i="16"/>
  <c r="AT94" i="16"/>
  <c r="AU94" i="16"/>
  <c r="AV94" i="16"/>
  <c r="AW94" i="16"/>
  <c r="AX94" i="16"/>
  <c r="AY94" i="16"/>
  <c r="AJ95" i="16"/>
  <c r="AK95" i="16"/>
  <c r="AL95" i="16"/>
  <c r="AM95" i="16"/>
  <c r="AN95" i="16"/>
  <c r="AO95" i="16"/>
  <c r="AP95" i="16"/>
  <c r="AQ95" i="16"/>
  <c r="AR95" i="16"/>
  <c r="AS95" i="16"/>
  <c r="AT95" i="16"/>
  <c r="AU95" i="16"/>
  <c r="AV95" i="16"/>
  <c r="AW95" i="16"/>
  <c r="AX95" i="16"/>
  <c r="AY95" i="16"/>
  <c r="AJ96" i="16"/>
  <c r="AK96" i="16"/>
  <c r="AL96" i="16"/>
  <c r="AM96" i="16"/>
  <c r="AN96" i="16"/>
  <c r="AO96" i="16"/>
  <c r="AP96" i="16"/>
  <c r="AQ96" i="16"/>
  <c r="AR96" i="16"/>
  <c r="AS96" i="16"/>
  <c r="AT96" i="16"/>
  <c r="AU96" i="16"/>
  <c r="AV96" i="16"/>
  <c r="AW96" i="16"/>
  <c r="AX96" i="16"/>
  <c r="AY96" i="16"/>
  <c r="AJ97" i="16"/>
  <c r="AK97" i="16"/>
  <c r="AL97" i="16"/>
  <c r="AM97" i="16"/>
  <c r="AN97" i="16"/>
  <c r="AO97" i="16"/>
  <c r="AP97" i="16"/>
  <c r="AQ97" i="16"/>
  <c r="AR97" i="16"/>
  <c r="AS97" i="16"/>
  <c r="AT97" i="16"/>
  <c r="AU97" i="16"/>
  <c r="AV97" i="16"/>
  <c r="AW97" i="16"/>
  <c r="AX97" i="16"/>
  <c r="AY97" i="16"/>
  <c r="AJ98" i="16"/>
  <c r="AK98" i="16"/>
  <c r="AL98" i="16"/>
  <c r="AM98" i="16"/>
  <c r="AN98" i="16"/>
  <c r="AO98" i="16"/>
  <c r="AP98" i="16"/>
  <c r="AQ98" i="16"/>
  <c r="AR98" i="16"/>
  <c r="AS98" i="16"/>
  <c r="AT98" i="16"/>
  <c r="AU98" i="16"/>
  <c r="AV98" i="16"/>
  <c r="AW98" i="16"/>
  <c r="AX98" i="16"/>
  <c r="AY98" i="16"/>
  <c r="AJ99" i="16"/>
  <c r="AK99" i="16"/>
  <c r="AL99" i="16"/>
  <c r="AM99" i="16"/>
  <c r="AN99" i="16"/>
  <c r="AO99" i="16"/>
  <c r="AP99" i="16"/>
  <c r="AQ99" i="16"/>
  <c r="AR99" i="16"/>
  <c r="AS99" i="16"/>
  <c r="AT99" i="16"/>
  <c r="AU99" i="16"/>
  <c r="AV99" i="16"/>
  <c r="AW99" i="16"/>
  <c r="AX99" i="16"/>
  <c r="AY99" i="16"/>
  <c r="AJ100" i="16"/>
  <c r="AK100" i="16"/>
  <c r="AL100" i="16"/>
  <c r="AM100" i="16"/>
  <c r="AN100" i="16"/>
  <c r="AO100" i="16"/>
  <c r="AP100" i="16"/>
  <c r="AQ100" i="16"/>
  <c r="AR100" i="16"/>
  <c r="AS100" i="16"/>
  <c r="AT100" i="16"/>
  <c r="AU100" i="16"/>
  <c r="AV100" i="16"/>
  <c r="AW100" i="16"/>
  <c r="AX100" i="16"/>
  <c r="AY100" i="16"/>
  <c r="AJ101" i="16"/>
  <c r="AK101" i="16"/>
  <c r="AL101" i="16"/>
  <c r="AM101" i="16"/>
  <c r="AN101" i="16"/>
  <c r="AO101" i="16"/>
  <c r="AP101" i="16"/>
  <c r="AQ101" i="16"/>
  <c r="AR101" i="16"/>
  <c r="AS101" i="16"/>
  <c r="AT101" i="16"/>
  <c r="AU101" i="16"/>
  <c r="AV101" i="16"/>
  <c r="AW101" i="16"/>
  <c r="AX101" i="16"/>
  <c r="AY101" i="16"/>
  <c r="AJ102" i="16"/>
  <c r="AK102" i="16"/>
  <c r="AL102" i="16"/>
  <c r="AM102" i="16"/>
  <c r="AN102" i="16"/>
  <c r="AO102" i="16"/>
  <c r="AP102" i="16"/>
  <c r="AQ102" i="16"/>
  <c r="AR102" i="16"/>
  <c r="AS102" i="16"/>
  <c r="AT102" i="16"/>
  <c r="AU102" i="16"/>
  <c r="AV102" i="16"/>
  <c r="AW102" i="16"/>
  <c r="AX102" i="16"/>
  <c r="AY102" i="16"/>
  <c r="AJ103" i="16"/>
  <c r="AK103" i="16"/>
  <c r="AL103" i="16"/>
  <c r="AM103" i="16"/>
  <c r="AN103" i="16"/>
  <c r="AO103" i="16"/>
  <c r="AP103" i="16"/>
  <c r="AQ103" i="16"/>
  <c r="AR103" i="16"/>
  <c r="AS103" i="16"/>
  <c r="AT103" i="16"/>
  <c r="AU103" i="16"/>
  <c r="AV103" i="16"/>
  <c r="AW103" i="16"/>
  <c r="AX103" i="16"/>
  <c r="AY103" i="16"/>
  <c r="AJ104" i="16"/>
  <c r="AK104" i="16"/>
  <c r="AL104" i="16"/>
  <c r="AM104" i="16"/>
  <c r="AN104" i="16"/>
  <c r="AO104" i="16"/>
  <c r="AP104" i="16"/>
  <c r="AQ104" i="16"/>
  <c r="AR104" i="16"/>
  <c r="AS104" i="16"/>
  <c r="AT104" i="16"/>
  <c r="AU104" i="16"/>
  <c r="AV104" i="16"/>
  <c r="AW104" i="16"/>
  <c r="AX104" i="16"/>
  <c r="AY104" i="16"/>
  <c r="AJ105" i="16"/>
  <c r="AK105" i="16"/>
  <c r="AL105" i="16"/>
  <c r="AM105" i="16"/>
  <c r="AN105" i="16"/>
  <c r="AO105" i="16"/>
  <c r="AP105" i="16"/>
  <c r="AQ105" i="16"/>
  <c r="AR105" i="16"/>
  <c r="AS105" i="16"/>
  <c r="AT105" i="16"/>
  <c r="AU105" i="16"/>
  <c r="AV105" i="16"/>
  <c r="AW105" i="16"/>
  <c r="AX105" i="16"/>
  <c r="AY105" i="16"/>
  <c r="AJ106" i="16"/>
  <c r="AK106" i="16"/>
  <c r="AL106" i="16"/>
  <c r="AM106" i="16"/>
  <c r="AN106" i="16"/>
  <c r="AO106" i="16"/>
  <c r="AP106" i="16"/>
  <c r="AQ106" i="16"/>
  <c r="AR106" i="16"/>
  <c r="AS106" i="16"/>
  <c r="AT106" i="16"/>
  <c r="AU106" i="16"/>
  <c r="AV106" i="16"/>
  <c r="AW106" i="16"/>
  <c r="AX106" i="16"/>
  <c r="AY106" i="16"/>
  <c r="AJ107" i="16"/>
  <c r="AK107" i="16"/>
  <c r="AL107" i="16"/>
  <c r="AM107" i="16"/>
  <c r="AN107" i="16"/>
  <c r="AO107" i="16"/>
  <c r="AP107" i="16"/>
  <c r="AQ107" i="16"/>
  <c r="AR107" i="16"/>
  <c r="AS107" i="16"/>
  <c r="AT107" i="16"/>
  <c r="AU107" i="16"/>
  <c r="AV107" i="16"/>
  <c r="AW107" i="16"/>
  <c r="AX107" i="16"/>
  <c r="AY107" i="16"/>
  <c r="AJ108" i="16"/>
  <c r="AK108" i="16"/>
  <c r="AL108" i="16"/>
  <c r="AM108" i="16"/>
  <c r="AN108" i="16"/>
  <c r="AO108" i="16"/>
  <c r="AP108" i="16"/>
  <c r="AQ108" i="16"/>
  <c r="AR108" i="16"/>
  <c r="AS108" i="16"/>
  <c r="AT108" i="16"/>
  <c r="AU108" i="16"/>
  <c r="AV108" i="16"/>
  <c r="AW108" i="16"/>
  <c r="AX108" i="16"/>
  <c r="AY108" i="16"/>
  <c r="AJ110" i="16"/>
  <c r="AK110" i="16"/>
  <c r="AL110" i="16"/>
  <c r="AM110" i="16"/>
  <c r="AN110" i="16"/>
  <c r="AO110" i="16"/>
  <c r="AP110" i="16"/>
  <c r="AQ110" i="16"/>
  <c r="AR110" i="16"/>
  <c r="AS110" i="16"/>
  <c r="AT110" i="16"/>
  <c r="AU110" i="16"/>
  <c r="AV110" i="16"/>
  <c r="AW110" i="16"/>
  <c r="AX110" i="16"/>
  <c r="AY110" i="16"/>
  <c r="AJ111" i="16"/>
  <c r="AK111" i="16"/>
  <c r="AL111" i="16"/>
  <c r="AM111" i="16"/>
  <c r="AN111" i="16"/>
  <c r="AO111" i="16"/>
  <c r="AP111" i="16"/>
  <c r="AQ111" i="16"/>
  <c r="AR111" i="16"/>
  <c r="AS111" i="16"/>
  <c r="AT111" i="16"/>
  <c r="AU111" i="16"/>
  <c r="AV111" i="16"/>
  <c r="AW111" i="16"/>
  <c r="AX111" i="16"/>
  <c r="AY111" i="16"/>
  <c r="E112" i="16"/>
  <c r="AJ112" i="16"/>
  <c r="F112" i="16"/>
  <c r="G112" i="16"/>
  <c r="H112" i="16"/>
  <c r="I112" i="16"/>
  <c r="J112" i="16"/>
  <c r="AL112" i="16"/>
  <c r="K112" i="16"/>
  <c r="L112" i="16"/>
  <c r="M112" i="16"/>
  <c r="N112" i="16"/>
  <c r="AP112" i="16"/>
  <c r="O112" i="16"/>
  <c r="P112" i="16"/>
  <c r="Q112" i="16"/>
  <c r="R112" i="16"/>
  <c r="S112" i="16"/>
  <c r="AR112" i="16"/>
  <c r="T112" i="16"/>
  <c r="U112" i="16"/>
  <c r="V112" i="16"/>
  <c r="W112" i="16"/>
  <c r="X112" i="16"/>
  <c r="AT112" i="16"/>
  <c r="Y112" i="16"/>
  <c r="Z112" i="16"/>
  <c r="AA112" i="16"/>
  <c r="AB112" i="16"/>
  <c r="AC112" i="16"/>
  <c r="AD112" i="16"/>
  <c r="AE112" i="16"/>
  <c r="AV112" i="16"/>
  <c r="AF112" i="16"/>
  <c r="AG112" i="16"/>
  <c r="AH112" i="16"/>
  <c r="AX112" i="16"/>
  <c r="AY112" i="16"/>
  <c r="AJ114" i="16"/>
  <c r="AK114" i="16"/>
  <c r="AL114" i="16"/>
  <c r="AM114" i="16"/>
  <c r="AN114" i="16"/>
  <c r="AO114" i="16"/>
  <c r="AP114" i="16"/>
  <c r="AQ114" i="16"/>
  <c r="AR114" i="16"/>
  <c r="AS114" i="16"/>
  <c r="AT114" i="16"/>
  <c r="AU114" i="16"/>
  <c r="AV114" i="16"/>
  <c r="AW114" i="16"/>
  <c r="AX114" i="16"/>
  <c r="AY114" i="16"/>
  <c r="AJ115" i="16"/>
  <c r="AK115" i="16"/>
  <c r="AL115" i="16"/>
  <c r="AM115" i="16"/>
  <c r="AN115" i="16"/>
  <c r="AO115" i="16"/>
  <c r="AP115" i="16"/>
  <c r="AQ115" i="16"/>
  <c r="AR115" i="16"/>
  <c r="AS115" i="16"/>
  <c r="AT115" i="16"/>
  <c r="AU115" i="16"/>
  <c r="AV115" i="16"/>
  <c r="AW115" i="16"/>
  <c r="AX115" i="16"/>
  <c r="AY115" i="16"/>
  <c r="E116" i="16"/>
  <c r="AJ116" i="16"/>
  <c r="F116" i="16"/>
  <c r="G116" i="16"/>
  <c r="H116" i="16"/>
  <c r="AK116" i="16"/>
  <c r="I116" i="16"/>
  <c r="J116" i="16"/>
  <c r="AL116" i="16"/>
  <c r="K116" i="16"/>
  <c r="L116" i="16"/>
  <c r="M116" i="16"/>
  <c r="N116" i="16"/>
  <c r="O116" i="16"/>
  <c r="P116" i="16"/>
  <c r="Q116" i="16"/>
  <c r="R116" i="16"/>
  <c r="S116" i="16"/>
  <c r="T116" i="16"/>
  <c r="U116" i="16"/>
  <c r="V116" i="16"/>
  <c r="W116" i="16"/>
  <c r="AU116" i="16"/>
  <c r="X116" i="16"/>
  <c r="AT116" i="16"/>
  <c r="Y116" i="16"/>
  <c r="Z116" i="16"/>
  <c r="AA116" i="16"/>
  <c r="AB116" i="16"/>
  <c r="AC116" i="16"/>
  <c r="AW116" i="16"/>
  <c r="AD116" i="16"/>
  <c r="AE116" i="16"/>
  <c r="AF116" i="16"/>
  <c r="AG116" i="16"/>
  <c r="AH116" i="16"/>
  <c r="AP116" i="16"/>
  <c r="AR116" i="16"/>
  <c r="AV116" i="16"/>
  <c r="AX116" i="16"/>
  <c r="AK117" i="16"/>
  <c r="AL117" i="16"/>
  <c r="AM117" i="16"/>
  <c r="AN117" i="16"/>
  <c r="AO117" i="16"/>
  <c r="AP117" i="16"/>
  <c r="AQ117" i="16"/>
  <c r="AR117" i="16"/>
  <c r="AS117" i="16"/>
  <c r="AT117" i="16"/>
  <c r="AU117" i="16"/>
  <c r="AV117" i="16"/>
  <c r="AW117" i="16"/>
  <c r="AX117" i="16"/>
  <c r="AY117" i="16"/>
  <c r="AJ118" i="16"/>
  <c r="AK118" i="16"/>
  <c r="AL118" i="16"/>
  <c r="AM118" i="16"/>
  <c r="AN118" i="16"/>
  <c r="AO118" i="16"/>
  <c r="AP118" i="16"/>
  <c r="AQ118" i="16"/>
  <c r="AR118" i="16"/>
  <c r="AS118" i="16"/>
  <c r="AT118" i="16"/>
  <c r="AU118" i="16"/>
  <c r="AV118" i="16"/>
  <c r="AW118" i="16"/>
  <c r="AX118" i="16"/>
  <c r="AY118" i="16"/>
  <c r="AJ119" i="16"/>
  <c r="AK119" i="16"/>
  <c r="AL119" i="16"/>
  <c r="AM119" i="16"/>
  <c r="AN119" i="16"/>
  <c r="AO119" i="16"/>
  <c r="AP119" i="16"/>
  <c r="AQ119" i="16"/>
  <c r="AR119" i="16"/>
  <c r="AS119" i="16"/>
  <c r="AT119" i="16"/>
  <c r="AU119" i="16"/>
  <c r="AV119" i="16"/>
  <c r="AW119" i="16"/>
  <c r="AX119" i="16"/>
  <c r="AY119" i="16"/>
  <c r="AJ120" i="16"/>
  <c r="AK120" i="16"/>
  <c r="AL120" i="16"/>
  <c r="AM120" i="16"/>
  <c r="AN120" i="16"/>
  <c r="AO120" i="16"/>
  <c r="AP120" i="16"/>
  <c r="AQ120" i="16"/>
  <c r="AR120" i="16"/>
  <c r="AS120" i="16"/>
  <c r="AT120" i="16"/>
  <c r="AU120" i="16"/>
  <c r="AV120" i="16"/>
  <c r="AW120" i="16"/>
  <c r="AX120" i="16"/>
  <c r="AY120" i="16"/>
  <c r="AJ121" i="16"/>
  <c r="AK121" i="16"/>
  <c r="AL121" i="16"/>
  <c r="AM121" i="16"/>
  <c r="AN121" i="16"/>
  <c r="AO121" i="16"/>
  <c r="AP121" i="16"/>
  <c r="AQ121" i="16"/>
  <c r="AR121" i="16"/>
  <c r="AS121" i="16"/>
  <c r="AT121" i="16"/>
  <c r="AU121" i="16"/>
  <c r="AV121" i="16"/>
  <c r="AW121" i="16"/>
  <c r="AX121" i="16"/>
  <c r="AY121" i="16"/>
  <c r="AJ123" i="16"/>
  <c r="AK123" i="16"/>
  <c r="AL123" i="16"/>
  <c r="AM123" i="16"/>
  <c r="AN123" i="16"/>
  <c r="AO123" i="16"/>
  <c r="AP123" i="16"/>
  <c r="AQ123" i="16"/>
  <c r="AR123" i="16"/>
  <c r="AS123" i="16"/>
  <c r="AT123" i="16"/>
  <c r="AU123" i="16"/>
  <c r="AV123" i="16"/>
  <c r="AW123" i="16"/>
  <c r="AX123" i="16"/>
  <c r="AY123" i="16"/>
  <c r="AJ124" i="16"/>
  <c r="AK124" i="16"/>
  <c r="AL124" i="16"/>
  <c r="AM124" i="16"/>
  <c r="AN124" i="16"/>
  <c r="AO124" i="16"/>
  <c r="AP124" i="16"/>
  <c r="AQ124" i="16"/>
  <c r="AR124" i="16"/>
  <c r="AS124" i="16"/>
  <c r="AT124" i="16"/>
  <c r="AU124" i="16"/>
  <c r="AV124" i="16"/>
  <c r="AW124" i="16"/>
  <c r="AX124" i="16"/>
  <c r="AY124" i="16"/>
  <c r="E125" i="16"/>
  <c r="AJ125" i="16"/>
  <c r="F125" i="16"/>
  <c r="G125" i="16"/>
  <c r="H125" i="16"/>
  <c r="I125" i="16"/>
  <c r="J125" i="16"/>
  <c r="AL125" i="16"/>
  <c r="K125" i="16"/>
  <c r="L125" i="16"/>
  <c r="M125" i="16"/>
  <c r="N125" i="16"/>
  <c r="AP125" i="16"/>
  <c r="O125" i="16"/>
  <c r="P125" i="16"/>
  <c r="Q125" i="16"/>
  <c r="R125" i="16"/>
  <c r="S125" i="16"/>
  <c r="AR125" i="16"/>
  <c r="T125" i="16"/>
  <c r="U125" i="16"/>
  <c r="V125" i="16"/>
  <c r="W125" i="16"/>
  <c r="X125" i="16"/>
  <c r="AT125" i="16"/>
  <c r="Y125" i="16"/>
  <c r="Z125" i="16"/>
  <c r="AA125" i="16"/>
  <c r="AB125" i="16"/>
  <c r="AC125" i="16"/>
  <c r="AW125" i="16"/>
  <c r="AD125" i="16"/>
  <c r="AE125" i="16"/>
  <c r="AF125" i="16"/>
  <c r="AG125" i="16"/>
  <c r="AH125" i="16"/>
  <c r="AX125" i="16"/>
  <c r="AN125" i="16"/>
  <c r="AV125" i="16"/>
  <c r="AJ126" i="16"/>
  <c r="AK126" i="16"/>
  <c r="AL126" i="16"/>
  <c r="AM126" i="16"/>
  <c r="AN126" i="16"/>
  <c r="AO126" i="16"/>
  <c r="AP126" i="16"/>
  <c r="AQ126" i="16"/>
  <c r="AR126" i="16"/>
  <c r="AS126" i="16"/>
  <c r="AT126" i="16"/>
  <c r="AU126" i="16"/>
  <c r="AV126" i="16"/>
  <c r="AW126" i="16"/>
  <c r="AX126" i="16"/>
  <c r="AY126" i="16"/>
  <c r="AV127" i="16"/>
  <c r="AJ128" i="16"/>
  <c r="AK128" i="16"/>
  <c r="AL128" i="16"/>
  <c r="AM128" i="16"/>
  <c r="AN128" i="16"/>
  <c r="AO128" i="16"/>
  <c r="AP128" i="16"/>
  <c r="AQ128" i="16"/>
  <c r="AR128" i="16"/>
  <c r="AS128" i="16"/>
  <c r="AT128" i="16"/>
  <c r="AU128" i="16"/>
  <c r="AV128" i="16"/>
  <c r="AW128" i="16"/>
  <c r="AX128" i="16"/>
  <c r="AY128" i="16"/>
  <c r="AJ129" i="16"/>
  <c r="AK129" i="16"/>
  <c r="AL129" i="16"/>
  <c r="AM129" i="16"/>
  <c r="AN129" i="16"/>
  <c r="AO129" i="16"/>
  <c r="AP129" i="16"/>
  <c r="AQ129" i="16"/>
  <c r="AR129" i="16"/>
  <c r="AS129" i="16"/>
  <c r="AT129" i="16"/>
  <c r="AU129" i="16"/>
  <c r="AV129" i="16"/>
  <c r="AW129" i="16"/>
  <c r="AX129" i="16"/>
  <c r="AY129" i="16"/>
  <c r="E130" i="16"/>
  <c r="AJ130" i="16"/>
  <c r="F130" i="16"/>
  <c r="G130" i="16"/>
  <c r="H130" i="16"/>
  <c r="I130" i="16"/>
  <c r="J130" i="16"/>
  <c r="AL130" i="16"/>
  <c r="K130" i="16"/>
  <c r="AM130" i="16"/>
  <c r="L130" i="16"/>
  <c r="M130" i="16"/>
  <c r="N130" i="16"/>
  <c r="O130" i="16"/>
  <c r="P130" i="16"/>
  <c r="Q130" i="16"/>
  <c r="R130" i="16"/>
  <c r="R134" i="16"/>
  <c r="S130" i="16"/>
  <c r="T130" i="16"/>
  <c r="U130" i="16"/>
  <c r="V130" i="16"/>
  <c r="W130" i="16"/>
  <c r="X130" i="16"/>
  <c r="Y130" i="16"/>
  <c r="Z130" i="16"/>
  <c r="AA130" i="16"/>
  <c r="AB130" i="16"/>
  <c r="AC130" i="16"/>
  <c r="AD130" i="16"/>
  <c r="AE130" i="16"/>
  <c r="AV130" i="16"/>
  <c r="AF130" i="16"/>
  <c r="AG130" i="16"/>
  <c r="AH130" i="16"/>
  <c r="AH134" i="16"/>
  <c r="AR130" i="16"/>
  <c r="AT130" i="16"/>
  <c r="AY130" i="16"/>
  <c r="AJ132" i="16"/>
  <c r="AK132" i="16"/>
  <c r="AL132" i="16"/>
  <c r="AM132" i="16"/>
  <c r="AN132" i="16"/>
  <c r="AO132" i="16"/>
  <c r="AP132" i="16"/>
  <c r="AQ132" i="16"/>
  <c r="AR132" i="16"/>
  <c r="AS132" i="16"/>
  <c r="AT132" i="16"/>
  <c r="AU132" i="16"/>
  <c r="AV132" i="16"/>
  <c r="AW132" i="16"/>
  <c r="AX132" i="16"/>
  <c r="AY132" i="16"/>
  <c r="AJ133" i="16"/>
  <c r="AK133" i="16"/>
  <c r="AL133" i="16"/>
  <c r="AM133" i="16"/>
  <c r="AN133" i="16"/>
  <c r="AO133" i="16"/>
  <c r="AP133" i="16"/>
  <c r="AQ133" i="16"/>
  <c r="AR133" i="16"/>
  <c r="AS133" i="16"/>
  <c r="AT133" i="16"/>
  <c r="AU133" i="16"/>
  <c r="AV133" i="16"/>
  <c r="AW133" i="16"/>
  <c r="AX133" i="16"/>
  <c r="AY133" i="16"/>
  <c r="N134" i="16"/>
  <c r="AD134" i="16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AG19" i="15"/>
  <c r="AH19" i="15"/>
  <c r="AJ20" i="15"/>
  <c r="AK20" i="15"/>
  <c r="AL20" i="15"/>
  <c r="AM20" i="15"/>
  <c r="AN20" i="15"/>
  <c r="AO20" i="15"/>
  <c r="AP20" i="15"/>
  <c r="AQ20" i="15"/>
  <c r="AR20" i="15"/>
  <c r="AS20" i="15"/>
  <c r="AT20" i="15"/>
  <c r="AU20" i="15"/>
  <c r="AV20" i="15"/>
  <c r="AW20" i="15"/>
  <c r="AX20" i="15"/>
  <c r="AY20" i="15"/>
  <c r="AJ21" i="15"/>
  <c r="AK21" i="15"/>
  <c r="AL21" i="15"/>
  <c r="AM21" i="15"/>
  <c r="AN21" i="15"/>
  <c r="AO21" i="15"/>
  <c r="AP21" i="15"/>
  <c r="AQ21" i="15"/>
  <c r="AR21" i="15"/>
  <c r="AS21" i="15"/>
  <c r="AT21" i="15"/>
  <c r="AU21" i="15"/>
  <c r="AV21" i="15"/>
  <c r="AW21" i="15"/>
  <c r="AX21" i="15"/>
  <c r="AY21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AY22" i="15"/>
  <c r="AJ23" i="15"/>
  <c r="AK23" i="15"/>
  <c r="AL23" i="15"/>
  <c r="AM23" i="15"/>
  <c r="AN23" i="15"/>
  <c r="AO23" i="15"/>
  <c r="AP23" i="15"/>
  <c r="AQ23" i="15"/>
  <c r="AR23" i="15"/>
  <c r="AS23" i="15"/>
  <c r="AT23" i="15"/>
  <c r="AU23" i="15"/>
  <c r="AV23" i="15"/>
  <c r="AW23" i="15"/>
  <c r="AX23" i="15"/>
  <c r="AY23" i="15"/>
  <c r="AJ24" i="15"/>
  <c r="AK24" i="15"/>
  <c r="AL24" i="15"/>
  <c r="AM24" i="15"/>
  <c r="AN24" i="15"/>
  <c r="AO24" i="15"/>
  <c r="AP24" i="15"/>
  <c r="AQ24" i="15"/>
  <c r="AR24" i="15"/>
  <c r="AS24" i="15"/>
  <c r="AT24" i="15"/>
  <c r="AU24" i="15"/>
  <c r="AV24" i="15"/>
  <c r="AW24" i="15"/>
  <c r="AX24" i="15"/>
  <c r="AY24" i="15"/>
  <c r="AJ25" i="15"/>
  <c r="AK25" i="15"/>
  <c r="AL25" i="15"/>
  <c r="AM25" i="15"/>
  <c r="AN25" i="15"/>
  <c r="AO25" i="15"/>
  <c r="AP25" i="15"/>
  <c r="AQ25" i="15"/>
  <c r="AR25" i="15"/>
  <c r="AS25" i="15"/>
  <c r="AT25" i="15"/>
  <c r="AU25" i="15"/>
  <c r="AV25" i="15"/>
  <c r="AW25" i="15"/>
  <c r="AX25" i="15"/>
  <c r="AY25" i="15"/>
  <c r="AJ26" i="15"/>
  <c r="AK26" i="15"/>
  <c r="AL26" i="15"/>
  <c r="AM26" i="15"/>
  <c r="AN26" i="15"/>
  <c r="AO26" i="15"/>
  <c r="AP26" i="15"/>
  <c r="AQ26" i="15"/>
  <c r="AR26" i="15"/>
  <c r="AS26" i="15"/>
  <c r="AT26" i="15"/>
  <c r="AU26" i="15"/>
  <c r="AV26" i="15"/>
  <c r="AW26" i="15"/>
  <c r="AX26" i="15"/>
  <c r="AY26" i="15"/>
  <c r="AJ27" i="15"/>
  <c r="AK27" i="15"/>
  <c r="AL27" i="15"/>
  <c r="AM27" i="15"/>
  <c r="AN27" i="15"/>
  <c r="AO27" i="15"/>
  <c r="AP27" i="15"/>
  <c r="AQ27" i="15"/>
  <c r="AR27" i="15"/>
  <c r="AS27" i="15"/>
  <c r="AT27" i="15"/>
  <c r="AU27" i="15"/>
  <c r="AV27" i="15"/>
  <c r="AW27" i="15"/>
  <c r="AX27" i="15"/>
  <c r="AY27" i="15"/>
  <c r="AJ28" i="15"/>
  <c r="AK28" i="15"/>
  <c r="AL28" i="15"/>
  <c r="AM28" i="15"/>
  <c r="AN28" i="15"/>
  <c r="AO28" i="15"/>
  <c r="AP28" i="15"/>
  <c r="AQ28" i="15"/>
  <c r="AR28" i="15"/>
  <c r="AS28" i="15"/>
  <c r="AT28" i="15"/>
  <c r="AU28" i="15"/>
  <c r="AV28" i="15"/>
  <c r="AW28" i="15"/>
  <c r="AX28" i="15"/>
  <c r="AY28" i="15"/>
  <c r="AJ29" i="15"/>
  <c r="AK29" i="15"/>
  <c r="AL29" i="15"/>
  <c r="AM29" i="15"/>
  <c r="AN29" i="15"/>
  <c r="AO29" i="15"/>
  <c r="AP29" i="15"/>
  <c r="AQ29" i="15"/>
  <c r="AR29" i="15"/>
  <c r="AS29" i="15"/>
  <c r="AT29" i="15"/>
  <c r="AU29" i="15"/>
  <c r="AV29" i="15"/>
  <c r="AW29" i="15"/>
  <c r="AX29" i="15"/>
  <c r="AY29" i="15"/>
  <c r="AJ30" i="15"/>
  <c r="AK30" i="15"/>
  <c r="AL30" i="15"/>
  <c r="AM30" i="15"/>
  <c r="AN30" i="15"/>
  <c r="AO30" i="15"/>
  <c r="AP30" i="15"/>
  <c r="AQ30" i="15"/>
  <c r="AR30" i="15"/>
  <c r="AS30" i="15"/>
  <c r="AT30" i="15"/>
  <c r="AU30" i="15"/>
  <c r="AV30" i="15"/>
  <c r="AW30" i="15"/>
  <c r="AX30" i="15"/>
  <c r="AY30" i="15"/>
  <c r="AJ31" i="15"/>
  <c r="AK31" i="15"/>
  <c r="AL31" i="15"/>
  <c r="AM31" i="15"/>
  <c r="AN31" i="15"/>
  <c r="AO31" i="15"/>
  <c r="AP31" i="15"/>
  <c r="AQ31" i="15"/>
  <c r="AR31" i="15"/>
  <c r="AS31" i="15"/>
  <c r="AT31" i="15"/>
  <c r="AU31" i="15"/>
  <c r="AV31" i="15"/>
  <c r="AW31" i="15"/>
  <c r="AX31" i="15"/>
  <c r="AY31" i="15"/>
  <c r="AJ32" i="15"/>
  <c r="AK32" i="15"/>
  <c r="AL32" i="15"/>
  <c r="AM32" i="15"/>
  <c r="AN32" i="15"/>
  <c r="AO32" i="15"/>
  <c r="AP32" i="15"/>
  <c r="AQ32" i="15"/>
  <c r="AR32" i="15"/>
  <c r="AS32" i="15"/>
  <c r="AT32" i="15"/>
  <c r="AU32" i="15"/>
  <c r="AV32" i="15"/>
  <c r="AW32" i="15"/>
  <c r="AX32" i="15"/>
  <c r="AY32" i="15"/>
  <c r="AJ33" i="15"/>
  <c r="AK33" i="15"/>
  <c r="AL33" i="15"/>
  <c r="AM33" i="15"/>
  <c r="AN33" i="15"/>
  <c r="AO33" i="15"/>
  <c r="AP33" i="15"/>
  <c r="AQ33" i="15"/>
  <c r="AR33" i="15"/>
  <c r="AS33" i="15"/>
  <c r="AT33" i="15"/>
  <c r="AU33" i="15"/>
  <c r="AV33" i="15"/>
  <c r="AW33" i="15"/>
  <c r="AX33" i="15"/>
  <c r="AY33" i="15"/>
  <c r="AJ34" i="15"/>
  <c r="AK34" i="15"/>
  <c r="AL34" i="15"/>
  <c r="AM34" i="15"/>
  <c r="AN34" i="15"/>
  <c r="AO34" i="15"/>
  <c r="AP34" i="15"/>
  <c r="AQ34" i="15"/>
  <c r="AR34" i="15"/>
  <c r="AS34" i="15"/>
  <c r="AT34" i="15"/>
  <c r="AU34" i="15"/>
  <c r="AV34" i="15"/>
  <c r="AW34" i="15"/>
  <c r="AX34" i="15"/>
  <c r="AY34" i="15"/>
  <c r="AJ35" i="15"/>
  <c r="AK35" i="15"/>
  <c r="AL35" i="15"/>
  <c r="AM35" i="15"/>
  <c r="AN35" i="15"/>
  <c r="AO35" i="15"/>
  <c r="AP35" i="15"/>
  <c r="AQ35" i="15"/>
  <c r="AR35" i="15"/>
  <c r="AS35" i="15"/>
  <c r="AT35" i="15"/>
  <c r="AU35" i="15"/>
  <c r="AV35" i="15"/>
  <c r="AW35" i="15"/>
  <c r="AX35" i="15"/>
  <c r="AY35" i="15"/>
  <c r="AJ36" i="15"/>
  <c r="AK36" i="15"/>
  <c r="AL36" i="15"/>
  <c r="AM36" i="15"/>
  <c r="AN36" i="15"/>
  <c r="AO36" i="15"/>
  <c r="AP36" i="15"/>
  <c r="AQ36" i="15"/>
  <c r="AR36" i="15"/>
  <c r="AS36" i="15"/>
  <c r="AT36" i="15"/>
  <c r="AU36" i="15"/>
  <c r="AV36" i="15"/>
  <c r="AW36" i="15"/>
  <c r="AX36" i="15"/>
  <c r="AY36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J38" i="15"/>
  <c r="AK38" i="15"/>
  <c r="AL38" i="15"/>
  <c r="AM38" i="15"/>
  <c r="AN38" i="15"/>
  <c r="AO38" i="15"/>
  <c r="AP38" i="15"/>
  <c r="AQ38" i="15"/>
  <c r="AR38" i="15"/>
  <c r="AS38" i="15"/>
  <c r="AT38" i="15"/>
  <c r="AU38" i="15"/>
  <c r="AV38" i="15"/>
  <c r="AW38" i="15"/>
  <c r="AX38" i="15"/>
  <c r="AY38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Y39" i="15"/>
  <c r="Z39" i="15"/>
  <c r="AA39" i="15"/>
  <c r="AB39" i="15"/>
  <c r="AC39" i="15"/>
  <c r="AD39" i="15"/>
  <c r="AE39" i="15"/>
  <c r="AF39" i="15"/>
  <c r="AG39" i="15"/>
  <c r="AH39" i="15"/>
  <c r="AJ40" i="15"/>
  <c r="AK40" i="15"/>
  <c r="AL40" i="15"/>
  <c r="AM40" i="15"/>
  <c r="AN40" i="15"/>
  <c r="AO40" i="15"/>
  <c r="AP40" i="15"/>
  <c r="AQ40" i="15"/>
  <c r="AR40" i="15"/>
  <c r="AS40" i="15"/>
  <c r="AT40" i="15"/>
  <c r="AU40" i="15"/>
  <c r="AV40" i="15"/>
  <c r="AW40" i="15"/>
  <c r="AX40" i="15"/>
  <c r="AY40" i="15"/>
  <c r="AJ41" i="15"/>
  <c r="AK41" i="15"/>
  <c r="AL41" i="15"/>
  <c r="AM41" i="15"/>
  <c r="AN41" i="15"/>
  <c r="AO41" i="15"/>
  <c r="AP41" i="15"/>
  <c r="AQ41" i="15"/>
  <c r="AR41" i="15"/>
  <c r="AS41" i="15"/>
  <c r="AT41" i="15"/>
  <c r="AU41" i="15"/>
  <c r="AV41" i="15"/>
  <c r="AW41" i="15"/>
  <c r="AX41" i="15"/>
  <c r="AY41" i="15"/>
  <c r="AJ42" i="15"/>
  <c r="AK42" i="15"/>
  <c r="AL42" i="15"/>
  <c r="AM42" i="15"/>
  <c r="AN42" i="15"/>
  <c r="AO42" i="15"/>
  <c r="AP42" i="15"/>
  <c r="AQ42" i="15"/>
  <c r="AR42" i="15"/>
  <c r="AS42" i="15"/>
  <c r="AT42" i="15"/>
  <c r="AU42" i="15"/>
  <c r="AV42" i="15"/>
  <c r="AW42" i="15"/>
  <c r="AX42" i="15"/>
  <c r="AY42" i="15"/>
  <c r="AJ43" i="15"/>
  <c r="AK43" i="15"/>
  <c r="AL43" i="15"/>
  <c r="AM43" i="15"/>
  <c r="AN43" i="15"/>
  <c r="AO43" i="15"/>
  <c r="AP43" i="15"/>
  <c r="AQ43" i="15"/>
  <c r="AR43" i="15"/>
  <c r="AS43" i="15"/>
  <c r="AT43" i="15"/>
  <c r="AU43" i="15"/>
  <c r="AV43" i="15"/>
  <c r="AW43" i="15"/>
  <c r="AX43" i="15"/>
  <c r="AY43" i="15"/>
  <c r="AJ44" i="15"/>
  <c r="AK44" i="15"/>
  <c r="AL44" i="15"/>
  <c r="AM44" i="15"/>
  <c r="AN44" i="15"/>
  <c r="AO44" i="15"/>
  <c r="AP44" i="15"/>
  <c r="AQ44" i="15"/>
  <c r="AR44" i="15"/>
  <c r="AS44" i="15"/>
  <c r="AT44" i="15"/>
  <c r="AU44" i="15"/>
  <c r="AV44" i="15"/>
  <c r="AW44" i="15"/>
  <c r="AX44" i="15"/>
  <c r="AY44" i="15"/>
  <c r="AJ45" i="15"/>
  <c r="AK45" i="15"/>
  <c r="AL45" i="15"/>
  <c r="AM45" i="15"/>
  <c r="AN45" i="15"/>
  <c r="AO45" i="15"/>
  <c r="AP45" i="15"/>
  <c r="AQ45" i="15"/>
  <c r="AR45" i="15"/>
  <c r="AS45" i="15"/>
  <c r="AT45" i="15"/>
  <c r="AU45" i="15"/>
  <c r="AV45" i="15"/>
  <c r="AW45" i="15"/>
  <c r="AX45" i="15"/>
  <c r="AY45" i="15"/>
  <c r="AJ46" i="15"/>
  <c r="AK46" i="15"/>
  <c r="AL46" i="15"/>
  <c r="AM46" i="15"/>
  <c r="AN46" i="15"/>
  <c r="AO46" i="15"/>
  <c r="AP46" i="15"/>
  <c r="AQ46" i="15"/>
  <c r="AR46" i="15"/>
  <c r="AS46" i="15"/>
  <c r="AT46" i="15"/>
  <c r="AU46" i="15"/>
  <c r="AV46" i="15"/>
  <c r="AW46" i="15"/>
  <c r="AX46" i="15"/>
  <c r="AY46" i="15"/>
  <c r="AJ47" i="15"/>
  <c r="AK47" i="15"/>
  <c r="AL47" i="15"/>
  <c r="AM47" i="15"/>
  <c r="AN47" i="15"/>
  <c r="AO47" i="15"/>
  <c r="AP47" i="15"/>
  <c r="AQ47" i="15"/>
  <c r="AR47" i="15"/>
  <c r="AS47" i="15"/>
  <c r="AT47" i="15"/>
  <c r="AU47" i="15"/>
  <c r="AV47" i="15"/>
  <c r="AW47" i="15"/>
  <c r="AX47" i="15"/>
  <c r="AY47" i="15"/>
  <c r="AJ48" i="15"/>
  <c r="AK48" i="15"/>
  <c r="AL48" i="15"/>
  <c r="AM48" i="15"/>
  <c r="AN48" i="15"/>
  <c r="AO48" i="15"/>
  <c r="AP48" i="15"/>
  <c r="AQ48" i="15"/>
  <c r="AR48" i="15"/>
  <c r="AS48" i="15"/>
  <c r="AT48" i="15"/>
  <c r="AU48" i="15"/>
  <c r="AV48" i="15"/>
  <c r="AW48" i="15"/>
  <c r="AX48" i="15"/>
  <c r="AY48" i="15"/>
  <c r="AJ49" i="15"/>
  <c r="AK49" i="15"/>
  <c r="AL49" i="15"/>
  <c r="AM49" i="15"/>
  <c r="AN49" i="15"/>
  <c r="AO49" i="15"/>
  <c r="AP49" i="15"/>
  <c r="AQ49" i="15"/>
  <c r="AR49" i="15"/>
  <c r="AS49" i="15"/>
  <c r="AT49" i="15"/>
  <c r="AU49" i="15"/>
  <c r="AV49" i="15"/>
  <c r="AW49" i="15"/>
  <c r="AX49" i="15"/>
  <c r="AY49" i="15"/>
  <c r="AJ50" i="15"/>
  <c r="AK50" i="15"/>
  <c r="AL50" i="15"/>
  <c r="AM50" i="15"/>
  <c r="AN50" i="15"/>
  <c r="AO50" i="15"/>
  <c r="AP50" i="15"/>
  <c r="AQ50" i="15"/>
  <c r="AR50" i="15"/>
  <c r="AS50" i="15"/>
  <c r="AT50" i="15"/>
  <c r="AU50" i="15"/>
  <c r="AV50" i="15"/>
  <c r="AW50" i="15"/>
  <c r="AX50" i="15"/>
  <c r="AY50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1" i="15"/>
  <c r="AE51" i="15"/>
  <c r="AF51" i="15"/>
  <c r="AG51" i="15"/>
  <c r="AH51" i="15"/>
  <c r="AJ52" i="15"/>
  <c r="AK52" i="15"/>
  <c r="AL52" i="15"/>
  <c r="AM52" i="15"/>
  <c r="AN52" i="15"/>
  <c r="AO52" i="15"/>
  <c r="AP52" i="15"/>
  <c r="AQ52" i="15"/>
  <c r="AR52" i="15"/>
  <c r="AS52" i="15"/>
  <c r="AT52" i="15"/>
  <c r="AU52" i="15"/>
  <c r="AV52" i="15"/>
  <c r="AW52" i="15"/>
  <c r="AX52" i="15"/>
  <c r="AY52" i="15"/>
  <c r="AJ53" i="15"/>
  <c r="AK53" i="15"/>
  <c r="AL53" i="15"/>
  <c r="AM53" i="15"/>
  <c r="AN53" i="15"/>
  <c r="AO53" i="15"/>
  <c r="AP53" i="15"/>
  <c r="AQ53" i="15"/>
  <c r="AR53" i="15"/>
  <c r="AS53" i="15"/>
  <c r="AT53" i="15"/>
  <c r="AU53" i="15"/>
  <c r="AV53" i="15"/>
  <c r="AW53" i="15"/>
  <c r="AX53" i="15"/>
  <c r="AY53" i="15"/>
  <c r="AJ54" i="15"/>
  <c r="AK54" i="15"/>
  <c r="AL54" i="15"/>
  <c r="AM54" i="15"/>
  <c r="AN54" i="15"/>
  <c r="AO54" i="15"/>
  <c r="AP54" i="15"/>
  <c r="AQ54" i="15"/>
  <c r="AR54" i="15"/>
  <c r="AS54" i="15"/>
  <c r="AT54" i="15"/>
  <c r="AU54" i="15"/>
  <c r="AV54" i="15"/>
  <c r="AW54" i="15"/>
  <c r="AX54" i="15"/>
  <c r="AY54" i="15"/>
  <c r="AJ55" i="15"/>
  <c r="AK55" i="15"/>
  <c r="AL55" i="15"/>
  <c r="AM55" i="15"/>
  <c r="AN55" i="15"/>
  <c r="AO55" i="15"/>
  <c r="AP55" i="15"/>
  <c r="AQ55" i="15"/>
  <c r="AR55" i="15"/>
  <c r="AS55" i="15"/>
  <c r="AT55" i="15"/>
  <c r="AU55" i="15"/>
  <c r="AV55" i="15"/>
  <c r="AW55" i="15"/>
  <c r="AX55" i="15"/>
  <c r="AY55" i="15"/>
  <c r="AJ56" i="15"/>
  <c r="AK56" i="15"/>
  <c r="AL56" i="15"/>
  <c r="AM56" i="15"/>
  <c r="AN56" i="15"/>
  <c r="AO56" i="15"/>
  <c r="AP56" i="15"/>
  <c r="AQ56" i="15"/>
  <c r="AR56" i="15"/>
  <c r="AS56" i="15"/>
  <c r="AT56" i="15"/>
  <c r="AU56" i="15"/>
  <c r="AV56" i="15"/>
  <c r="AW56" i="15"/>
  <c r="AX56" i="15"/>
  <c r="AY56" i="15"/>
  <c r="AJ57" i="15"/>
  <c r="AK57" i="15"/>
  <c r="AL57" i="15"/>
  <c r="AM57" i="15"/>
  <c r="AN57" i="15"/>
  <c r="AO57" i="15"/>
  <c r="AP57" i="15"/>
  <c r="AQ57" i="15"/>
  <c r="AR57" i="15"/>
  <c r="AS57" i="15"/>
  <c r="AT57" i="15"/>
  <c r="AU57" i="15"/>
  <c r="AV57" i="15"/>
  <c r="AW57" i="15"/>
  <c r="AX57" i="15"/>
  <c r="AY57" i="15"/>
  <c r="AJ58" i="15"/>
  <c r="AK58" i="15"/>
  <c r="AL58" i="15"/>
  <c r="AM58" i="15"/>
  <c r="AN58" i="15"/>
  <c r="AO58" i="15"/>
  <c r="AP58" i="15"/>
  <c r="AQ58" i="15"/>
  <c r="AR58" i="15"/>
  <c r="AS58" i="15"/>
  <c r="AT58" i="15"/>
  <c r="AU58" i="15"/>
  <c r="AV58" i="15"/>
  <c r="AW58" i="15"/>
  <c r="AX58" i="15"/>
  <c r="AY58" i="15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S59" i="15"/>
  <c r="T59" i="15"/>
  <c r="U59" i="15"/>
  <c r="V59" i="15"/>
  <c r="W59" i="15"/>
  <c r="X59" i="15"/>
  <c r="Y59" i="15"/>
  <c r="Z59" i="15"/>
  <c r="AA59" i="15"/>
  <c r="AB59" i="15"/>
  <c r="AC59" i="15"/>
  <c r="AD59" i="15"/>
  <c r="AE59" i="15"/>
  <c r="AF59" i="15"/>
  <c r="AG59" i="15"/>
  <c r="AH59" i="15"/>
  <c r="AJ60" i="15"/>
  <c r="AK60" i="15"/>
  <c r="AL60" i="15"/>
  <c r="AM60" i="15"/>
  <c r="AN60" i="15"/>
  <c r="AO60" i="15"/>
  <c r="AP60" i="15"/>
  <c r="AQ60" i="15"/>
  <c r="AR60" i="15"/>
  <c r="AS60" i="15"/>
  <c r="AT60" i="15"/>
  <c r="AU60" i="15"/>
  <c r="AV60" i="15"/>
  <c r="AW60" i="15"/>
  <c r="AX60" i="15"/>
  <c r="AY60" i="15"/>
  <c r="AJ61" i="15"/>
  <c r="AK61" i="15"/>
  <c r="AL61" i="15"/>
  <c r="AM61" i="15"/>
  <c r="AN61" i="15"/>
  <c r="AO61" i="15"/>
  <c r="AP61" i="15"/>
  <c r="AQ61" i="15"/>
  <c r="AR61" i="15"/>
  <c r="AS61" i="15"/>
  <c r="AT61" i="15"/>
  <c r="AU61" i="15"/>
  <c r="AV61" i="15"/>
  <c r="AW61" i="15"/>
  <c r="AX61" i="15"/>
  <c r="AY61" i="15"/>
  <c r="AJ62" i="15"/>
  <c r="AK62" i="15"/>
  <c r="AL62" i="15"/>
  <c r="AM62" i="15"/>
  <c r="AN62" i="15"/>
  <c r="AO62" i="15"/>
  <c r="AP62" i="15"/>
  <c r="AQ62" i="15"/>
  <c r="AR62" i="15"/>
  <c r="AS62" i="15"/>
  <c r="AT62" i="15"/>
  <c r="AU62" i="15"/>
  <c r="AV62" i="15"/>
  <c r="AW62" i="15"/>
  <c r="AX62" i="15"/>
  <c r="AY62" i="15"/>
  <c r="AJ63" i="15"/>
  <c r="AK63" i="15"/>
  <c r="AL63" i="15"/>
  <c r="AM63" i="15"/>
  <c r="AN63" i="15"/>
  <c r="AO63" i="15"/>
  <c r="AP63" i="15"/>
  <c r="AQ63" i="15"/>
  <c r="AR63" i="15"/>
  <c r="AS63" i="15"/>
  <c r="AT63" i="15"/>
  <c r="AU63" i="15"/>
  <c r="AV63" i="15"/>
  <c r="AW63" i="15"/>
  <c r="AX63" i="15"/>
  <c r="AY63" i="15"/>
  <c r="AJ64" i="15"/>
  <c r="AK64" i="15"/>
  <c r="AL64" i="15"/>
  <c r="AM64" i="15"/>
  <c r="AN64" i="15"/>
  <c r="AO64" i="15"/>
  <c r="AP64" i="15"/>
  <c r="AQ64" i="15"/>
  <c r="AR64" i="15"/>
  <c r="AS64" i="15"/>
  <c r="AT64" i="15"/>
  <c r="AU64" i="15"/>
  <c r="AV64" i="15"/>
  <c r="AW64" i="15"/>
  <c r="AX64" i="15"/>
  <c r="AY64" i="15"/>
  <c r="AJ65" i="15"/>
  <c r="AK65" i="15"/>
  <c r="AL65" i="15"/>
  <c r="AM65" i="15"/>
  <c r="AN65" i="15"/>
  <c r="AO65" i="15"/>
  <c r="AP65" i="15"/>
  <c r="AQ65" i="15"/>
  <c r="AR65" i="15"/>
  <c r="AS65" i="15"/>
  <c r="AT65" i="15"/>
  <c r="AU65" i="15"/>
  <c r="AV65" i="15"/>
  <c r="AW65" i="15"/>
  <c r="AX65" i="15"/>
  <c r="AY65" i="15"/>
  <c r="AJ66" i="15"/>
  <c r="AK66" i="15"/>
  <c r="AL66" i="15"/>
  <c r="AM66" i="15"/>
  <c r="AN66" i="15"/>
  <c r="AO66" i="15"/>
  <c r="AP66" i="15"/>
  <c r="AQ66" i="15"/>
  <c r="AR66" i="15"/>
  <c r="AS66" i="15"/>
  <c r="AT66" i="15"/>
  <c r="AU66" i="15"/>
  <c r="AV66" i="15"/>
  <c r="AW66" i="15"/>
  <c r="AX66" i="15"/>
  <c r="AY66" i="15"/>
  <c r="AJ67" i="15"/>
  <c r="AK67" i="15"/>
  <c r="AL67" i="15"/>
  <c r="AM67" i="15"/>
  <c r="AN67" i="15"/>
  <c r="AO67" i="15"/>
  <c r="AP67" i="15"/>
  <c r="AQ67" i="15"/>
  <c r="AR67" i="15"/>
  <c r="AS67" i="15"/>
  <c r="AT67" i="15"/>
  <c r="AU67" i="15"/>
  <c r="AV67" i="15"/>
  <c r="AW67" i="15"/>
  <c r="AX67" i="15"/>
  <c r="AY67" i="15"/>
  <c r="AJ68" i="15"/>
  <c r="AK68" i="15"/>
  <c r="AL68" i="15"/>
  <c r="AM68" i="15"/>
  <c r="AN68" i="15"/>
  <c r="AO68" i="15"/>
  <c r="AP68" i="15"/>
  <c r="AQ68" i="15"/>
  <c r="AR68" i="15"/>
  <c r="AS68" i="15"/>
  <c r="AT68" i="15"/>
  <c r="AU68" i="15"/>
  <c r="AV68" i="15"/>
  <c r="AW68" i="15"/>
  <c r="AX68" i="15"/>
  <c r="AY68" i="15"/>
  <c r="AJ69" i="15"/>
  <c r="AK69" i="15"/>
  <c r="AL69" i="15"/>
  <c r="AM69" i="15"/>
  <c r="AN69" i="15"/>
  <c r="AO69" i="15"/>
  <c r="AP69" i="15"/>
  <c r="AQ69" i="15"/>
  <c r="AR69" i="15"/>
  <c r="AS69" i="15"/>
  <c r="AT69" i="15"/>
  <c r="AU69" i="15"/>
  <c r="AV69" i="15"/>
  <c r="AW69" i="15"/>
  <c r="AX69" i="15"/>
  <c r="AY69" i="15"/>
  <c r="AJ70" i="15"/>
  <c r="AK70" i="15"/>
  <c r="AL70" i="15"/>
  <c r="AM70" i="15"/>
  <c r="AN70" i="15"/>
  <c r="AO70" i="15"/>
  <c r="AP70" i="15"/>
  <c r="AQ70" i="15"/>
  <c r="AR70" i="15"/>
  <c r="AS70" i="15"/>
  <c r="AT70" i="15"/>
  <c r="AU70" i="15"/>
  <c r="AV70" i="15"/>
  <c r="AW70" i="15"/>
  <c r="AX70" i="15"/>
  <c r="AY70" i="15"/>
  <c r="AJ71" i="15"/>
  <c r="AK71" i="15"/>
  <c r="AL71" i="15"/>
  <c r="AM71" i="15"/>
  <c r="AN71" i="15"/>
  <c r="AO71" i="15"/>
  <c r="AP71" i="15"/>
  <c r="AQ71" i="15"/>
  <c r="AR71" i="15"/>
  <c r="AS71" i="15"/>
  <c r="AT71" i="15"/>
  <c r="AU71" i="15"/>
  <c r="AV71" i="15"/>
  <c r="AW71" i="15"/>
  <c r="AX71" i="15"/>
  <c r="AY71" i="15"/>
  <c r="AJ72" i="15"/>
  <c r="AK72" i="15"/>
  <c r="AL72" i="15"/>
  <c r="AM72" i="15"/>
  <c r="AN72" i="15"/>
  <c r="AO72" i="15"/>
  <c r="AP72" i="15"/>
  <c r="AQ72" i="15"/>
  <c r="AR72" i="15"/>
  <c r="AS72" i="15"/>
  <c r="AT72" i="15"/>
  <c r="AU72" i="15"/>
  <c r="AV72" i="15"/>
  <c r="AW72" i="15"/>
  <c r="AX72" i="15"/>
  <c r="AY72" i="15"/>
  <c r="E73" i="15"/>
  <c r="F73" i="15"/>
  <c r="G73" i="15"/>
  <c r="H73" i="15"/>
  <c r="I73" i="15"/>
  <c r="J73" i="15"/>
  <c r="K73" i="15"/>
  <c r="L73" i="15"/>
  <c r="M73" i="15"/>
  <c r="N73" i="15"/>
  <c r="O73" i="15"/>
  <c r="P73" i="15"/>
  <c r="Q73" i="15"/>
  <c r="R73" i="15"/>
  <c r="S73" i="15"/>
  <c r="T73" i="15"/>
  <c r="U73" i="15"/>
  <c r="V73" i="15"/>
  <c r="W73" i="15"/>
  <c r="X73" i="15"/>
  <c r="Y73" i="15"/>
  <c r="Z73" i="15"/>
  <c r="AA73" i="15"/>
  <c r="AB73" i="15"/>
  <c r="AC73" i="15"/>
  <c r="AD73" i="15"/>
  <c r="AE73" i="15"/>
  <c r="AF73" i="15"/>
  <c r="AY73" i="15"/>
  <c r="AG73" i="15"/>
  <c r="AH73" i="15"/>
  <c r="AJ74" i="15"/>
  <c r="AK74" i="15"/>
  <c r="AL74" i="15"/>
  <c r="AM74" i="15"/>
  <c r="AN74" i="15"/>
  <c r="AO74" i="15"/>
  <c r="AP74" i="15"/>
  <c r="AQ74" i="15"/>
  <c r="AR74" i="15"/>
  <c r="AS74" i="15"/>
  <c r="AT74" i="15"/>
  <c r="AU74" i="15"/>
  <c r="AV74" i="15"/>
  <c r="AW74" i="15"/>
  <c r="AX74" i="15"/>
  <c r="AY74" i="15"/>
  <c r="AJ75" i="15"/>
  <c r="AK75" i="15"/>
  <c r="AL75" i="15"/>
  <c r="AM75" i="15"/>
  <c r="AN75" i="15"/>
  <c r="AO75" i="15"/>
  <c r="AP75" i="15"/>
  <c r="AQ75" i="15"/>
  <c r="AR75" i="15"/>
  <c r="AS75" i="15"/>
  <c r="AT75" i="15"/>
  <c r="AU75" i="15"/>
  <c r="AV75" i="15"/>
  <c r="AW75" i="15"/>
  <c r="AX75" i="15"/>
  <c r="AY75" i="15"/>
  <c r="AJ76" i="15"/>
  <c r="AK76" i="15"/>
  <c r="AL76" i="15"/>
  <c r="AM76" i="15"/>
  <c r="AN76" i="15"/>
  <c r="AO76" i="15"/>
  <c r="AP76" i="15"/>
  <c r="AQ76" i="15"/>
  <c r="AR76" i="15"/>
  <c r="AS76" i="15"/>
  <c r="AT76" i="15"/>
  <c r="AU76" i="15"/>
  <c r="AV76" i="15"/>
  <c r="AW76" i="15"/>
  <c r="AX76" i="15"/>
  <c r="AY76" i="15"/>
  <c r="AJ77" i="15"/>
  <c r="AK77" i="15"/>
  <c r="AL77" i="15"/>
  <c r="AM77" i="15"/>
  <c r="AN77" i="15"/>
  <c r="AO77" i="15"/>
  <c r="AP77" i="15"/>
  <c r="AQ77" i="15"/>
  <c r="AR77" i="15"/>
  <c r="AS77" i="15"/>
  <c r="AT77" i="15"/>
  <c r="AU77" i="15"/>
  <c r="AV77" i="15"/>
  <c r="AW77" i="15"/>
  <c r="AX77" i="15"/>
  <c r="AY77" i="15"/>
  <c r="AJ78" i="15"/>
  <c r="AK78" i="15"/>
  <c r="AL78" i="15"/>
  <c r="AM78" i="15"/>
  <c r="AN78" i="15"/>
  <c r="AO78" i="15"/>
  <c r="AP78" i="15"/>
  <c r="AQ78" i="15"/>
  <c r="AR78" i="15"/>
  <c r="AS78" i="15"/>
  <c r="AT78" i="15"/>
  <c r="AU78" i="15"/>
  <c r="AV78" i="15"/>
  <c r="AW78" i="15"/>
  <c r="AX78" i="15"/>
  <c r="AY78" i="15"/>
  <c r="AJ79" i="15"/>
  <c r="AK79" i="15"/>
  <c r="AL79" i="15"/>
  <c r="AM79" i="15"/>
  <c r="AN79" i="15"/>
  <c r="AO79" i="15"/>
  <c r="AP79" i="15"/>
  <c r="AQ79" i="15"/>
  <c r="AR79" i="15"/>
  <c r="AS79" i="15"/>
  <c r="AT79" i="15"/>
  <c r="AU79" i="15"/>
  <c r="AV79" i="15"/>
  <c r="AW79" i="15"/>
  <c r="AX79" i="15"/>
  <c r="AY79" i="15"/>
  <c r="E80" i="15"/>
  <c r="F80" i="15"/>
  <c r="G80" i="15"/>
  <c r="H80" i="15"/>
  <c r="I80" i="15"/>
  <c r="J80" i="15"/>
  <c r="K80" i="15"/>
  <c r="L80" i="15"/>
  <c r="M80" i="15"/>
  <c r="N80" i="15"/>
  <c r="O80" i="15"/>
  <c r="P80" i="15"/>
  <c r="Q80" i="15"/>
  <c r="R80" i="15"/>
  <c r="S80" i="15"/>
  <c r="T80" i="15"/>
  <c r="U80" i="15"/>
  <c r="V80" i="15"/>
  <c r="W80" i="15"/>
  <c r="X80" i="15"/>
  <c r="Y80" i="15"/>
  <c r="Z80" i="15"/>
  <c r="AA80" i="15"/>
  <c r="AB80" i="15"/>
  <c r="AC80" i="15"/>
  <c r="AD80" i="15"/>
  <c r="AE80" i="15"/>
  <c r="AF80" i="15"/>
  <c r="AG80" i="15"/>
  <c r="AH80" i="15"/>
  <c r="AJ81" i="15"/>
  <c r="AK81" i="15"/>
  <c r="AL81" i="15"/>
  <c r="AM81" i="15"/>
  <c r="AN81" i="15"/>
  <c r="AO81" i="15"/>
  <c r="AP81" i="15"/>
  <c r="AQ81" i="15"/>
  <c r="AR81" i="15"/>
  <c r="AS81" i="15"/>
  <c r="AT81" i="15"/>
  <c r="AU81" i="15"/>
  <c r="AV81" i="15"/>
  <c r="AW81" i="15"/>
  <c r="AX81" i="15"/>
  <c r="AY81" i="15"/>
  <c r="AJ82" i="15"/>
  <c r="AK82" i="15"/>
  <c r="AL82" i="15"/>
  <c r="AM82" i="15"/>
  <c r="AN82" i="15"/>
  <c r="AO82" i="15"/>
  <c r="AP82" i="15"/>
  <c r="AQ82" i="15"/>
  <c r="AR82" i="15"/>
  <c r="AS82" i="15"/>
  <c r="AT82" i="15"/>
  <c r="AU82" i="15"/>
  <c r="AV82" i="15"/>
  <c r="AW82" i="15"/>
  <c r="AX82" i="15"/>
  <c r="AY82" i="15"/>
  <c r="AJ83" i="15"/>
  <c r="AK83" i="15"/>
  <c r="AL83" i="15"/>
  <c r="AM83" i="15"/>
  <c r="AN83" i="15"/>
  <c r="AO83" i="15"/>
  <c r="AP83" i="15"/>
  <c r="AQ83" i="15"/>
  <c r="AR83" i="15"/>
  <c r="AS83" i="15"/>
  <c r="AT83" i="15"/>
  <c r="AU83" i="15"/>
  <c r="AV83" i="15"/>
  <c r="AW83" i="15"/>
  <c r="AX83" i="15"/>
  <c r="AY83" i="15"/>
  <c r="AJ84" i="15"/>
  <c r="AK84" i="15"/>
  <c r="AL84" i="15"/>
  <c r="AM84" i="15"/>
  <c r="AN84" i="15"/>
  <c r="AO84" i="15"/>
  <c r="AP84" i="15"/>
  <c r="AQ84" i="15"/>
  <c r="AR84" i="15"/>
  <c r="AS84" i="15"/>
  <c r="AT84" i="15"/>
  <c r="AU84" i="15"/>
  <c r="AV84" i="15"/>
  <c r="AW84" i="15"/>
  <c r="AX84" i="15"/>
  <c r="AY84" i="15"/>
  <c r="AJ85" i="15"/>
  <c r="AK85" i="15"/>
  <c r="AL85" i="15"/>
  <c r="AM85" i="15"/>
  <c r="AN85" i="15"/>
  <c r="AO85" i="15"/>
  <c r="AP85" i="15"/>
  <c r="AQ85" i="15"/>
  <c r="AR85" i="15"/>
  <c r="AS85" i="15"/>
  <c r="AT85" i="15"/>
  <c r="AU85" i="15"/>
  <c r="AV85" i="15"/>
  <c r="AW85" i="15"/>
  <c r="AX85" i="15"/>
  <c r="AY85" i="15"/>
  <c r="AJ86" i="15"/>
  <c r="AK86" i="15"/>
  <c r="AL86" i="15"/>
  <c r="AM86" i="15"/>
  <c r="AN86" i="15"/>
  <c r="AO86" i="15"/>
  <c r="AP86" i="15"/>
  <c r="AQ86" i="15"/>
  <c r="AR86" i="15"/>
  <c r="AS86" i="15"/>
  <c r="AT86" i="15"/>
  <c r="AU86" i="15"/>
  <c r="AV86" i="15"/>
  <c r="AW86" i="15"/>
  <c r="AX86" i="15"/>
  <c r="AY86" i="15"/>
  <c r="E87" i="15"/>
  <c r="F87" i="15"/>
  <c r="G87" i="15"/>
  <c r="H87" i="15"/>
  <c r="I87" i="15"/>
  <c r="J87" i="15"/>
  <c r="K87" i="15"/>
  <c r="L87" i="15"/>
  <c r="M87" i="15"/>
  <c r="N87" i="15"/>
  <c r="O87" i="15"/>
  <c r="P87" i="15"/>
  <c r="Q87" i="15"/>
  <c r="R87" i="15"/>
  <c r="S87" i="15"/>
  <c r="T87" i="15"/>
  <c r="U87" i="15"/>
  <c r="V87" i="15"/>
  <c r="W87" i="15"/>
  <c r="X87" i="15"/>
  <c r="Y87" i="15"/>
  <c r="Z87" i="15"/>
  <c r="AA87" i="15"/>
  <c r="AB87" i="15"/>
  <c r="AC87" i="15"/>
  <c r="AD87" i="15"/>
  <c r="AE87" i="15"/>
  <c r="AF87" i="15"/>
  <c r="AG87" i="15"/>
  <c r="AH87" i="15"/>
  <c r="AI87" i="15"/>
  <c r="AJ88" i="15"/>
  <c r="AK88" i="15"/>
  <c r="AL88" i="15"/>
  <c r="AM88" i="15"/>
  <c r="AN88" i="15"/>
  <c r="AO88" i="15"/>
  <c r="AP88" i="15"/>
  <c r="AQ88" i="15"/>
  <c r="AR88" i="15"/>
  <c r="AS88" i="15"/>
  <c r="AT88" i="15"/>
  <c r="AU88" i="15"/>
  <c r="AV88" i="15"/>
  <c r="AW88" i="15"/>
  <c r="AX88" i="15"/>
  <c r="AY88" i="15"/>
  <c r="AJ89" i="15"/>
  <c r="AK89" i="15"/>
  <c r="AL89" i="15"/>
  <c r="AM89" i="15"/>
  <c r="AN89" i="15"/>
  <c r="AO89" i="15"/>
  <c r="AP89" i="15"/>
  <c r="AQ89" i="15"/>
  <c r="AR89" i="15"/>
  <c r="AS89" i="15"/>
  <c r="AT89" i="15"/>
  <c r="AU89" i="15"/>
  <c r="AV89" i="15"/>
  <c r="AW89" i="15"/>
  <c r="AX89" i="15"/>
  <c r="AY89" i="15"/>
  <c r="E90" i="15"/>
  <c r="F90" i="15"/>
  <c r="G90" i="15"/>
  <c r="H90" i="15"/>
  <c r="I90" i="15"/>
  <c r="J90" i="15"/>
  <c r="K90" i="15"/>
  <c r="L90" i="15"/>
  <c r="M90" i="15"/>
  <c r="N90" i="15"/>
  <c r="O90" i="15"/>
  <c r="P90" i="15"/>
  <c r="Q90" i="15"/>
  <c r="R90" i="15"/>
  <c r="S90" i="15"/>
  <c r="T90" i="15"/>
  <c r="U90" i="15"/>
  <c r="V90" i="15"/>
  <c r="W90" i="15"/>
  <c r="X90" i="15"/>
  <c r="Y90" i="15"/>
  <c r="Z90" i="15"/>
  <c r="AA90" i="15"/>
  <c r="AB90" i="15"/>
  <c r="AC90" i="15"/>
  <c r="AD90" i="15"/>
  <c r="AE90" i="15"/>
  <c r="AF90" i="15"/>
  <c r="AG90" i="15"/>
  <c r="AH90" i="15"/>
  <c r="AJ91" i="15"/>
  <c r="AK91" i="15"/>
  <c r="AL91" i="15"/>
  <c r="AM91" i="15"/>
  <c r="AN91" i="15"/>
  <c r="AO91" i="15"/>
  <c r="AP91" i="15"/>
  <c r="AQ91" i="15"/>
  <c r="AR91" i="15"/>
  <c r="AS91" i="15"/>
  <c r="AT91" i="15"/>
  <c r="AU91" i="15"/>
  <c r="AV91" i="15"/>
  <c r="AW91" i="15"/>
  <c r="AX91" i="15"/>
  <c r="AY91" i="15"/>
  <c r="AJ92" i="15"/>
  <c r="AK92" i="15"/>
  <c r="AL92" i="15"/>
  <c r="AM92" i="15"/>
  <c r="AN92" i="15"/>
  <c r="AO92" i="15"/>
  <c r="AP92" i="15"/>
  <c r="AQ92" i="15"/>
  <c r="AR92" i="15"/>
  <c r="AS92" i="15"/>
  <c r="AT92" i="15"/>
  <c r="AU92" i="15"/>
  <c r="AV92" i="15"/>
  <c r="AW92" i="15"/>
  <c r="AX92" i="15"/>
  <c r="AY92" i="15"/>
  <c r="AJ93" i="15"/>
  <c r="AK93" i="15"/>
  <c r="AL93" i="15"/>
  <c r="AM93" i="15"/>
  <c r="AN93" i="15"/>
  <c r="AO93" i="15"/>
  <c r="AP93" i="15"/>
  <c r="AQ93" i="15"/>
  <c r="AR93" i="15"/>
  <c r="AS93" i="15"/>
  <c r="AT93" i="15"/>
  <c r="AU93" i="15"/>
  <c r="AV93" i="15"/>
  <c r="AW93" i="15"/>
  <c r="AX93" i="15"/>
  <c r="AY93" i="15"/>
  <c r="AJ94" i="15"/>
  <c r="AK94" i="15"/>
  <c r="AL94" i="15"/>
  <c r="AM94" i="15"/>
  <c r="AN94" i="15"/>
  <c r="AO94" i="15"/>
  <c r="AP94" i="15"/>
  <c r="AQ94" i="15"/>
  <c r="AR94" i="15"/>
  <c r="AS94" i="15"/>
  <c r="AT94" i="15"/>
  <c r="AU94" i="15"/>
  <c r="AV94" i="15"/>
  <c r="AW94" i="15"/>
  <c r="AX94" i="15"/>
  <c r="AY94" i="15"/>
  <c r="AJ95" i="15"/>
  <c r="AK95" i="15"/>
  <c r="AL95" i="15"/>
  <c r="AM95" i="15"/>
  <c r="AN95" i="15"/>
  <c r="AO95" i="15"/>
  <c r="AP95" i="15"/>
  <c r="AQ95" i="15"/>
  <c r="AR95" i="15"/>
  <c r="AS95" i="15"/>
  <c r="AT95" i="15"/>
  <c r="AU95" i="15"/>
  <c r="AV95" i="15"/>
  <c r="AW95" i="15"/>
  <c r="AX95" i="15"/>
  <c r="AY95" i="15"/>
  <c r="AJ96" i="15"/>
  <c r="AK96" i="15"/>
  <c r="AL96" i="15"/>
  <c r="AM96" i="15"/>
  <c r="AN96" i="15"/>
  <c r="AO96" i="15"/>
  <c r="AP96" i="15"/>
  <c r="AQ96" i="15"/>
  <c r="AR96" i="15"/>
  <c r="AS96" i="15"/>
  <c r="AT96" i="15"/>
  <c r="AU96" i="15"/>
  <c r="AV96" i="15"/>
  <c r="AW96" i="15"/>
  <c r="AX96" i="15"/>
  <c r="AY96" i="15"/>
  <c r="AJ97" i="15"/>
  <c r="AK97" i="15"/>
  <c r="AL97" i="15"/>
  <c r="AM97" i="15"/>
  <c r="AN97" i="15"/>
  <c r="AO97" i="15"/>
  <c r="AP97" i="15"/>
  <c r="AQ97" i="15"/>
  <c r="AR97" i="15"/>
  <c r="AS97" i="15"/>
  <c r="AT97" i="15"/>
  <c r="AU97" i="15"/>
  <c r="AV97" i="15"/>
  <c r="AW97" i="15"/>
  <c r="AX97" i="15"/>
  <c r="AY97" i="15"/>
  <c r="AJ98" i="15"/>
  <c r="AK98" i="15"/>
  <c r="AL98" i="15"/>
  <c r="AM98" i="15"/>
  <c r="AN98" i="15"/>
  <c r="AO98" i="15"/>
  <c r="AP98" i="15"/>
  <c r="AQ98" i="15"/>
  <c r="AR98" i="15"/>
  <c r="AS98" i="15"/>
  <c r="AT98" i="15"/>
  <c r="AU98" i="15"/>
  <c r="AV98" i="15"/>
  <c r="AW98" i="15"/>
  <c r="AX98" i="15"/>
  <c r="AY98" i="15"/>
  <c r="AJ99" i="15"/>
  <c r="AK99" i="15"/>
  <c r="AL99" i="15"/>
  <c r="AM99" i="15"/>
  <c r="AN99" i="15"/>
  <c r="AO99" i="15"/>
  <c r="AP99" i="15"/>
  <c r="AQ99" i="15"/>
  <c r="AR99" i="15"/>
  <c r="AS99" i="15"/>
  <c r="AT99" i="15"/>
  <c r="AU99" i="15"/>
  <c r="AV99" i="15"/>
  <c r="AW99" i="15"/>
  <c r="AX99" i="15"/>
  <c r="AY99" i="15"/>
  <c r="AJ100" i="15"/>
  <c r="AK100" i="15"/>
  <c r="AL100" i="15"/>
  <c r="AM100" i="15"/>
  <c r="AN100" i="15"/>
  <c r="AO100" i="15"/>
  <c r="AP100" i="15"/>
  <c r="AQ100" i="15"/>
  <c r="AR100" i="15"/>
  <c r="AS100" i="15"/>
  <c r="AT100" i="15"/>
  <c r="AU100" i="15"/>
  <c r="AV100" i="15"/>
  <c r="AW100" i="15"/>
  <c r="AX100" i="15"/>
  <c r="AY100" i="15"/>
  <c r="AJ101" i="15"/>
  <c r="AK101" i="15"/>
  <c r="AL101" i="15"/>
  <c r="AM101" i="15"/>
  <c r="AN101" i="15"/>
  <c r="AO101" i="15"/>
  <c r="AP101" i="15"/>
  <c r="AQ101" i="15"/>
  <c r="AR101" i="15"/>
  <c r="AS101" i="15"/>
  <c r="AT101" i="15"/>
  <c r="AU101" i="15"/>
  <c r="AV101" i="15"/>
  <c r="AW101" i="15"/>
  <c r="AX101" i="15"/>
  <c r="AY101" i="15"/>
  <c r="AJ102" i="15"/>
  <c r="AK102" i="15"/>
  <c r="AL102" i="15"/>
  <c r="AM102" i="15"/>
  <c r="AN102" i="15"/>
  <c r="AO102" i="15"/>
  <c r="AP102" i="15"/>
  <c r="AQ102" i="15"/>
  <c r="AR102" i="15"/>
  <c r="AS102" i="15"/>
  <c r="AT102" i="15"/>
  <c r="AU102" i="15"/>
  <c r="AV102" i="15"/>
  <c r="AW102" i="15"/>
  <c r="AX102" i="15"/>
  <c r="AY102" i="15"/>
  <c r="AJ103" i="15"/>
  <c r="AK103" i="15"/>
  <c r="AL103" i="15"/>
  <c r="AM103" i="15"/>
  <c r="AN103" i="15"/>
  <c r="AO103" i="15"/>
  <c r="AP103" i="15"/>
  <c r="AQ103" i="15"/>
  <c r="AR103" i="15"/>
  <c r="AS103" i="15"/>
  <c r="AT103" i="15"/>
  <c r="AU103" i="15"/>
  <c r="AV103" i="15"/>
  <c r="AW103" i="15"/>
  <c r="AX103" i="15"/>
  <c r="AY103" i="15"/>
  <c r="AJ104" i="15"/>
  <c r="AK104" i="15"/>
  <c r="AL104" i="15"/>
  <c r="AM104" i="15"/>
  <c r="AN104" i="15"/>
  <c r="AO104" i="15"/>
  <c r="AP104" i="15"/>
  <c r="AQ104" i="15"/>
  <c r="AR104" i="15"/>
  <c r="AS104" i="15"/>
  <c r="AT104" i="15"/>
  <c r="AU104" i="15"/>
  <c r="AV104" i="15"/>
  <c r="AW104" i="15"/>
  <c r="AX104" i="15"/>
  <c r="AY104" i="15"/>
  <c r="AJ105" i="15"/>
  <c r="AK105" i="15"/>
  <c r="AL105" i="15"/>
  <c r="AM105" i="15"/>
  <c r="AN105" i="15"/>
  <c r="AO105" i="15"/>
  <c r="AP105" i="15"/>
  <c r="AQ105" i="15"/>
  <c r="AR105" i="15"/>
  <c r="AS105" i="15"/>
  <c r="AT105" i="15"/>
  <c r="AU105" i="15"/>
  <c r="AV105" i="15"/>
  <c r="AW105" i="15"/>
  <c r="AX105" i="15"/>
  <c r="AY105" i="15"/>
  <c r="AJ106" i="15"/>
  <c r="AK106" i="15"/>
  <c r="AL106" i="15"/>
  <c r="AM106" i="15"/>
  <c r="AN106" i="15"/>
  <c r="AO106" i="15"/>
  <c r="AP106" i="15"/>
  <c r="AQ106" i="15"/>
  <c r="AR106" i="15"/>
  <c r="AS106" i="15"/>
  <c r="AT106" i="15"/>
  <c r="AU106" i="15"/>
  <c r="AV106" i="15"/>
  <c r="AW106" i="15"/>
  <c r="AX106" i="15"/>
  <c r="AY106" i="15"/>
  <c r="AJ107" i="15"/>
  <c r="AK107" i="15"/>
  <c r="AL107" i="15"/>
  <c r="AM107" i="15"/>
  <c r="AN107" i="15"/>
  <c r="AO107" i="15"/>
  <c r="AP107" i="15"/>
  <c r="AQ107" i="15"/>
  <c r="AR107" i="15"/>
  <c r="AS107" i="15"/>
  <c r="AT107" i="15"/>
  <c r="AU107" i="15"/>
  <c r="AV107" i="15"/>
  <c r="AW107" i="15"/>
  <c r="AX107" i="15"/>
  <c r="AY107" i="15"/>
  <c r="AJ108" i="15"/>
  <c r="AK108" i="15"/>
  <c r="AL108" i="15"/>
  <c r="AM108" i="15"/>
  <c r="AN108" i="15"/>
  <c r="AO108" i="15"/>
  <c r="AP108" i="15"/>
  <c r="AQ108" i="15"/>
  <c r="AR108" i="15"/>
  <c r="AS108" i="15"/>
  <c r="AT108" i="15"/>
  <c r="AU108" i="15"/>
  <c r="AV108" i="15"/>
  <c r="AW108" i="15"/>
  <c r="AX108" i="15"/>
  <c r="AY108" i="15"/>
  <c r="AJ109" i="15"/>
  <c r="AK109" i="15"/>
  <c r="AL109" i="15"/>
  <c r="AM109" i="15"/>
  <c r="AN109" i="15"/>
  <c r="AO109" i="15"/>
  <c r="AP109" i="15"/>
  <c r="AQ109" i="15"/>
  <c r="AR109" i="15"/>
  <c r="AS109" i="15"/>
  <c r="AT109" i="15"/>
  <c r="AU109" i="15"/>
  <c r="AV109" i="15"/>
  <c r="AW109" i="15"/>
  <c r="AX109" i="15"/>
  <c r="AY109" i="15"/>
  <c r="AJ110" i="15"/>
  <c r="AK110" i="15"/>
  <c r="AL110" i="15"/>
  <c r="AM110" i="15"/>
  <c r="AN110" i="15"/>
  <c r="AO110" i="15"/>
  <c r="AP110" i="15"/>
  <c r="AQ110" i="15"/>
  <c r="AR110" i="15"/>
  <c r="AS110" i="15"/>
  <c r="AT110" i="15"/>
  <c r="AU110" i="15"/>
  <c r="AV110" i="15"/>
  <c r="AW110" i="15"/>
  <c r="AX110" i="15"/>
  <c r="AY110" i="15"/>
  <c r="AJ111" i="15"/>
  <c r="AK111" i="15"/>
  <c r="AL111" i="15"/>
  <c r="AM111" i="15"/>
  <c r="AN111" i="15"/>
  <c r="AO111" i="15"/>
  <c r="AP111" i="15"/>
  <c r="AQ111" i="15"/>
  <c r="AR111" i="15"/>
  <c r="AS111" i="15"/>
  <c r="AT111" i="15"/>
  <c r="AU111" i="15"/>
  <c r="AV111" i="15"/>
  <c r="AW111" i="15"/>
  <c r="AX111" i="15"/>
  <c r="AY111" i="15"/>
  <c r="E112" i="15"/>
  <c r="F112" i="15"/>
  <c r="G112" i="15"/>
  <c r="H112" i="15"/>
  <c r="I112" i="15"/>
  <c r="J112" i="15"/>
  <c r="J134" i="15"/>
  <c r="K112" i="15"/>
  <c r="L112" i="15"/>
  <c r="M112" i="15"/>
  <c r="N112" i="15"/>
  <c r="O112" i="15"/>
  <c r="P112" i="15"/>
  <c r="Q112" i="15"/>
  <c r="R112" i="15"/>
  <c r="R134" i="15"/>
  <c r="S112" i="15"/>
  <c r="T112" i="15"/>
  <c r="U112" i="15"/>
  <c r="V112" i="15"/>
  <c r="W112" i="15"/>
  <c r="X112" i="15"/>
  <c r="Y112" i="15"/>
  <c r="Z112" i="15"/>
  <c r="Z134" i="15"/>
  <c r="AA112" i="15"/>
  <c r="AB112" i="15"/>
  <c r="AC112" i="15"/>
  <c r="AD112" i="15"/>
  <c r="AE112" i="15"/>
  <c r="AF112" i="15"/>
  <c r="AG112" i="15"/>
  <c r="AH112" i="15"/>
  <c r="AJ113" i="15"/>
  <c r="AK113" i="15"/>
  <c r="AL113" i="15"/>
  <c r="AM113" i="15"/>
  <c r="AN113" i="15"/>
  <c r="AO113" i="15"/>
  <c r="AP113" i="15"/>
  <c r="AQ113" i="15"/>
  <c r="AR113" i="15"/>
  <c r="AS113" i="15"/>
  <c r="AT113" i="15"/>
  <c r="AU113" i="15"/>
  <c r="AV113" i="15"/>
  <c r="AW113" i="15"/>
  <c r="AX113" i="15"/>
  <c r="AY113" i="15"/>
  <c r="AJ114" i="15"/>
  <c r="AK114" i="15"/>
  <c r="AL114" i="15"/>
  <c r="AM114" i="15"/>
  <c r="AN114" i="15"/>
  <c r="AO114" i="15"/>
  <c r="AP114" i="15"/>
  <c r="AQ114" i="15"/>
  <c r="AR114" i="15"/>
  <c r="AS114" i="15"/>
  <c r="AT114" i="15"/>
  <c r="AU114" i="15"/>
  <c r="AV114" i="15"/>
  <c r="AW114" i="15"/>
  <c r="AX114" i="15"/>
  <c r="AY114" i="15"/>
  <c r="AJ115" i="15"/>
  <c r="AK115" i="15"/>
  <c r="AL115" i="15"/>
  <c r="AM115" i="15"/>
  <c r="AN115" i="15"/>
  <c r="AO115" i="15"/>
  <c r="AP115" i="15"/>
  <c r="AQ115" i="15"/>
  <c r="AR115" i="15"/>
  <c r="AS115" i="15"/>
  <c r="AT115" i="15"/>
  <c r="AU115" i="15"/>
  <c r="AV115" i="15"/>
  <c r="AW115" i="15"/>
  <c r="AX115" i="15"/>
  <c r="AY115" i="15"/>
  <c r="E116" i="15"/>
  <c r="F116" i="15"/>
  <c r="G116" i="15"/>
  <c r="H116" i="15"/>
  <c r="I116" i="15"/>
  <c r="J116" i="15"/>
  <c r="K116" i="15"/>
  <c r="L116" i="15"/>
  <c r="M116" i="15"/>
  <c r="N116" i="15"/>
  <c r="O116" i="15"/>
  <c r="P116" i="15"/>
  <c r="Q116" i="15"/>
  <c r="R116" i="15"/>
  <c r="S116" i="15"/>
  <c r="T116" i="15"/>
  <c r="U116" i="15"/>
  <c r="V116" i="15"/>
  <c r="W116" i="15"/>
  <c r="X116" i="15"/>
  <c r="Y116" i="15"/>
  <c r="Z116" i="15"/>
  <c r="AA116" i="15"/>
  <c r="AB116" i="15"/>
  <c r="AC116" i="15"/>
  <c r="AD116" i="15"/>
  <c r="AE116" i="15"/>
  <c r="AF116" i="15"/>
  <c r="AG116" i="15"/>
  <c r="AH116" i="15"/>
  <c r="AJ117" i="15"/>
  <c r="AK117" i="15"/>
  <c r="AL117" i="15"/>
  <c r="AM117" i="15"/>
  <c r="AN117" i="15"/>
  <c r="AO117" i="15"/>
  <c r="AP117" i="15"/>
  <c r="AQ117" i="15"/>
  <c r="AR117" i="15"/>
  <c r="AS117" i="15"/>
  <c r="AT117" i="15"/>
  <c r="AU117" i="15"/>
  <c r="AV117" i="15"/>
  <c r="AW117" i="15"/>
  <c r="AX117" i="15"/>
  <c r="AY117" i="15"/>
  <c r="AJ118" i="15"/>
  <c r="AK118" i="15"/>
  <c r="AL118" i="15"/>
  <c r="AM118" i="15"/>
  <c r="AN118" i="15"/>
  <c r="AO118" i="15"/>
  <c r="AP118" i="15"/>
  <c r="AQ118" i="15"/>
  <c r="AR118" i="15"/>
  <c r="AS118" i="15"/>
  <c r="AT118" i="15"/>
  <c r="AU118" i="15"/>
  <c r="AV118" i="15"/>
  <c r="AW118" i="15"/>
  <c r="AX118" i="15"/>
  <c r="AY118" i="15"/>
  <c r="AJ119" i="15"/>
  <c r="AK119" i="15"/>
  <c r="AL119" i="15"/>
  <c r="AM119" i="15"/>
  <c r="AN119" i="15"/>
  <c r="AO119" i="15"/>
  <c r="AP119" i="15"/>
  <c r="AQ119" i="15"/>
  <c r="AR119" i="15"/>
  <c r="AS119" i="15"/>
  <c r="AT119" i="15"/>
  <c r="AU119" i="15"/>
  <c r="AV119" i="15"/>
  <c r="AW119" i="15"/>
  <c r="AX119" i="15"/>
  <c r="AY119" i="15"/>
  <c r="AJ120" i="15"/>
  <c r="AK120" i="15"/>
  <c r="AL120" i="15"/>
  <c r="AM120" i="15"/>
  <c r="AN120" i="15"/>
  <c r="AO120" i="15"/>
  <c r="AP120" i="15"/>
  <c r="AQ120" i="15"/>
  <c r="AR120" i="15"/>
  <c r="AS120" i="15"/>
  <c r="AT120" i="15"/>
  <c r="AU120" i="15"/>
  <c r="AV120" i="15"/>
  <c r="AW120" i="15"/>
  <c r="AX120" i="15"/>
  <c r="AY120" i="15"/>
  <c r="AJ121" i="15"/>
  <c r="AK121" i="15"/>
  <c r="AL121" i="15"/>
  <c r="AM121" i="15"/>
  <c r="AN121" i="15"/>
  <c r="AO121" i="15"/>
  <c r="AP121" i="15"/>
  <c r="AQ121" i="15"/>
  <c r="AR121" i="15"/>
  <c r="AS121" i="15"/>
  <c r="AT121" i="15"/>
  <c r="AU121" i="15"/>
  <c r="AV121" i="15"/>
  <c r="AW121" i="15"/>
  <c r="AX121" i="15"/>
  <c r="AY121" i="15"/>
  <c r="AJ122" i="15"/>
  <c r="AK122" i="15"/>
  <c r="AL122" i="15"/>
  <c r="AM122" i="15"/>
  <c r="AN122" i="15"/>
  <c r="AO122" i="15"/>
  <c r="AP122" i="15"/>
  <c r="AQ122" i="15"/>
  <c r="AR122" i="15"/>
  <c r="AS122" i="15"/>
  <c r="AT122" i="15"/>
  <c r="AU122" i="15"/>
  <c r="AV122" i="15"/>
  <c r="AW122" i="15"/>
  <c r="AX122" i="15"/>
  <c r="AY122" i="15"/>
  <c r="AJ123" i="15"/>
  <c r="AK123" i="15"/>
  <c r="AL123" i="15"/>
  <c r="AM123" i="15"/>
  <c r="AN123" i="15"/>
  <c r="AO123" i="15"/>
  <c r="AP123" i="15"/>
  <c r="AQ123" i="15"/>
  <c r="AR123" i="15"/>
  <c r="AS123" i="15"/>
  <c r="AT123" i="15"/>
  <c r="AU123" i="15"/>
  <c r="AV123" i="15"/>
  <c r="AW123" i="15"/>
  <c r="AX123" i="15"/>
  <c r="AY123" i="15"/>
  <c r="AJ124" i="15"/>
  <c r="AK124" i="15"/>
  <c r="AL124" i="15"/>
  <c r="AM124" i="15"/>
  <c r="AN124" i="15"/>
  <c r="AO124" i="15"/>
  <c r="AP124" i="15"/>
  <c r="AQ124" i="15"/>
  <c r="AR124" i="15"/>
  <c r="AS124" i="15"/>
  <c r="AT124" i="15"/>
  <c r="AU124" i="15"/>
  <c r="AV124" i="15"/>
  <c r="AW124" i="15"/>
  <c r="AX124" i="15"/>
  <c r="AY124" i="15"/>
  <c r="E125" i="15"/>
  <c r="F125" i="15"/>
  <c r="G125" i="15"/>
  <c r="H125" i="15"/>
  <c r="I125" i="15"/>
  <c r="J125" i="15"/>
  <c r="K125" i="15"/>
  <c r="L125" i="15"/>
  <c r="M125" i="15"/>
  <c r="N125" i="15"/>
  <c r="O125" i="15"/>
  <c r="P125" i="15"/>
  <c r="Q125" i="15"/>
  <c r="R125" i="15"/>
  <c r="S125" i="15"/>
  <c r="T125" i="15"/>
  <c r="U125" i="15"/>
  <c r="V125" i="15"/>
  <c r="W125" i="15"/>
  <c r="X125" i="15"/>
  <c r="Y125" i="15"/>
  <c r="Z125" i="15"/>
  <c r="AA125" i="15"/>
  <c r="AB125" i="15"/>
  <c r="AC125" i="15"/>
  <c r="AD125" i="15"/>
  <c r="AE125" i="15"/>
  <c r="AF125" i="15"/>
  <c r="AG125" i="15"/>
  <c r="AH125" i="15"/>
  <c r="AJ126" i="15"/>
  <c r="AK126" i="15"/>
  <c r="AL126" i="15"/>
  <c r="AM126" i="15"/>
  <c r="AN126" i="15"/>
  <c r="AO126" i="15"/>
  <c r="AP126" i="15"/>
  <c r="AQ126" i="15"/>
  <c r="AR126" i="15"/>
  <c r="AS126" i="15"/>
  <c r="AT126" i="15"/>
  <c r="AU126" i="15"/>
  <c r="AV126" i="15"/>
  <c r="AW126" i="15"/>
  <c r="AX126" i="15"/>
  <c r="AY126" i="15"/>
  <c r="AJ127" i="15"/>
  <c r="AK127" i="15"/>
  <c r="AL127" i="15"/>
  <c r="AM127" i="15"/>
  <c r="AN127" i="15"/>
  <c r="AO127" i="15"/>
  <c r="AP127" i="15"/>
  <c r="AQ127" i="15"/>
  <c r="AR127" i="15"/>
  <c r="AS127" i="15"/>
  <c r="AT127" i="15"/>
  <c r="AU127" i="15"/>
  <c r="AV127" i="15"/>
  <c r="AW127" i="15"/>
  <c r="AX127" i="15"/>
  <c r="AY127" i="15"/>
  <c r="AJ128" i="15"/>
  <c r="AK128" i="15"/>
  <c r="AL128" i="15"/>
  <c r="AM128" i="15"/>
  <c r="AN128" i="15"/>
  <c r="AO128" i="15"/>
  <c r="AP128" i="15"/>
  <c r="AQ128" i="15"/>
  <c r="AR128" i="15"/>
  <c r="AS128" i="15"/>
  <c r="AT128" i="15"/>
  <c r="AU128" i="15"/>
  <c r="AV128" i="15"/>
  <c r="AW128" i="15"/>
  <c r="AX128" i="15"/>
  <c r="AY128" i="15"/>
  <c r="AJ129" i="15"/>
  <c r="AK129" i="15"/>
  <c r="AL129" i="15"/>
  <c r="AM129" i="15"/>
  <c r="AN129" i="15"/>
  <c r="AO129" i="15"/>
  <c r="AP129" i="15"/>
  <c r="AQ129" i="15"/>
  <c r="AR129" i="15"/>
  <c r="AS129" i="15"/>
  <c r="AT129" i="15"/>
  <c r="AU129" i="15"/>
  <c r="AV129" i="15"/>
  <c r="AW129" i="15"/>
  <c r="AX129" i="15"/>
  <c r="AY129" i="15"/>
  <c r="E130" i="15"/>
  <c r="F130" i="15"/>
  <c r="G130" i="15"/>
  <c r="H130" i="15"/>
  <c r="I130" i="15"/>
  <c r="J130" i="15"/>
  <c r="K130" i="15"/>
  <c r="L130" i="15"/>
  <c r="M130" i="15"/>
  <c r="N130" i="15"/>
  <c r="O130" i="15"/>
  <c r="P130" i="15"/>
  <c r="Q130" i="15"/>
  <c r="R130" i="15"/>
  <c r="S130" i="15"/>
  <c r="T130" i="15"/>
  <c r="U130" i="15"/>
  <c r="V130" i="15"/>
  <c r="W130" i="15"/>
  <c r="X130" i="15"/>
  <c r="Y130" i="15"/>
  <c r="Z130" i="15"/>
  <c r="AA130" i="15"/>
  <c r="AB130" i="15"/>
  <c r="AC130" i="15"/>
  <c r="AD130" i="15"/>
  <c r="AE130" i="15"/>
  <c r="AF130" i="15"/>
  <c r="AG130" i="15"/>
  <c r="AH130" i="15"/>
  <c r="AO130" i="15"/>
  <c r="AW130" i="15"/>
  <c r="AJ131" i="15"/>
  <c r="AK131" i="15"/>
  <c r="AL131" i="15"/>
  <c r="AM131" i="15"/>
  <c r="AN131" i="15"/>
  <c r="AO131" i="15"/>
  <c r="AP131" i="15"/>
  <c r="AQ131" i="15"/>
  <c r="AR131" i="15"/>
  <c r="AS131" i="15"/>
  <c r="AT131" i="15"/>
  <c r="AU131" i="15"/>
  <c r="AV131" i="15"/>
  <c r="AW131" i="15"/>
  <c r="AX131" i="15"/>
  <c r="AY131" i="15"/>
  <c r="AJ132" i="15"/>
  <c r="AK132" i="15"/>
  <c r="AL132" i="15"/>
  <c r="AM132" i="15"/>
  <c r="AN132" i="15"/>
  <c r="AO132" i="15"/>
  <c r="AP132" i="15"/>
  <c r="AQ132" i="15"/>
  <c r="AR132" i="15"/>
  <c r="AS132" i="15"/>
  <c r="AT132" i="15"/>
  <c r="AU132" i="15"/>
  <c r="AV132" i="15"/>
  <c r="AW132" i="15"/>
  <c r="AX132" i="15"/>
  <c r="AY132" i="15"/>
  <c r="AJ133" i="15"/>
  <c r="AK133" i="15"/>
  <c r="AL133" i="15"/>
  <c r="AM133" i="15"/>
  <c r="AN133" i="15"/>
  <c r="AO133" i="15"/>
  <c r="AP133" i="15"/>
  <c r="AQ133" i="15"/>
  <c r="AR133" i="15"/>
  <c r="AS133" i="15"/>
  <c r="AT133" i="15"/>
  <c r="AU133" i="15"/>
  <c r="AV133" i="15"/>
  <c r="AW133" i="15"/>
  <c r="AX133" i="15"/>
  <c r="AY133" i="15"/>
  <c r="AH134" i="15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AH19" i="14"/>
  <c r="AJ20" i="14"/>
  <c r="AK20" i="14"/>
  <c r="AL20" i="14"/>
  <c r="AM20" i="14"/>
  <c r="AN20" i="14"/>
  <c r="AO20" i="14"/>
  <c r="AP20" i="14"/>
  <c r="AQ20" i="14"/>
  <c r="AR20" i="14"/>
  <c r="AS20" i="14"/>
  <c r="AT20" i="14"/>
  <c r="AU20" i="14"/>
  <c r="AV20" i="14"/>
  <c r="AW20" i="14"/>
  <c r="AX20" i="14"/>
  <c r="AY20" i="14"/>
  <c r="AJ21" i="14"/>
  <c r="AK21" i="14"/>
  <c r="AL21" i="14"/>
  <c r="AM21" i="14"/>
  <c r="AN21" i="14"/>
  <c r="AO21" i="14"/>
  <c r="AP21" i="14"/>
  <c r="AQ21" i="14"/>
  <c r="AR21" i="14"/>
  <c r="AS21" i="14"/>
  <c r="AT21" i="14"/>
  <c r="AU21" i="14"/>
  <c r="AV21" i="14"/>
  <c r="AW21" i="14"/>
  <c r="AX21" i="14"/>
  <c r="AY21" i="14"/>
  <c r="AJ22" i="14"/>
  <c r="AK22" i="14"/>
  <c r="AL22" i="14"/>
  <c r="AM22" i="14"/>
  <c r="AN22" i="14"/>
  <c r="AO22" i="14"/>
  <c r="AP22" i="14"/>
  <c r="AQ22" i="14"/>
  <c r="AR22" i="14"/>
  <c r="AS22" i="14"/>
  <c r="AT22" i="14"/>
  <c r="AU22" i="14"/>
  <c r="AV22" i="14"/>
  <c r="AW22" i="14"/>
  <c r="AX22" i="14"/>
  <c r="AY22" i="14"/>
  <c r="AJ23" i="14"/>
  <c r="AK23" i="14"/>
  <c r="AL23" i="14"/>
  <c r="AM23" i="14"/>
  <c r="AN23" i="14"/>
  <c r="AO23" i="14"/>
  <c r="AP23" i="14"/>
  <c r="AQ23" i="14"/>
  <c r="AR23" i="14"/>
  <c r="AS23" i="14"/>
  <c r="AT23" i="14"/>
  <c r="AU23" i="14"/>
  <c r="AV23" i="14"/>
  <c r="AW23" i="14"/>
  <c r="AX23" i="14"/>
  <c r="AY23" i="14"/>
  <c r="AJ24" i="14"/>
  <c r="AK24" i="14"/>
  <c r="AL24" i="14"/>
  <c r="AM24" i="14"/>
  <c r="AN24" i="14"/>
  <c r="AO24" i="14"/>
  <c r="AP24" i="14"/>
  <c r="AQ24" i="14"/>
  <c r="AR24" i="14"/>
  <c r="AS24" i="14"/>
  <c r="AT24" i="14"/>
  <c r="AU24" i="14"/>
  <c r="AV24" i="14"/>
  <c r="AW24" i="14"/>
  <c r="AX24" i="14"/>
  <c r="AY24" i="14"/>
  <c r="AJ25" i="14"/>
  <c r="AK25" i="14"/>
  <c r="AL25" i="14"/>
  <c r="AM25" i="14"/>
  <c r="AN25" i="14"/>
  <c r="AO25" i="14"/>
  <c r="AP25" i="14"/>
  <c r="AQ25" i="14"/>
  <c r="AR25" i="14"/>
  <c r="AS25" i="14"/>
  <c r="AT25" i="14"/>
  <c r="AU25" i="14"/>
  <c r="AV25" i="14"/>
  <c r="AW25" i="14"/>
  <c r="AX25" i="14"/>
  <c r="AY25" i="14"/>
  <c r="AJ26" i="14"/>
  <c r="AK26" i="14"/>
  <c r="AL26" i="14"/>
  <c r="AM26" i="14"/>
  <c r="AN26" i="14"/>
  <c r="AO26" i="14"/>
  <c r="AP26" i="14"/>
  <c r="AQ26" i="14"/>
  <c r="AR26" i="14"/>
  <c r="AS26" i="14"/>
  <c r="AT26" i="14"/>
  <c r="AU26" i="14"/>
  <c r="AV26" i="14"/>
  <c r="AW26" i="14"/>
  <c r="AX26" i="14"/>
  <c r="AY26" i="14"/>
  <c r="AJ27" i="14"/>
  <c r="AK27" i="14"/>
  <c r="AL27" i="14"/>
  <c r="AM27" i="14"/>
  <c r="AN27" i="14"/>
  <c r="AO27" i="14"/>
  <c r="AP27" i="14"/>
  <c r="AQ27" i="14"/>
  <c r="AR27" i="14"/>
  <c r="AS27" i="14"/>
  <c r="AT27" i="14"/>
  <c r="AU27" i="14"/>
  <c r="AV27" i="14"/>
  <c r="AW27" i="14"/>
  <c r="AX27" i="14"/>
  <c r="AY27" i="14"/>
  <c r="AJ28" i="14"/>
  <c r="AK28" i="14"/>
  <c r="AL28" i="14"/>
  <c r="AM28" i="14"/>
  <c r="AN28" i="14"/>
  <c r="AO28" i="14"/>
  <c r="AP28" i="14"/>
  <c r="AQ28" i="14"/>
  <c r="AR28" i="14"/>
  <c r="AS28" i="14"/>
  <c r="AT28" i="14"/>
  <c r="AU28" i="14"/>
  <c r="AV28" i="14"/>
  <c r="AW28" i="14"/>
  <c r="AX28" i="14"/>
  <c r="AY28" i="14"/>
  <c r="AJ29" i="14"/>
  <c r="AK29" i="14"/>
  <c r="AL29" i="14"/>
  <c r="AM29" i="14"/>
  <c r="AN29" i="14"/>
  <c r="AO29" i="14"/>
  <c r="AP29" i="14"/>
  <c r="AQ29" i="14"/>
  <c r="AR29" i="14"/>
  <c r="AS29" i="14"/>
  <c r="AT29" i="14"/>
  <c r="AU29" i="14"/>
  <c r="AV29" i="14"/>
  <c r="AW29" i="14"/>
  <c r="AX29" i="14"/>
  <c r="AY29" i="14"/>
  <c r="AJ30" i="14"/>
  <c r="AK30" i="14"/>
  <c r="AL30" i="14"/>
  <c r="AM30" i="14"/>
  <c r="AN30" i="14"/>
  <c r="AO30" i="14"/>
  <c r="AP30" i="14"/>
  <c r="AQ30" i="14"/>
  <c r="AR30" i="14"/>
  <c r="AS30" i="14"/>
  <c r="AT30" i="14"/>
  <c r="AU30" i="14"/>
  <c r="AV30" i="14"/>
  <c r="AW30" i="14"/>
  <c r="AX30" i="14"/>
  <c r="AY30" i="14"/>
  <c r="AJ31" i="14"/>
  <c r="AK31" i="14"/>
  <c r="AL31" i="14"/>
  <c r="AM31" i="14"/>
  <c r="AN31" i="14"/>
  <c r="AO31" i="14"/>
  <c r="AP31" i="14"/>
  <c r="AQ31" i="14"/>
  <c r="AR31" i="14"/>
  <c r="AS31" i="14"/>
  <c r="AT31" i="14"/>
  <c r="AU31" i="14"/>
  <c r="AV31" i="14"/>
  <c r="AW31" i="14"/>
  <c r="AX31" i="14"/>
  <c r="AY31" i="14"/>
  <c r="AJ32" i="14"/>
  <c r="AK32" i="14"/>
  <c r="AL32" i="14"/>
  <c r="AM32" i="14"/>
  <c r="AN32" i="14"/>
  <c r="AO32" i="14"/>
  <c r="AP32" i="14"/>
  <c r="AQ32" i="14"/>
  <c r="AR32" i="14"/>
  <c r="AS32" i="14"/>
  <c r="AT32" i="14"/>
  <c r="AU32" i="14"/>
  <c r="AV32" i="14"/>
  <c r="AW32" i="14"/>
  <c r="AX32" i="14"/>
  <c r="AY32" i="14"/>
  <c r="AJ33" i="14"/>
  <c r="AK33" i="14"/>
  <c r="AL33" i="14"/>
  <c r="AM33" i="14"/>
  <c r="AN33" i="14"/>
  <c r="AO33" i="14"/>
  <c r="AP33" i="14"/>
  <c r="AQ33" i="14"/>
  <c r="AR33" i="14"/>
  <c r="AS33" i="14"/>
  <c r="AT33" i="14"/>
  <c r="AU33" i="14"/>
  <c r="AV33" i="14"/>
  <c r="AW33" i="14"/>
  <c r="AX33" i="14"/>
  <c r="AY33" i="14"/>
  <c r="AJ34" i="14"/>
  <c r="AK34" i="14"/>
  <c r="AL34" i="14"/>
  <c r="AM34" i="14"/>
  <c r="AN34" i="14"/>
  <c r="AO34" i="14"/>
  <c r="AP34" i="14"/>
  <c r="AQ34" i="14"/>
  <c r="AR34" i="14"/>
  <c r="AS34" i="14"/>
  <c r="AT34" i="14"/>
  <c r="AU34" i="14"/>
  <c r="AV34" i="14"/>
  <c r="AW34" i="14"/>
  <c r="AX34" i="14"/>
  <c r="AY34" i="14"/>
  <c r="AJ35" i="14"/>
  <c r="AK35" i="14"/>
  <c r="AL35" i="14"/>
  <c r="AM35" i="14"/>
  <c r="AN35" i="14"/>
  <c r="AO35" i="14"/>
  <c r="AP35" i="14"/>
  <c r="AQ35" i="14"/>
  <c r="AR35" i="14"/>
  <c r="AS35" i="14"/>
  <c r="AT35" i="14"/>
  <c r="AU35" i="14"/>
  <c r="AV35" i="14"/>
  <c r="AW35" i="14"/>
  <c r="AX35" i="14"/>
  <c r="AY35" i="14"/>
  <c r="AJ36" i="14"/>
  <c r="AK36" i="14"/>
  <c r="AL36" i="14"/>
  <c r="AM36" i="14"/>
  <c r="AN36" i="14"/>
  <c r="AO36" i="14"/>
  <c r="AP36" i="14"/>
  <c r="AQ36" i="14"/>
  <c r="AR36" i="14"/>
  <c r="AS36" i="14"/>
  <c r="AT36" i="14"/>
  <c r="AU36" i="14"/>
  <c r="AV36" i="14"/>
  <c r="AW36" i="14"/>
  <c r="AX36" i="14"/>
  <c r="AY36" i="14"/>
  <c r="AJ37" i="14"/>
  <c r="AK37" i="14"/>
  <c r="AL37" i="14"/>
  <c r="AM37" i="14"/>
  <c r="AN37" i="14"/>
  <c r="AO37" i="14"/>
  <c r="AP37" i="14"/>
  <c r="AQ37" i="14"/>
  <c r="AR37" i="14"/>
  <c r="AS37" i="14"/>
  <c r="AT37" i="14"/>
  <c r="AU37" i="14"/>
  <c r="AV37" i="14"/>
  <c r="AW37" i="14"/>
  <c r="AX37" i="14"/>
  <c r="AY37" i="14"/>
  <c r="AJ38" i="14"/>
  <c r="AK38" i="14"/>
  <c r="AL38" i="14"/>
  <c r="AM38" i="14"/>
  <c r="AN38" i="14"/>
  <c r="AO38" i="14"/>
  <c r="AP38" i="14"/>
  <c r="AQ38" i="14"/>
  <c r="AR38" i="14"/>
  <c r="AS38" i="14"/>
  <c r="AT38" i="14"/>
  <c r="AU38" i="14"/>
  <c r="AV38" i="14"/>
  <c r="AW38" i="14"/>
  <c r="AX38" i="14"/>
  <c r="AY38" i="14"/>
  <c r="E39" i="14"/>
  <c r="F39" i="14"/>
  <c r="G39" i="14"/>
  <c r="H39" i="14"/>
  <c r="I39" i="14"/>
  <c r="J39" i="14"/>
  <c r="K39" i="14"/>
  <c r="L39" i="14"/>
  <c r="M39" i="14"/>
  <c r="N39" i="14"/>
  <c r="O39" i="14"/>
  <c r="P39" i="14"/>
  <c r="Q39" i="14"/>
  <c r="R39" i="14"/>
  <c r="S39" i="14"/>
  <c r="T39" i="14"/>
  <c r="U39" i="14"/>
  <c r="V39" i="14"/>
  <c r="W39" i="14"/>
  <c r="X39" i="14"/>
  <c r="Y39" i="14"/>
  <c r="Z39" i="14"/>
  <c r="AA39" i="14"/>
  <c r="AB39" i="14"/>
  <c r="AC39" i="14"/>
  <c r="AD39" i="14"/>
  <c r="AE39" i="14"/>
  <c r="AF39" i="14"/>
  <c r="AG39" i="14"/>
  <c r="AH39" i="14"/>
  <c r="AJ40" i="14"/>
  <c r="AK40" i="14"/>
  <c r="AL40" i="14"/>
  <c r="AM40" i="14"/>
  <c r="AN40" i="14"/>
  <c r="AO40" i="14"/>
  <c r="AP40" i="14"/>
  <c r="AQ40" i="14"/>
  <c r="AR40" i="14"/>
  <c r="AS40" i="14"/>
  <c r="AT40" i="14"/>
  <c r="AU40" i="14"/>
  <c r="AV40" i="14"/>
  <c r="AW40" i="14"/>
  <c r="AX40" i="14"/>
  <c r="AY40" i="14"/>
  <c r="AJ41" i="14"/>
  <c r="AK41" i="14"/>
  <c r="AL41" i="14"/>
  <c r="AM41" i="14"/>
  <c r="AN41" i="14"/>
  <c r="AO41" i="14"/>
  <c r="AP41" i="14"/>
  <c r="AQ41" i="14"/>
  <c r="AR41" i="14"/>
  <c r="AS41" i="14"/>
  <c r="AT41" i="14"/>
  <c r="AU41" i="14"/>
  <c r="AV41" i="14"/>
  <c r="AW41" i="14"/>
  <c r="AX41" i="14"/>
  <c r="AY41" i="14"/>
  <c r="AJ42" i="14"/>
  <c r="AK42" i="14"/>
  <c r="AL42" i="14"/>
  <c r="AM42" i="14"/>
  <c r="AN42" i="14"/>
  <c r="AO42" i="14"/>
  <c r="AP42" i="14"/>
  <c r="AQ42" i="14"/>
  <c r="AR42" i="14"/>
  <c r="AS42" i="14"/>
  <c r="AT42" i="14"/>
  <c r="AU42" i="14"/>
  <c r="AV42" i="14"/>
  <c r="AW42" i="14"/>
  <c r="AX42" i="14"/>
  <c r="AY42" i="14"/>
  <c r="AJ43" i="14"/>
  <c r="AK43" i="14"/>
  <c r="AL43" i="14"/>
  <c r="AM43" i="14"/>
  <c r="AN43" i="14"/>
  <c r="AO43" i="14"/>
  <c r="AP43" i="14"/>
  <c r="AQ43" i="14"/>
  <c r="AR43" i="14"/>
  <c r="AS43" i="14"/>
  <c r="AT43" i="14"/>
  <c r="AU43" i="14"/>
  <c r="AV43" i="14"/>
  <c r="AW43" i="14"/>
  <c r="AX43" i="14"/>
  <c r="AY43" i="14"/>
  <c r="AJ44" i="14"/>
  <c r="AK44" i="14"/>
  <c r="AL44" i="14"/>
  <c r="AM44" i="14"/>
  <c r="AN44" i="14"/>
  <c r="AO44" i="14"/>
  <c r="AP44" i="14"/>
  <c r="AQ44" i="14"/>
  <c r="AR44" i="14"/>
  <c r="AS44" i="14"/>
  <c r="AT44" i="14"/>
  <c r="AU44" i="14"/>
  <c r="AV44" i="14"/>
  <c r="AW44" i="14"/>
  <c r="AX44" i="14"/>
  <c r="AY44" i="14"/>
  <c r="AJ45" i="14"/>
  <c r="AK45" i="14"/>
  <c r="AL45" i="14"/>
  <c r="AM45" i="14"/>
  <c r="AN45" i="14"/>
  <c r="AO45" i="14"/>
  <c r="AP45" i="14"/>
  <c r="AQ45" i="14"/>
  <c r="AR45" i="14"/>
  <c r="AS45" i="14"/>
  <c r="AT45" i="14"/>
  <c r="AU45" i="14"/>
  <c r="AV45" i="14"/>
  <c r="AW45" i="14"/>
  <c r="AX45" i="14"/>
  <c r="AY45" i="14"/>
  <c r="AJ46" i="14"/>
  <c r="AK46" i="14"/>
  <c r="AL46" i="14"/>
  <c r="AM46" i="14"/>
  <c r="AN46" i="14"/>
  <c r="AO46" i="14"/>
  <c r="AP46" i="14"/>
  <c r="AQ46" i="14"/>
  <c r="AR46" i="14"/>
  <c r="AS46" i="14"/>
  <c r="AT46" i="14"/>
  <c r="AU46" i="14"/>
  <c r="AV46" i="14"/>
  <c r="AW46" i="14"/>
  <c r="AX46" i="14"/>
  <c r="AY46" i="14"/>
  <c r="AJ47" i="14"/>
  <c r="AK47" i="14"/>
  <c r="AL47" i="14"/>
  <c r="AM47" i="14"/>
  <c r="AN47" i="14"/>
  <c r="AO47" i="14"/>
  <c r="AP47" i="14"/>
  <c r="AQ47" i="14"/>
  <c r="AR47" i="14"/>
  <c r="AS47" i="14"/>
  <c r="AT47" i="14"/>
  <c r="AU47" i="14"/>
  <c r="AV47" i="14"/>
  <c r="AW47" i="14"/>
  <c r="AX47" i="14"/>
  <c r="AY47" i="14"/>
  <c r="AJ48" i="14"/>
  <c r="AK48" i="14"/>
  <c r="AL48" i="14"/>
  <c r="AM48" i="14"/>
  <c r="AN48" i="14"/>
  <c r="AO48" i="14"/>
  <c r="AP48" i="14"/>
  <c r="AQ48" i="14"/>
  <c r="AR48" i="14"/>
  <c r="AS48" i="14"/>
  <c r="AT48" i="14"/>
  <c r="AU48" i="14"/>
  <c r="AV48" i="14"/>
  <c r="AW48" i="14"/>
  <c r="AX48" i="14"/>
  <c r="AY48" i="14"/>
  <c r="AJ49" i="14"/>
  <c r="AK49" i="14"/>
  <c r="AL49" i="14"/>
  <c r="AM49" i="14"/>
  <c r="AN49" i="14"/>
  <c r="AO49" i="14"/>
  <c r="AP49" i="14"/>
  <c r="AQ49" i="14"/>
  <c r="AR49" i="14"/>
  <c r="AS49" i="14"/>
  <c r="AT49" i="14"/>
  <c r="AU49" i="14"/>
  <c r="AV49" i="14"/>
  <c r="AW49" i="14"/>
  <c r="AX49" i="14"/>
  <c r="AY49" i="14"/>
  <c r="AJ50" i="14"/>
  <c r="AK50" i="14"/>
  <c r="AL50" i="14"/>
  <c r="AM50" i="14"/>
  <c r="AN50" i="14"/>
  <c r="AO50" i="14"/>
  <c r="AP50" i="14"/>
  <c r="AQ50" i="14"/>
  <c r="AR50" i="14"/>
  <c r="AS50" i="14"/>
  <c r="AT50" i="14"/>
  <c r="AU50" i="14"/>
  <c r="AV50" i="14"/>
  <c r="AW50" i="14"/>
  <c r="AX50" i="14"/>
  <c r="AY50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AA51" i="14"/>
  <c r="AB51" i="14"/>
  <c r="AC51" i="14"/>
  <c r="AD51" i="14"/>
  <c r="AE51" i="14"/>
  <c r="AF51" i="14"/>
  <c r="AG51" i="14"/>
  <c r="AH51" i="14"/>
  <c r="AJ52" i="14"/>
  <c r="AK52" i="14"/>
  <c r="AL52" i="14"/>
  <c r="AM52" i="14"/>
  <c r="AN52" i="14"/>
  <c r="AO52" i="14"/>
  <c r="AP52" i="14"/>
  <c r="AQ52" i="14"/>
  <c r="AR52" i="14"/>
  <c r="AS52" i="14"/>
  <c r="AT52" i="14"/>
  <c r="AU52" i="14"/>
  <c r="AV52" i="14"/>
  <c r="AW52" i="14"/>
  <c r="AX52" i="14"/>
  <c r="AY52" i="14"/>
  <c r="AJ53" i="14"/>
  <c r="AK53" i="14"/>
  <c r="AL53" i="14"/>
  <c r="AM53" i="14"/>
  <c r="AN53" i="14"/>
  <c r="AO53" i="14"/>
  <c r="AP53" i="14"/>
  <c r="AQ53" i="14"/>
  <c r="AR53" i="14"/>
  <c r="AS53" i="14"/>
  <c r="AT53" i="14"/>
  <c r="AU53" i="14"/>
  <c r="AV53" i="14"/>
  <c r="AW53" i="14"/>
  <c r="AX53" i="14"/>
  <c r="AY53" i="14"/>
  <c r="AJ54" i="14"/>
  <c r="AK54" i="14"/>
  <c r="AL54" i="14"/>
  <c r="AM54" i="14"/>
  <c r="AN54" i="14"/>
  <c r="AO54" i="14"/>
  <c r="AP54" i="14"/>
  <c r="AQ54" i="14"/>
  <c r="AR54" i="14"/>
  <c r="AS54" i="14"/>
  <c r="AT54" i="14"/>
  <c r="AU54" i="14"/>
  <c r="AV54" i="14"/>
  <c r="AW54" i="14"/>
  <c r="AX54" i="14"/>
  <c r="AY54" i="14"/>
  <c r="AJ55" i="14"/>
  <c r="AK55" i="14"/>
  <c r="AL55" i="14"/>
  <c r="AM55" i="14"/>
  <c r="AN55" i="14"/>
  <c r="AO55" i="14"/>
  <c r="AP55" i="14"/>
  <c r="AQ55" i="14"/>
  <c r="AR55" i="14"/>
  <c r="AS55" i="14"/>
  <c r="AT55" i="14"/>
  <c r="AU55" i="14"/>
  <c r="AV55" i="14"/>
  <c r="AW55" i="14"/>
  <c r="AX55" i="14"/>
  <c r="AY55" i="14"/>
  <c r="AJ56" i="14"/>
  <c r="AK56" i="14"/>
  <c r="AL56" i="14"/>
  <c r="AM56" i="14"/>
  <c r="AN56" i="14"/>
  <c r="AO56" i="14"/>
  <c r="AP56" i="14"/>
  <c r="AQ56" i="14"/>
  <c r="AR56" i="14"/>
  <c r="AS56" i="14"/>
  <c r="AT56" i="14"/>
  <c r="AU56" i="14"/>
  <c r="AV56" i="14"/>
  <c r="AW56" i="14"/>
  <c r="AX56" i="14"/>
  <c r="AY56" i="14"/>
  <c r="AJ57" i="14"/>
  <c r="AK57" i="14"/>
  <c r="AL57" i="14"/>
  <c r="AM57" i="14"/>
  <c r="AN57" i="14"/>
  <c r="AO57" i="14"/>
  <c r="AP57" i="14"/>
  <c r="AQ57" i="14"/>
  <c r="AR57" i="14"/>
  <c r="AS57" i="14"/>
  <c r="AT57" i="14"/>
  <c r="AU57" i="14"/>
  <c r="AV57" i="14"/>
  <c r="AW57" i="14"/>
  <c r="AX57" i="14"/>
  <c r="AY57" i="14"/>
  <c r="AJ58" i="14"/>
  <c r="AK58" i="14"/>
  <c r="AL58" i="14"/>
  <c r="AM58" i="14"/>
  <c r="AN58" i="14"/>
  <c r="AO58" i="14"/>
  <c r="AP58" i="14"/>
  <c r="AQ58" i="14"/>
  <c r="AR58" i="14"/>
  <c r="AS58" i="14"/>
  <c r="AT58" i="14"/>
  <c r="AU58" i="14"/>
  <c r="AV58" i="14"/>
  <c r="AW58" i="14"/>
  <c r="AX58" i="14"/>
  <c r="AY58" i="14"/>
  <c r="E59" i="14"/>
  <c r="F59" i="14"/>
  <c r="G59" i="14"/>
  <c r="H59" i="14"/>
  <c r="I59" i="14"/>
  <c r="J59" i="14"/>
  <c r="K59" i="14"/>
  <c r="L59" i="14"/>
  <c r="M59" i="14"/>
  <c r="N59" i="14"/>
  <c r="O59" i="14"/>
  <c r="P59" i="14"/>
  <c r="Q59" i="14"/>
  <c r="R59" i="14"/>
  <c r="S59" i="14"/>
  <c r="T59" i="14"/>
  <c r="U59" i="14"/>
  <c r="V59" i="14"/>
  <c r="W59" i="14"/>
  <c r="X59" i="14"/>
  <c r="Y59" i="14"/>
  <c r="Z59" i="14"/>
  <c r="AA59" i="14"/>
  <c r="AB59" i="14"/>
  <c r="AC59" i="14"/>
  <c r="AD59" i="14"/>
  <c r="AE59" i="14"/>
  <c r="AF59" i="14"/>
  <c r="AG59" i="14"/>
  <c r="AH59" i="14"/>
  <c r="AJ60" i="14"/>
  <c r="AK60" i="14"/>
  <c r="AL60" i="14"/>
  <c r="AM60" i="14"/>
  <c r="AN60" i="14"/>
  <c r="AO60" i="14"/>
  <c r="AP60" i="14"/>
  <c r="AQ60" i="14"/>
  <c r="AR60" i="14"/>
  <c r="AS60" i="14"/>
  <c r="AT60" i="14"/>
  <c r="AU60" i="14"/>
  <c r="AV60" i="14"/>
  <c r="AW60" i="14"/>
  <c r="AX60" i="14"/>
  <c r="AY60" i="14"/>
  <c r="AJ61" i="14"/>
  <c r="AK61" i="14"/>
  <c r="AL61" i="14"/>
  <c r="AM61" i="14"/>
  <c r="AN61" i="14"/>
  <c r="AO61" i="14"/>
  <c r="AP61" i="14"/>
  <c r="AQ61" i="14"/>
  <c r="AR61" i="14"/>
  <c r="AS61" i="14"/>
  <c r="AT61" i="14"/>
  <c r="AU61" i="14"/>
  <c r="AV61" i="14"/>
  <c r="AW61" i="14"/>
  <c r="AX61" i="14"/>
  <c r="AY61" i="14"/>
  <c r="AJ62" i="14"/>
  <c r="AK62" i="14"/>
  <c r="AL62" i="14"/>
  <c r="AM62" i="14"/>
  <c r="AN62" i="14"/>
  <c r="AO62" i="14"/>
  <c r="AP62" i="14"/>
  <c r="AQ62" i="14"/>
  <c r="AR62" i="14"/>
  <c r="AS62" i="14"/>
  <c r="AT62" i="14"/>
  <c r="AU62" i="14"/>
  <c r="AV62" i="14"/>
  <c r="AW62" i="14"/>
  <c r="AX62" i="14"/>
  <c r="AY62" i="14"/>
  <c r="AJ63" i="14"/>
  <c r="AK63" i="14"/>
  <c r="AL63" i="14"/>
  <c r="AM63" i="14"/>
  <c r="AN63" i="14"/>
  <c r="AO63" i="14"/>
  <c r="AP63" i="14"/>
  <c r="AQ63" i="14"/>
  <c r="AR63" i="14"/>
  <c r="AS63" i="14"/>
  <c r="AT63" i="14"/>
  <c r="AU63" i="14"/>
  <c r="AV63" i="14"/>
  <c r="AW63" i="14"/>
  <c r="AX63" i="14"/>
  <c r="AY63" i="14"/>
  <c r="AJ64" i="14"/>
  <c r="AK64" i="14"/>
  <c r="AL64" i="14"/>
  <c r="AM64" i="14"/>
  <c r="AN64" i="14"/>
  <c r="AO64" i="14"/>
  <c r="AP64" i="14"/>
  <c r="AQ64" i="14"/>
  <c r="AR64" i="14"/>
  <c r="AS64" i="14"/>
  <c r="AT64" i="14"/>
  <c r="AU64" i="14"/>
  <c r="AV64" i="14"/>
  <c r="AW64" i="14"/>
  <c r="AX64" i="14"/>
  <c r="AY64" i="14"/>
  <c r="AJ65" i="14"/>
  <c r="AK65" i="14"/>
  <c r="AL65" i="14"/>
  <c r="AM65" i="14"/>
  <c r="AN65" i="14"/>
  <c r="AO65" i="14"/>
  <c r="AP65" i="14"/>
  <c r="AQ65" i="14"/>
  <c r="AR65" i="14"/>
  <c r="AS65" i="14"/>
  <c r="AT65" i="14"/>
  <c r="AU65" i="14"/>
  <c r="AV65" i="14"/>
  <c r="AW65" i="14"/>
  <c r="AX65" i="14"/>
  <c r="AY65" i="14"/>
  <c r="AJ66" i="14"/>
  <c r="AK66" i="14"/>
  <c r="AL66" i="14"/>
  <c r="AM66" i="14"/>
  <c r="AN66" i="14"/>
  <c r="AO66" i="14"/>
  <c r="AP66" i="14"/>
  <c r="AQ66" i="14"/>
  <c r="AR66" i="14"/>
  <c r="AS66" i="14"/>
  <c r="AT66" i="14"/>
  <c r="AU66" i="14"/>
  <c r="AV66" i="14"/>
  <c r="AW66" i="14"/>
  <c r="AX66" i="14"/>
  <c r="AY66" i="14"/>
  <c r="AJ67" i="14"/>
  <c r="AK67" i="14"/>
  <c r="AL67" i="14"/>
  <c r="AM67" i="14"/>
  <c r="AN67" i="14"/>
  <c r="AO67" i="14"/>
  <c r="AP67" i="14"/>
  <c r="AQ67" i="14"/>
  <c r="AR67" i="14"/>
  <c r="AS67" i="14"/>
  <c r="AT67" i="14"/>
  <c r="AU67" i="14"/>
  <c r="AV67" i="14"/>
  <c r="AW67" i="14"/>
  <c r="AX67" i="14"/>
  <c r="AY67" i="14"/>
  <c r="AJ68" i="14"/>
  <c r="AK68" i="14"/>
  <c r="AL68" i="14"/>
  <c r="AM68" i="14"/>
  <c r="AN68" i="14"/>
  <c r="AO68" i="14"/>
  <c r="AP68" i="14"/>
  <c r="AQ68" i="14"/>
  <c r="AR68" i="14"/>
  <c r="AS68" i="14"/>
  <c r="AT68" i="14"/>
  <c r="AU68" i="14"/>
  <c r="AV68" i="14"/>
  <c r="AW68" i="14"/>
  <c r="AX68" i="14"/>
  <c r="AY68" i="14"/>
  <c r="AJ69" i="14"/>
  <c r="AK69" i="14"/>
  <c r="AL69" i="14"/>
  <c r="AM69" i="14"/>
  <c r="AN69" i="14"/>
  <c r="AO69" i="14"/>
  <c r="AP69" i="14"/>
  <c r="AQ69" i="14"/>
  <c r="AR69" i="14"/>
  <c r="AS69" i="14"/>
  <c r="AT69" i="14"/>
  <c r="AU69" i="14"/>
  <c r="AV69" i="14"/>
  <c r="AW69" i="14"/>
  <c r="AX69" i="14"/>
  <c r="AY69" i="14"/>
  <c r="AJ70" i="14"/>
  <c r="AK70" i="14"/>
  <c r="AL70" i="14"/>
  <c r="AM70" i="14"/>
  <c r="AN70" i="14"/>
  <c r="AO70" i="14"/>
  <c r="AP70" i="14"/>
  <c r="AQ70" i="14"/>
  <c r="AR70" i="14"/>
  <c r="AS70" i="14"/>
  <c r="AT70" i="14"/>
  <c r="AU70" i="14"/>
  <c r="AV70" i="14"/>
  <c r="AW70" i="14"/>
  <c r="AX70" i="14"/>
  <c r="AY70" i="14"/>
  <c r="AJ71" i="14"/>
  <c r="AK71" i="14"/>
  <c r="AL71" i="14"/>
  <c r="AM71" i="14"/>
  <c r="AN71" i="14"/>
  <c r="AO71" i="14"/>
  <c r="AP71" i="14"/>
  <c r="AQ71" i="14"/>
  <c r="AR71" i="14"/>
  <c r="AS71" i="14"/>
  <c r="AT71" i="14"/>
  <c r="AU71" i="14"/>
  <c r="AV71" i="14"/>
  <c r="AW71" i="14"/>
  <c r="AX71" i="14"/>
  <c r="AY71" i="14"/>
  <c r="AJ72" i="14"/>
  <c r="AK72" i="14"/>
  <c r="AL72" i="14"/>
  <c r="AM72" i="14"/>
  <c r="AN72" i="14"/>
  <c r="AO72" i="14"/>
  <c r="AP72" i="14"/>
  <c r="AQ72" i="14"/>
  <c r="AR72" i="14"/>
  <c r="AS72" i="14"/>
  <c r="AT72" i="14"/>
  <c r="AU72" i="14"/>
  <c r="AV72" i="14"/>
  <c r="AW72" i="14"/>
  <c r="AX72" i="14"/>
  <c r="AY72" i="14"/>
  <c r="E73" i="14"/>
  <c r="F73" i="14"/>
  <c r="G73" i="14"/>
  <c r="H73" i="14"/>
  <c r="I73" i="14"/>
  <c r="J73" i="14"/>
  <c r="K73" i="14"/>
  <c r="L73" i="14"/>
  <c r="M73" i="14"/>
  <c r="N73" i="14"/>
  <c r="O73" i="14"/>
  <c r="P73" i="14"/>
  <c r="Q73" i="14"/>
  <c r="R73" i="14"/>
  <c r="S73" i="14"/>
  <c r="T73" i="14"/>
  <c r="U73" i="14"/>
  <c r="V73" i="14"/>
  <c r="W73" i="14"/>
  <c r="X73" i="14"/>
  <c r="Y73" i="14"/>
  <c r="Z73" i="14"/>
  <c r="AA73" i="14"/>
  <c r="AB73" i="14"/>
  <c r="AC73" i="14"/>
  <c r="AD73" i="14"/>
  <c r="AE73" i="14"/>
  <c r="AF73" i="14"/>
  <c r="AG73" i="14"/>
  <c r="AH73" i="14"/>
  <c r="AJ74" i="14"/>
  <c r="AK74" i="14"/>
  <c r="AL74" i="14"/>
  <c r="AM74" i="14"/>
  <c r="AN74" i="14"/>
  <c r="AO74" i="14"/>
  <c r="AP74" i="14"/>
  <c r="AQ74" i="14"/>
  <c r="AR74" i="14"/>
  <c r="AS74" i="14"/>
  <c r="AT74" i="14"/>
  <c r="AU74" i="14"/>
  <c r="AV74" i="14"/>
  <c r="AW74" i="14"/>
  <c r="AX74" i="14"/>
  <c r="AY74" i="14"/>
  <c r="AJ75" i="14"/>
  <c r="AK75" i="14"/>
  <c r="AL75" i="14"/>
  <c r="AM75" i="14"/>
  <c r="AN75" i="14"/>
  <c r="AO75" i="14"/>
  <c r="AP75" i="14"/>
  <c r="AQ75" i="14"/>
  <c r="AR75" i="14"/>
  <c r="AS75" i="14"/>
  <c r="AT75" i="14"/>
  <c r="AU75" i="14"/>
  <c r="AV75" i="14"/>
  <c r="AW75" i="14"/>
  <c r="AX75" i="14"/>
  <c r="AY75" i="14"/>
  <c r="AJ76" i="14"/>
  <c r="AK76" i="14"/>
  <c r="AL76" i="14"/>
  <c r="AM76" i="14"/>
  <c r="AN76" i="14"/>
  <c r="AO76" i="14"/>
  <c r="AP76" i="14"/>
  <c r="AQ76" i="14"/>
  <c r="AR76" i="14"/>
  <c r="AS76" i="14"/>
  <c r="AT76" i="14"/>
  <c r="AU76" i="14"/>
  <c r="AV76" i="14"/>
  <c r="AW76" i="14"/>
  <c r="AX76" i="14"/>
  <c r="AY76" i="14"/>
  <c r="AJ77" i="14"/>
  <c r="AK77" i="14"/>
  <c r="AL77" i="14"/>
  <c r="AM77" i="14"/>
  <c r="AN77" i="14"/>
  <c r="AO77" i="14"/>
  <c r="AP77" i="14"/>
  <c r="AQ77" i="14"/>
  <c r="AR77" i="14"/>
  <c r="AS77" i="14"/>
  <c r="AT77" i="14"/>
  <c r="AU77" i="14"/>
  <c r="AV77" i="14"/>
  <c r="AW77" i="14"/>
  <c r="AX77" i="14"/>
  <c r="AY77" i="14"/>
  <c r="AJ78" i="14"/>
  <c r="AK78" i="14"/>
  <c r="AL78" i="14"/>
  <c r="AM78" i="14"/>
  <c r="AN78" i="14"/>
  <c r="AO78" i="14"/>
  <c r="AP78" i="14"/>
  <c r="AQ78" i="14"/>
  <c r="AR78" i="14"/>
  <c r="AS78" i="14"/>
  <c r="AT78" i="14"/>
  <c r="AU78" i="14"/>
  <c r="AV78" i="14"/>
  <c r="AW78" i="14"/>
  <c r="AX78" i="14"/>
  <c r="AY78" i="14"/>
  <c r="AJ79" i="14"/>
  <c r="AK79" i="14"/>
  <c r="AL79" i="14"/>
  <c r="AM79" i="14"/>
  <c r="AN79" i="14"/>
  <c r="AO79" i="14"/>
  <c r="AP79" i="14"/>
  <c r="AQ79" i="14"/>
  <c r="AR79" i="14"/>
  <c r="AS79" i="14"/>
  <c r="AT79" i="14"/>
  <c r="AU79" i="14"/>
  <c r="AV79" i="14"/>
  <c r="AW79" i="14"/>
  <c r="AX79" i="14"/>
  <c r="AY79" i="14"/>
  <c r="E80" i="14"/>
  <c r="F80" i="14"/>
  <c r="G80" i="14"/>
  <c r="H80" i="14"/>
  <c r="I80" i="14"/>
  <c r="J80" i="14"/>
  <c r="K80" i="14"/>
  <c r="L80" i="14"/>
  <c r="M80" i="14"/>
  <c r="N80" i="14"/>
  <c r="O80" i="14"/>
  <c r="P80" i="14"/>
  <c r="Q80" i="14"/>
  <c r="R80" i="14"/>
  <c r="S80" i="14"/>
  <c r="T80" i="14"/>
  <c r="U80" i="14"/>
  <c r="V80" i="14"/>
  <c r="W80" i="14"/>
  <c r="X80" i="14"/>
  <c r="Y80" i="14"/>
  <c r="Z80" i="14"/>
  <c r="AA80" i="14"/>
  <c r="AB80" i="14"/>
  <c r="AC80" i="14"/>
  <c r="AD80" i="14"/>
  <c r="AE80" i="14"/>
  <c r="AF80" i="14"/>
  <c r="AG80" i="14"/>
  <c r="AH80" i="14"/>
  <c r="AJ81" i="14"/>
  <c r="AK81" i="14"/>
  <c r="AL81" i="14"/>
  <c r="AM81" i="14"/>
  <c r="AN81" i="14"/>
  <c r="AO81" i="14"/>
  <c r="AP81" i="14"/>
  <c r="AQ81" i="14"/>
  <c r="AR81" i="14"/>
  <c r="AS81" i="14"/>
  <c r="AT81" i="14"/>
  <c r="AU81" i="14"/>
  <c r="AV81" i="14"/>
  <c r="AW81" i="14"/>
  <c r="AX81" i="14"/>
  <c r="AY81" i="14"/>
  <c r="AJ82" i="14"/>
  <c r="AK82" i="14"/>
  <c r="AL82" i="14"/>
  <c r="AM82" i="14"/>
  <c r="AN82" i="14"/>
  <c r="AO82" i="14"/>
  <c r="AP82" i="14"/>
  <c r="AQ82" i="14"/>
  <c r="AR82" i="14"/>
  <c r="AS82" i="14"/>
  <c r="AT82" i="14"/>
  <c r="AU82" i="14"/>
  <c r="AV82" i="14"/>
  <c r="AW82" i="14"/>
  <c r="AX82" i="14"/>
  <c r="AY82" i="14"/>
  <c r="AJ83" i="14"/>
  <c r="AK83" i="14"/>
  <c r="AL83" i="14"/>
  <c r="AM83" i="14"/>
  <c r="AN83" i="14"/>
  <c r="AO83" i="14"/>
  <c r="AP83" i="14"/>
  <c r="AQ83" i="14"/>
  <c r="AR83" i="14"/>
  <c r="AS83" i="14"/>
  <c r="AT83" i="14"/>
  <c r="AU83" i="14"/>
  <c r="AV83" i="14"/>
  <c r="AW83" i="14"/>
  <c r="AX83" i="14"/>
  <c r="AY83" i="14"/>
  <c r="AJ84" i="14"/>
  <c r="AK84" i="14"/>
  <c r="AL84" i="14"/>
  <c r="AM84" i="14"/>
  <c r="AN84" i="14"/>
  <c r="AO84" i="14"/>
  <c r="AP84" i="14"/>
  <c r="AQ84" i="14"/>
  <c r="AR84" i="14"/>
  <c r="AS84" i="14"/>
  <c r="AT84" i="14"/>
  <c r="AU84" i="14"/>
  <c r="AV84" i="14"/>
  <c r="AW84" i="14"/>
  <c r="AX84" i="14"/>
  <c r="AY84" i="14"/>
  <c r="AJ85" i="14"/>
  <c r="AK85" i="14"/>
  <c r="AL85" i="14"/>
  <c r="AM85" i="14"/>
  <c r="AN85" i="14"/>
  <c r="AO85" i="14"/>
  <c r="AP85" i="14"/>
  <c r="AQ85" i="14"/>
  <c r="AR85" i="14"/>
  <c r="AS85" i="14"/>
  <c r="AT85" i="14"/>
  <c r="AU85" i="14"/>
  <c r="AV85" i="14"/>
  <c r="AW85" i="14"/>
  <c r="AX85" i="14"/>
  <c r="AY85" i="14"/>
  <c r="AJ86" i="14"/>
  <c r="AK86" i="14"/>
  <c r="AL86" i="14"/>
  <c r="AM86" i="14"/>
  <c r="AN86" i="14"/>
  <c r="AO86" i="14"/>
  <c r="AP86" i="14"/>
  <c r="AQ86" i="14"/>
  <c r="AR86" i="14"/>
  <c r="AS86" i="14"/>
  <c r="AT86" i="14"/>
  <c r="AU86" i="14"/>
  <c r="AV86" i="14"/>
  <c r="AW86" i="14"/>
  <c r="AX86" i="14"/>
  <c r="AY86" i="14"/>
  <c r="E87" i="14"/>
  <c r="F87" i="14"/>
  <c r="G87" i="14"/>
  <c r="H87" i="14"/>
  <c r="I87" i="14"/>
  <c r="J87" i="14"/>
  <c r="K87" i="14"/>
  <c r="L87" i="14"/>
  <c r="M87" i="14"/>
  <c r="N87" i="14"/>
  <c r="O87" i="14"/>
  <c r="P87" i="14"/>
  <c r="Q87" i="14"/>
  <c r="R87" i="14"/>
  <c r="S87" i="14"/>
  <c r="T87" i="14"/>
  <c r="U87" i="14"/>
  <c r="V87" i="14"/>
  <c r="W87" i="14"/>
  <c r="X87" i="14"/>
  <c r="Y87" i="14"/>
  <c r="Z87" i="14"/>
  <c r="AA87" i="14"/>
  <c r="AB87" i="14"/>
  <c r="AC87" i="14"/>
  <c r="AD87" i="14"/>
  <c r="AE87" i="14"/>
  <c r="AF87" i="14"/>
  <c r="AG87" i="14"/>
  <c r="AH87" i="14"/>
  <c r="AI87" i="14"/>
  <c r="AJ88" i="14"/>
  <c r="AK88" i="14"/>
  <c r="AL88" i="14"/>
  <c r="AM88" i="14"/>
  <c r="AN88" i="14"/>
  <c r="AO88" i="14"/>
  <c r="AP88" i="14"/>
  <c r="AQ88" i="14"/>
  <c r="AR88" i="14"/>
  <c r="AS88" i="14"/>
  <c r="AT88" i="14"/>
  <c r="AU88" i="14"/>
  <c r="AV88" i="14"/>
  <c r="AW88" i="14"/>
  <c r="AX88" i="14"/>
  <c r="AY88" i="14"/>
  <c r="AJ89" i="14"/>
  <c r="AK89" i="14"/>
  <c r="AL89" i="14"/>
  <c r="AM89" i="14"/>
  <c r="AN89" i="14"/>
  <c r="AO89" i="14"/>
  <c r="AP89" i="14"/>
  <c r="AQ89" i="14"/>
  <c r="AR89" i="14"/>
  <c r="AS89" i="14"/>
  <c r="AT89" i="14"/>
  <c r="AU89" i="14"/>
  <c r="AV89" i="14"/>
  <c r="AW89" i="14"/>
  <c r="AX89" i="14"/>
  <c r="AY89" i="14"/>
  <c r="E90" i="14"/>
  <c r="F90" i="14"/>
  <c r="G90" i="14"/>
  <c r="H90" i="14"/>
  <c r="I90" i="14"/>
  <c r="J90" i="14"/>
  <c r="K90" i="14"/>
  <c r="L90" i="14"/>
  <c r="M90" i="14"/>
  <c r="N90" i="14"/>
  <c r="O90" i="14"/>
  <c r="P90" i="14"/>
  <c r="Q90" i="14"/>
  <c r="R90" i="14"/>
  <c r="S90" i="14"/>
  <c r="T90" i="14"/>
  <c r="U90" i="14"/>
  <c r="V90" i="14"/>
  <c r="W90" i="14"/>
  <c r="X90" i="14"/>
  <c r="Y90" i="14"/>
  <c r="Z90" i="14"/>
  <c r="AA90" i="14"/>
  <c r="AB90" i="14"/>
  <c r="AC90" i="14"/>
  <c r="AD90" i="14"/>
  <c r="AE90" i="14"/>
  <c r="AF90" i="14"/>
  <c r="AG90" i="14"/>
  <c r="AH90" i="14"/>
  <c r="AJ91" i="14"/>
  <c r="AK91" i="14"/>
  <c r="AL91" i="14"/>
  <c r="AM91" i="14"/>
  <c r="AN91" i="14"/>
  <c r="AO91" i="14"/>
  <c r="AP91" i="14"/>
  <c r="AQ91" i="14"/>
  <c r="AR91" i="14"/>
  <c r="AS91" i="14"/>
  <c r="AT91" i="14"/>
  <c r="AU91" i="14"/>
  <c r="AV91" i="14"/>
  <c r="AW91" i="14"/>
  <c r="AX91" i="14"/>
  <c r="AY91" i="14"/>
  <c r="AJ92" i="14"/>
  <c r="AK92" i="14"/>
  <c r="AL92" i="14"/>
  <c r="AM92" i="14"/>
  <c r="AN92" i="14"/>
  <c r="AO92" i="14"/>
  <c r="AP92" i="14"/>
  <c r="AQ92" i="14"/>
  <c r="AR92" i="14"/>
  <c r="AS92" i="14"/>
  <c r="AT92" i="14"/>
  <c r="AU92" i="14"/>
  <c r="AV92" i="14"/>
  <c r="AW92" i="14"/>
  <c r="AX92" i="14"/>
  <c r="AY92" i="14"/>
  <c r="AJ93" i="14"/>
  <c r="AK93" i="14"/>
  <c r="AL93" i="14"/>
  <c r="AM93" i="14"/>
  <c r="AN93" i="14"/>
  <c r="AO93" i="14"/>
  <c r="AP93" i="14"/>
  <c r="AQ93" i="14"/>
  <c r="AR93" i="14"/>
  <c r="AS93" i="14"/>
  <c r="AT93" i="14"/>
  <c r="AU93" i="14"/>
  <c r="AV93" i="14"/>
  <c r="AW93" i="14"/>
  <c r="AX93" i="14"/>
  <c r="AY93" i="14"/>
  <c r="AJ94" i="14"/>
  <c r="AK94" i="14"/>
  <c r="AL94" i="14"/>
  <c r="AM94" i="14"/>
  <c r="AN94" i="14"/>
  <c r="AO94" i="14"/>
  <c r="AP94" i="14"/>
  <c r="AQ94" i="14"/>
  <c r="AR94" i="14"/>
  <c r="AS94" i="14"/>
  <c r="AT94" i="14"/>
  <c r="AU94" i="14"/>
  <c r="AV94" i="14"/>
  <c r="AW94" i="14"/>
  <c r="AX94" i="14"/>
  <c r="AY94" i="14"/>
  <c r="AJ95" i="14"/>
  <c r="AK95" i="14"/>
  <c r="AL95" i="14"/>
  <c r="AM95" i="14"/>
  <c r="AN95" i="14"/>
  <c r="AO95" i="14"/>
  <c r="AP95" i="14"/>
  <c r="AQ95" i="14"/>
  <c r="AR95" i="14"/>
  <c r="AS95" i="14"/>
  <c r="AT95" i="14"/>
  <c r="AU95" i="14"/>
  <c r="AV95" i="14"/>
  <c r="AW95" i="14"/>
  <c r="AX95" i="14"/>
  <c r="AY95" i="14"/>
  <c r="AJ96" i="14"/>
  <c r="AK96" i="14"/>
  <c r="AL96" i="14"/>
  <c r="AM96" i="14"/>
  <c r="AN96" i="14"/>
  <c r="AO96" i="14"/>
  <c r="AP96" i="14"/>
  <c r="AQ96" i="14"/>
  <c r="AR96" i="14"/>
  <c r="AS96" i="14"/>
  <c r="AT96" i="14"/>
  <c r="AU96" i="14"/>
  <c r="AV96" i="14"/>
  <c r="AW96" i="14"/>
  <c r="AX96" i="14"/>
  <c r="AY96" i="14"/>
  <c r="AJ97" i="14"/>
  <c r="AK97" i="14"/>
  <c r="AL97" i="14"/>
  <c r="AM97" i="14"/>
  <c r="AN97" i="14"/>
  <c r="AO97" i="14"/>
  <c r="AP97" i="14"/>
  <c r="AQ97" i="14"/>
  <c r="AR97" i="14"/>
  <c r="AS97" i="14"/>
  <c r="AT97" i="14"/>
  <c r="AU97" i="14"/>
  <c r="AV97" i="14"/>
  <c r="AW97" i="14"/>
  <c r="AX97" i="14"/>
  <c r="AY97" i="14"/>
  <c r="AJ98" i="14"/>
  <c r="AK98" i="14"/>
  <c r="AL98" i="14"/>
  <c r="AM98" i="14"/>
  <c r="AN98" i="14"/>
  <c r="AO98" i="14"/>
  <c r="AP98" i="14"/>
  <c r="AQ98" i="14"/>
  <c r="AR98" i="14"/>
  <c r="AS98" i="14"/>
  <c r="AT98" i="14"/>
  <c r="AU98" i="14"/>
  <c r="AV98" i="14"/>
  <c r="AW98" i="14"/>
  <c r="AX98" i="14"/>
  <c r="AY98" i="14"/>
  <c r="AJ99" i="14"/>
  <c r="AK99" i="14"/>
  <c r="AL99" i="14"/>
  <c r="AM99" i="14"/>
  <c r="AN99" i="14"/>
  <c r="AO99" i="14"/>
  <c r="AP99" i="14"/>
  <c r="AQ99" i="14"/>
  <c r="AR99" i="14"/>
  <c r="AS99" i="14"/>
  <c r="AT99" i="14"/>
  <c r="AU99" i="14"/>
  <c r="AV99" i="14"/>
  <c r="AW99" i="14"/>
  <c r="AX99" i="14"/>
  <c r="AY99" i="14"/>
  <c r="AJ100" i="14"/>
  <c r="AK100" i="14"/>
  <c r="AL100" i="14"/>
  <c r="AM100" i="14"/>
  <c r="AN100" i="14"/>
  <c r="AO100" i="14"/>
  <c r="AP100" i="14"/>
  <c r="AQ100" i="14"/>
  <c r="AR100" i="14"/>
  <c r="AS100" i="14"/>
  <c r="AT100" i="14"/>
  <c r="AU100" i="14"/>
  <c r="AV100" i="14"/>
  <c r="AW100" i="14"/>
  <c r="AX100" i="14"/>
  <c r="AY100" i="14"/>
  <c r="AJ101" i="14"/>
  <c r="AK101" i="14"/>
  <c r="AL101" i="14"/>
  <c r="AM101" i="14"/>
  <c r="AN101" i="14"/>
  <c r="AO101" i="14"/>
  <c r="AP101" i="14"/>
  <c r="AQ101" i="14"/>
  <c r="AR101" i="14"/>
  <c r="AS101" i="14"/>
  <c r="AT101" i="14"/>
  <c r="AU101" i="14"/>
  <c r="AV101" i="14"/>
  <c r="AW101" i="14"/>
  <c r="AX101" i="14"/>
  <c r="AY101" i="14"/>
  <c r="AJ102" i="14"/>
  <c r="AK102" i="14"/>
  <c r="AL102" i="14"/>
  <c r="AM102" i="14"/>
  <c r="AN102" i="14"/>
  <c r="AO102" i="14"/>
  <c r="AP102" i="14"/>
  <c r="AQ102" i="14"/>
  <c r="AR102" i="14"/>
  <c r="AS102" i="14"/>
  <c r="AT102" i="14"/>
  <c r="AU102" i="14"/>
  <c r="AV102" i="14"/>
  <c r="AW102" i="14"/>
  <c r="AX102" i="14"/>
  <c r="AY102" i="14"/>
  <c r="AJ103" i="14"/>
  <c r="AK103" i="14"/>
  <c r="AL103" i="14"/>
  <c r="AM103" i="14"/>
  <c r="AN103" i="14"/>
  <c r="AO103" i="14"/>
  <c r="AP103" i="14"/>
  <c r="AQ103" i="14"/>
  <c r="AR103" i="14"/>
  <c r="AS103" i="14"/>
  <c r="AT103" i="14"/>
  <c r="AU103" i="14"/>
  <c r="AV103" i="14"/>
  <c r="AW103" i="14"/>
  <c r="AX103" i="14"/>
  <c r="AY103" i="14"/>
  <c r="AJ104" i="14"/>
  <c r="AK104" i="14"/>
  <c r="AL104" i="14"/>
  <c r="AM104" i="14"/>
  <c r="AN104" i="14"/>
  <c r="AO104" i="14"/>
  <c r="AP104" i="14"/>
  <c r="AQ104" i="14"/>
  <c r="AR104" i="14"/>
  <c r="AS104" i="14"/>
  <c r="AT104" i="14"/>
  <c r="AU104" i="14"/>
  <c r="AV104" i="14"/>
  <c r="AW104" i="14"/>
  <c r="AX104" i="14"/>
  <c r="AY104" i="14"/>
  <c r="AJ105" i="14"/>
  <c r="AK105" i="14"/>
  <c r="AL105" i="14"/>
  <c r="AM105" i="14"/>
  <c r="AN105" i="14"/>
  <c r="AO105" i="14"/>
  <c r="AP105" i="14"/>
  <c r="AQ105" i="14"/>
  <c r="AR105" i="14"/>
  <c r="AS105" i="14"/>
  <c r="AT105" i="14"/>
  <c r="AU105" i="14"/>
  <c r="AV105" i="14"/>
  <c r="AW105" i="14"/>
  <c r="AX105" i="14"/>
  <c r="AY105" i="14"/>
  <c r="AJ106" i="14"/>
  <c r="AK106" i="14"/>
  <c r="AL106" i="14"/>
  <c r="AM106" i="14"/>
  <c r="AN106" i="14"/>
  <c r="AO106" i="14"/>
  <c r="AP106" i="14"/>
  <c r="AQ106" i="14"/>
  <c r="AR106" i="14"/>
  <c r="AS106" i="14"/>
  <c r="AT106" i="14"/>
  <c r="AU106" i="14"/>
  <c r="AV106" i="14"/>
  <c r="AW106" i="14"/>
  <c r="AX106" i="14"/>
  <c r="AY106" i="14"/>
  <c r="AJ107" i="14"/>
  <c r="AK107" i="14"/>
  <c r="AL107" i="14"/>
  <c r="AM107" i="14"/>
  <c r="AN107" i="14"/>
  <c r="AO107" i="14"/>
  <c r="AP107" i="14"/>
  <c r="AQ107" i="14"/>
  <c r="AR107" i="14"/>
  <c r="AS107" i="14"/>
  <c r="AT107" i="14"/>
  <c r="AU107" i="14"/>
  <c r="AV107" i="14"/>
  <c r="AW107" i="14"/>
  <c r="AX107" i="14"/>
  <c r="AY107" i="14"/>
  <c r="AJ108" i="14"/>
  <c r="AK108" i="14"/>
  <c r="AL108" i="14"/>
  <c r="AM108" i="14"/>
  <c r="AN108" i="14"/>
  <c r="AO108" i="14"/>
  <c r="AP108" i="14"/>
  <c r="AQ108" i="14"/>
  <c r="AR108" i="14"/>
  <c r="AS108" i="14"/>
  <c r="AT108" i="14"/>
  <c r="AU108" i="14"/>
  <c r="AV108" i="14"/>
  <c r="AW108" i="14"/>
  <c r="AX108" i="14"/>
  <c r="AY108" i="14"/>
  <c r="AJ109" i="14"/>
  <c r="AK109" i="14"/>
  <c r="AL109" i="14"/>
  <c r="AM109" i="14"/>
  <c r="AN109" i="14"/>
  <c r="AO109" i="14"/>
  <c r="AP109" i="14"/>
  <c r="AQ109" i="14"/>
  <c r="AR109" i="14"/>
  <c r="AS109" i="14"/>
  <c r="AT109" i="14"/>
  <c r="AU109" i="14"/>
  <c r="AV109" i="14"/>
  <c r="AW109" i="14"/>
  <c r="AX109" i="14"/>
  <c r="AY109" i="14"/>
  <c r="AJ110" i="14"/>
  <c r="AK110" i="14"/>
  <c r="AL110" i="14"/>
  <c r="AM110" i="14"/>
  <c r="AN110" i="14"/>
  <c r="AO110" i="14"/>
  <c r="AP110" i="14"/>
  <c r="AQ110" i="14"/>
  <c r="AR110" i="14"/>
  <c r="AS110" i="14"/>
  <c r="AT110" i="14"/>
  <c r="AU110" i="14"/>
  <c r="AV110" i="14"/>
  <c r="AW110" i="14"/>
  <c r="AX110" i="14"/>
  <c r="AY110" i="14"/>
  <c r="AJ111" i="14"/>
  <c r="AK111" i="14"/>
  <c r="AL111" i="14"/>
  <c r="AM111" i="14"/>
  <c r="AN111" i="14"/>
  <c r="AO111" i="14"/>
  <c r="AP111" i="14"/>
  <c r="AQ111" i="14"/>
  <c r="AR111" i="14"/>
  <c r="AS111" i="14"/>
  <c r="AT111" i="14"/>
  <c r="AU111" i="14"/>
  <c r="AV111" i="14"/>
  <c r="AW111" i="14"/>
  <c r="AX111" i="14"/>
  <c r="AY111" i="14"/>
  <c r="E112" i="14"/>
  <c r="F112" i="14"/>
  <c r="G112" i="14"/>
  <c r="H112" i="14"/>
  <c r="I112" i="14"/>
  <c r="J112" i="14"/>
  <c r="K112" i="14"/>
  <c r="L112" i="14"/>
  <c r="M112" i="14"/>
  <c r="N112" i="14"/>
  <c r="O112" i="14"/>
  <c r="P112" i="14"/>
  <c r="Q112" i="14"/>
  <c r="R112" i="14"/>
  <c r="S112" i="14"/>
  <c r="T112" i="14"/>
  <c r="U112" i="14"/>
  <c r="V112" i="14"/>
  <c r="W112" i="14"/>
  <c r="X112" i="14"/>
  <c r="Y112" i="14"/>
  <c r="Z112" i="14"/>
  <c r="AA112" i="14"/>
  <c r="AB112" i="14"/>
  <c r="AC112" i="14"/>
  <c r="AD112" i="14"/>
  <c r="AE112" i="14"/>
  <c r="AF112" i="14"/>
  <c r="AG112" i="14"/>
  <c r="AH112" i="14"/>
  <c r="AJ113" i="14"/>
  <c r="AK113" i="14"/>
  <c r="AL113" i="14"/>
  <c r="AM113" i="14"/>
  <c r="AN113" i="14"/>
  <c r="AO113" i="14"/>
  <c r="AP113" i="14"/>
  <c r="AQ113" i="14"/>
  <c r="AR113" i="14"/>
  <c r="AS113" i="14"/>
  <c r="AT113" i="14"/>
  <c r="AU113" i="14"/>
  <c r="AV113" i="14"/>
  <c r="AW113" i="14"/>
  <c r="AX113" i="14"/>
  <c r="AY113" i="14"/>
  <c r="AJ114" i="14"/>
  <c r="AK114" i="14"/>
  <c r="AL114" i="14"/>
  <c r="AM114" i="14"/>
  <c r="AN114" i="14"/>
  <c r="AO114" i="14"/>
  <c r="AP114" i="14"/>
  <c r="AQ114" i="14"/>
  <c r="AR114" i="14"/>
  <c r="AS114" i="14"/>
  <c r="AT114" i="14"/>
  <c r="AU114" i="14"/>
  <c r="AV114" i="14"/>
  <c r="AW114" i="14"/>
  <c r="AX114" i="14"/>
  <c r="AY114" i="14"/>
  <c r="AJ115" i="14"/>
  <c r="AK115" i="14"/>
  <c r="AL115" i="14"/>
  <c r="AM115" i="14"/>
  <c r="AN115" i="14"/>
  <c r="AO115" i="14"/>
  <c r="AP115" i="14"/>
  <c r="AQ115" i="14"/>
  <c r="AR115" i="14"/>
  <c r="AS115" i="14"/>
  <c r="AT115" i="14"/>
  <c r="AU115" i="14"/>
  <c r="AV115" i="14"/>
  <c r="AW115" i="14"/>
  <c r="AX115" i="14"/>
  <c r="AY115" i="14"/>
  <c r="E116" i="14"/>
  <c r="F116" i="14"/>
  <c r="G116" i="14"/>
  <c r="H116" i="14"/>
  <c r="I116" i="14"/>
  <c r="J116" i="14"/>
  <c r="K116" i="14"/>
  <c r="L116" i="14"/>
  <c r="M116" i="14"/>
  <c r="N116" i="14"/>
  <c r="O116" i="14"/>
  <c r="P116" i="14"/>
  <c r="Q116" i="14"/>
  <c r="R116" i="14"/>
  <c r="S116" i="14"/>
  <c r="T116" i="14"/>
  <c r="U116" i="14"/>
  <c r="V116" i="14"/>
  <c r="W116" i="14"/>
  <c r="X116" i="14"/>
  <c r="Y116" i="14"/>
  <c r="Z116" i="14"/>
  <c r="AA116" i="14"/>
  <c r="AB116" i="14"/>
  <c r="AC116" i="14"/>
  <c r="AD116" i="14"/>
  <c r="AE116" i="14"/>
  <c r="AF116" i="14"/>
  <c r="AG116" i="14"/>
  <c r="AH116" i="14"/>
  <c r="AJ117" i="14"/>
  <c r="AK117" i="14"/>
  <c r="AL117" i="14"/>
  <c r="AM117" i="14"/>
  <c r="AN117" i="14"/>
  <c r="AO117" i="14"/>
  <c r="AP117" i="14"/>
  <c r="AQ117" i="14"/>
  <c r="AR117" i="14"/>
  <c r="AS117" i="14"/>
  <c r="AT117" i="14"/>
  <c r="AU117" i="14"/>
  <c r="AV117" i="14"/>
  <c r="AW117" i="14"/>
  <c r="AX117" i="14"/>
  <c r="AY117" i="14"/>
  <c r="AJ118" i="14"/>
  <c r="AK118" i="14"/>
  <c r="AL118" i="14"/>
  <c r="AM118" i="14"/>
  <c r="AN118" i="14"/>
  <c r="AO118" i="14"/>
  <c r="AP118" i="14"/>
  <c r="AQ118" i="14"/>
  <c r="AR118" i="14"/>
  <c r="AS118" i="14"/>
  <c r="AT118" i="14"/>
  <c r="AU118" i="14"/>
  <c r="AV118" i="14"/>
  <c r="AW118" i="14"/>
  <c r="AX118" i="14"/>
  <c r="AY118" i="14"/>
  <c r="AJ119" i="14"/>
  <c r="AK119" i="14"/>
  <c r="AL119" i="14"/>
  <c r="AM119" i="14"/>
  <c r="AN119" i="14"/>
  <c r="AO119" i="14"/>
  <c r="AP119" i="14"/>
  <c r="AQ119" i="14"/>
  <c r="AR119" i="14"/>
  <c r="AS119" i="14"/>
  <c r="AT119" i="14"/>
  <c r="AU119" i="14"/>
  <c r="AV119" i="14"/>
  <c r="AW119" i="14"/>
  <c r="AX119" i="14"/>
  <c r="AY119" i="14"/>
  <c r="AJ120" i="14"/>
  <c r="AK120" i="14"/>
  <c r="AL120" i="14"/>
  <c r="AM120" i="14"/>
  <c r="AN120" i="14"/>
  <c r="AO120" i="14"/>
  <c r="AP120" i="14"/>
  <c r="AQ120" i="14"/>
  <c r="AR120" i="14"/>
  <c r="AS120" i="14"/>
  <c r="AT120" i="14"/>
  <c r="AU120" i="14"/>
  <c r="AV120" i="14"/>
  <c r="AW120" i="14"/>
  <c r="AX120" i="14"/>
  <c r="AY120" i="14"/>
  <c r="AJ121" i="14"/>
  <c r="AK121" i="14"/>
  <c r="AL121" i="14"/>
  <c r="AM121" i="14"/>
  <c r="AN121" i="14"/>
  <c r="AO121" i="14"/>
  <c r="AP121" i="14"/>
  <c r="AQ121" i="14"/>
  <c r="AR121" i="14"/>
  <c r="AS121" i="14"/>
  <c r="AT121" i="14"/>
  <c r="AU121" i="14"/>
  <c r="AV121" i="14"/>
  <c r="AW121" i="14"/>
  <c r="AX121" i="14"/>
  <c r="AY121" i="14"/>
  <c r="AJ122" i="14"/>
  <c r="AK122" i="14"/>
  <c r="AL122" i="14"/>
  <c r="AM122" i="14"/>
  <c r="AN122" i="14"/>
  <c r="AO122" i="14"/>
  <c r="AP122" i="14"/>
  <c r="AQ122" i="14"/>
  <c r="AR122" i="14"/>
  <c r="AS122" i="14"/>
  <c r="AT122" i="14"/>
  <c r="AU122" i="14"/>
  <c r="AV122" i="14"/>
  <c r="AW122" i="14"/>
  <c r="AX122" i="14"/>
  <c r="AY122" i="14"/>
  <c r="AJ123" i="14"/>
  <c r="AK123" i="14"/>
  <c r="AL123" i="14"/>
  <c r="AM123" i="14"/>
  <c r="AN123" i="14"/>
  <c r="AO123" i="14"/>
  <c r="AP123" i="14"/>
  <c r="AQ123" i="14"/>
  <c r="AR123" i="14"/>
  <c r="AS123" i="14"/>
  <c r="AT123" i="14"/>
  <c r="AU123" i="14"/>
  <c r="AV123" i="14"/>
  <c r="AW123" i="14"/>
  <c r="AX123" i="14"/>
  <c r="AY123" i="14"/>
  <c r="AJ124" i="14"/>
  <c r="AK124" i="14"/>
  <c r="AL124" i="14"/>
  <c r="AM124" i="14"/>
  <c r="AN124" i="14"/>
  <c r="AO124" i="14"/>
  <c r="AP124" i="14"/>
  <c r="AQ124" i="14"/>
  <c r="AR124" i="14"/>
  <c r="AS124" i="14"/>
  <c r="AT124" i="14"/>
  <c r="AU124" i="14"/>
  <c r="AV124" i="14"/>
  <c r="AW124" i="14"/>
  <c r="AX124" i="14"/>
  <c r="AY124" i="14"/>
  <c r="E125" i="14"/>
  <c r="F125" i="14"/>
  <c r="G125" i="14"/>
  <c r="H125" i="14"/>
  <c r="I125" i="14"/>
  <c r="J125" i="14"/>
  <c r="K125" i="14"/>
  <c r="L125" i="14"/>
  <c r="M125" i="14"/>
  <c r="N125" i="14"/>
  <c r="O125" i="14"/>
  <c r="P125" i="14"/>
  <c r="Q125" i="14"/>
  <c r="R125" i="14"/>
  <c r="S125" i="14"/>
  <c r="T125" i="14"/>
  <c r="U125" i="14"/>
  <c r="V125" i="14"/>
  <c r="W125" i="14"/>
  <c r="X125" i="14"/>
  <c r="Y125" i="14"/>
  <c r="Z125" i="14"/>
  <c r="AA125" i="14"/>
  <c r="AB125" i="14"/>
  <c r="AC125" i="14"/>
  <c r="AD125" i="14"/>
  <c r="AE125" i="14"/>
  <c r="AF125" i="14"/>
  <c r="AG125" i="14"/>
  <c r="AH125" i="14"/>
  <c r="AJ126" i="14"/>
  <c r="AK126" i="14"/>
  <c r="AL126" i="14"/>
  <c r="AM126" i="14"/>
  <c r="AN126" i="14"/>
  <c r="AO126" i="14"/>
  <c r="AP126" i="14"/>
  <c r="AQ126" i="14"/>
  <c r="AR126" i="14"/>
  <c r="AS126" i="14"/>
  <c r="AT126" i="14"/>
  <c r="AU126" i="14"/>
  <c r="AV126" i="14"/>
  <c r="AW126" i="14"/>
  <c r="AX126" i="14"/>
  <c r="AY126" i="14"/>
  <c r="AJ127" i="14"/>
  <c r="AK127" i="14"/>
  <c r="AL127" i="14"/>
  <c r="AM127" i="14"/>
  <c r="AN127" i="14"/>
  <c r="AO127" i="14"/>
  <c r="AP127" i="14"/>
  <c r="AQ127" i="14"/>
  <c r="AR127" i="14"/>
  <c r="AS127" i="14"/>
  <c r="AT127" i="14"/>
  <c r="AU127" i="14"/>
  <c r="AV127" i="14"/>
  <c r="AW127" i="14"/>
  <c r="AX127" i="14"/>
  <c r="AY127" i="14"/>
  <c r="AJ128" i="14"/>
  <c r="AK128" i="14"/>
  <c r="AL128" i="14"/>
  <c r="AM128" i="14"/>
  <c r="AN128" i="14"/>
  <c r="AO128" i="14"/>
  <c r="AP128" i="14"/>
  <c r="AQ128" i="14"/>
  <c r="AR128" i="14"/>
  <c r="AS128" i="14"/>
  <c r="AT128" i="14"/>
  <c r="AU128" i="14"/>
  <c r="AV128" i="14"/>
  <c r="AW128" i="14"/>
  <c r="AX128" i="14"/>
  <c r="AY128" i="14"/>
  <c r="AJ129" i="14"/>
  <c r="AK129" i="14"/>
  <c r="AL129" i="14"/>
  <c r="AM129" i="14"/>
  <c r="AN129" i="14"/>
  <c r="AO129" i="14"/>
  <c r="AP129" i="14"/>
  <c r="AQ129" i="14"/>
  <c r="AR129" i="14"/>
  <c r="AS129" i="14"/>
  <c r="AT129" i="14"/>
  <c r="AU129" i="14"/>
  <c r="AV129" i="14"/>
  <c r="AW129" i="14"/>
  <c r="AX129" i="14"/>
  <c r="AY129" i="14"/>
  <c r="E130" i="14"/>
  <c r="F130" i="14"/>
  <c r="G130" i="14"/>
  <c r="H130" i="14"/>
  <c r="I130" i="14"/>
  <c r="J130" i="14"/>
  <c r="K130" i="14"/>
  <c r="L130" i="14"/>
  <c r="M130" i="14"/>
  <c r="N130" i="14"/>
  <c r="O130" i="14"/>
  <c r="P130" i="14"/>
  <c r="Q130" i="14"/>
  <c r="R130" i="14"/>
  <c r="S130" i="14"/>
  <c r="T130" i="14"/>
  <c r="U130" i="14"/>
  <c r="V130" i="14"/>
  <c r="W130" i="14"/>
  <c r="X130" i="14"/>
  <c r="Y130" i="14"/>
  <c r="Z130" i="14"/>
  <c r="AA130" i="14"/>
  <c r="AB130" i="14"/>
  <c r="AC130" i="14"/>
  <c r="AD130" i="14"/>
  <c r="AE130" i="14"/>
  <c r="AF130" i="14"/>
  <c r="AG130" i="14"/>
  <c r="AH130" i="14"/>
  <c r="AJ131" i="14"/>
  <c r="AK131" i="14"/>
  <c r="AL131" i="14"/>
  <c r="AM131" i="14"/>
  <c r="AN131" i="14"/>
  <c r="AO131" i="14"/>
  <c r="AP131" i="14"/>
  <c r="AQ131" i="14"/>
  <c r="AR131" i="14"/>
  <c r="AS131" i="14"/>
  <c r="AT131" i="14"/>
  <c r="AU131" i="14"/>
  <c r="AV131" i="14"/>
  <c r="AW131" i="14"/>
  <c r="AX131" i="14"/>
  <c r="AY131" i="14"/>
  <c r="AJ132" i="14"/>
  <c r="AK132" i="14"/>
  <c r="AL132" i="14"/>
  <c r="AM132" i="14"/>
  <c r="AN132" i="14"/>
  <c r="AO132" i="14"/>
  <c r="AP132" i="14"/>
  <c r="AQ132" i="14"/>
  <c r="AR132" i="14"/>
  <c r="AS132" i="14"/>
  <c r="AT132" i="14"/>
  <c r="AU132" i="14"/>
  <c r="AV132" i="14"/>
  <c r="AW132" i="14"/>
  <c r="AX132" i="14"/>
  <c r="AY132" i="14"/>
  <c r="AJ133" i="14"/>
  <c r="AK133" i="14"/>
  <c r="AL133" i="14"/>
  <c r="AM133" i="14"/>
  <c r="AN133" i="14"/>
  <c r="AO133" i="14"/>
  <c r="AP133" i="14"/>
  <c r="AQ133" i="14"/>
  <c r="AR133" i="14"/>
  <c r="AS133" i="14"/>
  <c r="AT133" i="14"/>
  <c r="AU133" i="14"/>
  <c r="AV133" i="14"/>
  <c r="AW133" i="14"/>
  <c r="AX133" i="14"/>
  <c r="AY133" i="14"/>
  <c r="AY74" i="17"/>
  <c r="AY65" i="17"/>
  <c r="AN61" i="17"/>
  <c r="AN58" i="17"/>
  <c r="AU130" i="16"/>
  <c r="AW127" i="16"/>
  <c r="AO127" i="16"/>
  <c r="AO116" i="16"/>
  <c r="AU84" i="16"/>
  <c r="AM84" i="16"/>
  <c r="AL70" i="16"/>
  <c r="AT70" i="16"/>
  <c r="AW59" i="16"/>
  <c r="AW56" i="16"/>
  <c r="AY39" i="16"/>
  <c r="AY82" i="17"/>
  <c r="AY72" i="17"/>
  <c r="AX130" i="16"/>
  <c r="AN127" i="16"/>
  <c r="AT122" i="16"/>
  <c r="AL122" i="16"/>
  <c r="AN116" i="16"/>
  <c r="AY90" i="16"/>
  <c r="AY87" i="16"/>
  <c r="AS90" i="16"/>
  <c r="AW73" i="16"/>
  <c r="AS73" i="16"/>
  <c r="AS70" i="16"/>
  <c r="AK73" i="16"/>
  <c r="AU59" i="16"/>
  <c r="Z134" i="16"/>
  <c r="V134" i="16"/>
  <c r="J134" i="16"/>
  <c r="F134" i="16"/>
  <c r="AU90" i="16"/>
  <c r="AN90" i="16"/>
  <c r="AN87" i="16"/>
  <c r="AM51" i="16"/>
  <c r="AY78" i="17"/>
  <c r="AW71" i="17"/>
  <c r="AV36" i="16"/>
  <c r="AY77" i="17"/>
  <c r="AW69" i="17"/>
  <c r="AY68" i="17"/>
  <c r="AW65" i="17"/>
  <c r="AY48" i="17"/>
  <c r="AY44" i="17"/>
  <c r="AW42" i="17"/>
  <c r="AN38" i="17"/>
  <c r="AM35" i="17"/>
  <c r="AY31" i="17"/>
  <c r="AY27" i="17"/>
  <c r="AN26" i="17"/>
  <c r="AW24" i="17"/>
  <c r="AW20" i="17"/>
  <c r="AW88" i="17"/>
  <c r="AW76" i="17"/>
  <c r="AW47" i="17"/>
  <c r="AW27" i="17"/>
  <c r="AP130" i="16"/>
  <c r="AW130" i="16"/>
  <c r="AO130" i="16"/>
  <c r="AS130" i="16"/>
  <c r="AQ130" i="16"/>
  <c r="AR127" i="16"/>
  <c r="AJ127" i="16"/>
  <c r="AK125" i="16"/>
  <c r="AY125" i="16"/>
  <c r="AS125" i="16"/>
  <c r="AS122" i="16"/>
  <c r="AY122" i="16"/>
  <c r="AX84" i="16"/>
  <c r="AT84" i="16"/>
  <c r="AP84" i="16"/>
  <c r="AL84" i="16"/>
  <c r="AN73" i="16"/>
  <c r="AR70" i="16"/>
  <c r="AJ70" i="16"/>
  <c r="AB134" i="16"/>
  <c r="P134" i="16"/>
  <c r="L134" i="16"/>
  <c r="H134" i="16"/>
  <c r="AN67" i="17"/>
  <c r="AS56" i="17"/>
  <c r="AN56" i="17"/>
  <c r="AM48" i="17"/>
  <c r="AW45" i="17"/>
  <c r="AN43" i="17"/>
  <c r="AM42" i="17"/>
  <c r="AY40" i="17"/>
  <c r="AW36" i="17"/>
  <c r="AY35" i="17"/>
  <c r="AN34" i="17"/>
  <c r="AW32" i="17"/>
  <c r="AM31" i="17"/>
  <c r="AM27" i="17"/>
  <c r="AS22" i="17"/>
  <c r="AM21" i="17"/>
  <c r="AY127" i="16"/>
  <c r="AU127" i="16"/>
  <c r="AQ127" i="16"/>
  <c r="AM127" i="16"/>
  <c r="AU125" i="16"/>
  <c r="AU122" i="16"/>
  <c r="AX122" i="16"/>
  <c r="AP122" i="16"/>
  <c r="AO112" i="16"/>
  <c r="AO109" i="16"/>
  <c r="AQ112" i="16"/>
  <c r="AM112" i="16"/>
  <c r="AX109" i="16"/>
  <c r="AT109" i="16"/>
  <c r="AP109" i="16"/>
  <c r="AL109" i="16"/>
  <c r="AR87" i="16"/>
  <c r="AJ87" i="16"/>
  <c r="AJ134" i="16"/>
  <c r="AW84" i="16"/>
  <c r="AS84" i="16"/>
  <c r="AO84" i="16"/>
  <c r="AK84" i="16"/>
  <c r="AU70" i="16"/>
  <c r="AY51" i="16"/>
  <c r="AY48" i="16"/>
  <c r="AN19" i="16"/>
  <c r="AW26" i="17"/>
  <c r="AX127" i="16"/>
  <c r="AT127" i="16"/>
  <c r="AP127" i="16"/>
  <c r="AL127" i="16"/>
  <c r="AS116" i="16"/>
  <c r="AV113" i="16"/>
  <c r="AR113" i="16"/>
  <c r="AN113" i="16"/>
  <c r="AJ113" i="16"/>
  <c r="AW112" i="16"/>
  <c r="AW109" i="16"/>
  <c r="AS112" i="16"/>
  <c r="AS109" i="16"/>
  <c r="AO90" i="16"/>
  <c r="AO87" i="16"/>
  <c r="AK90" i="16"/>
  <c r="AU87" i="16"/>
  <c r="AV84" i="16"/>
  <c r="AR84" i="16"/>
  <c r="AN84" i="16"/>
  <c r="AJ84" i="16"/>
  <c r="AO80" i="16"/>
  <c r="AO77" i="16"/>
  <c r="AR77" i="16"/>
  <c r="AJ77" i="16"/>
  <c r="AU73" i="16"/>
  <c r="AX70" i="16"/>
  <c r="AP70" i="16"/>
  <c r="AY59" i="16"/>
  <c r="AY56" i="16"/>
  <c r="AO59" i="16"/>
  <c r="AO56" i="16"/>
  <c r="AS59" i="16"/>
  <c r="AS56" i="16"/>
  <c r="AQ59" i="16"/>
  <c r="AM59" i="16"/>
  <c r="I134" i="16"/>
  <c r="AV56" i="16"/>
  <c r="AR56" i="16"/>
  <c r="AJ56" i="16"/>
  <c r="AE134" i="16"/>
  <c r="AA134" i="16"/>
  <c r="AU51" i="16"/>
  <c r="AU48" i="16"/>
  <c r="S134" i="16"/>
  <c r="AQ51" i="16"/>
  <c r="AQ48" i="16"/>
  <c r="AM48" i="16"/>
  <c r="AK51" i="16"/>
  <c r="AK48" i="16"/>
  <c r="AX48" i="16"/>
  <c r="AT48" i="16"/>
  <c r="AP48" i="16"/>
  <c r="AL48" i="16"/>
  <c r="AO39" i="16"/>
  <c r="AO36" i="16"/>
  <c r="AR36" i="16"/>
  <c r="AJ36" i="16"/>
  <c r="AS127" i="16"/>
  <c r="AK127" i="16"/>
  <c r="AV122" i="16"/>
  <c r="AN122" i="16"/>
  <c r="AJ122" i="16"/>
  <c r="AU113" i="16"/>
  <c r="AY84" i="16"/>
  <c r="AQ84" i="16"/>
  <c r="AS48" i="16"/>
  <c r="AY95" i="17"/>
  <c r="AS31" i="17"/>
  <c r="AW43" i="17"/>
  <c r="AW104" i="17"/>
  <c r="AW100" i="17"/>
  <c r="AW92" i="17"/>
  <c r="AW84" i="17"/>
  <c r="AS60" i="17"/>
  <c r="AW49" i="17"/>
  <c r="AM130" i="15"/>
  <c r="AQ125" i="15"/>
  <c r="AY112" i="15"/>
  <c r="AM112" i="15"/>
  <c r="AW90" i="15"/>
  <c r="AS90" i="15"/>
  <c r="AO90" i="15"/>
  <c r="AK90" i="15"/>
  <c r="AY87" i="15"/>
  <c r="AU87" i="15"/>
  <c r="AQ87" i="15"/>
  <c r="AM87" i="15"/>
  <c r="AX80" i="15"/>
  <c r="AT80" i="15"/>
  <c r="AP80" i="15"/>
  <c r="AL80" i="15"/>
  <c r="AV73" i="15"/>
  <c r="AR73" i="15"/>
  <c r="AN73" i="15"/>
  <c r="AJ73" i="15"/>
  <c r="AX59" i="15"/>
  <c r="AT59" i="15"/>
  <c r="AP59" i="15"/>
  <c r="AL59" i="15"/>
  <c r="AV51" i="15"/>
  <c r="AR51" i="15"/>
  <c r="AN51" i="15"/>
  <c r="AJ51" i="15"/>
  <c r="AX39" i="15"/>
  <c r="AT39" i="15"/>
  <c r="AP39" i="15"/>
  <c r="AL39" i="15"/>
  <c r="AV19" i="15"/>
  <c r="AR19" i="15"/>
  <c r="AN19" i="15"/>
  <c r="AJ19" i="15"/>
  <c r="AY130" i="15"/>
  <c r="AM125" i="15"/>
  <c r="AU112" i="15"/>
  <c r="AX130" i="15"/>
  <c r="AT130" i="15"/>
  <c r="AP130" i="15"/>
  <c r="AL130" i="15"/>
  <c r="AX125" i="15"/>
  <c r="AT125" i="15"/>
  <c r="AP125" i="15"/>
  <c r="AL125" i="15"/>
  <c r="AV116" i="15"/>
  <c r="AR116" i="15"/>
  <c r="AN116" i="15"/>
  <c r="AJ116" i="15"/>
  <c r="AX112" i="15"/>
  <c r="AT112" i="15"/>
  <c r="AU130" i="15"/>
  <c r="AY125" i="15"/>
  <c r="AQ112" i="15"/>
  <c r="AS130" i="15"/>
  <c r="AK130" i="15"/>
  <c r="AW125" i="15"/>
  <c r="AS125" i="15"/>
  <c r="AO125" i="15"/>
  <c r="AQ130" i="15"/>
  <c r="AU125" i="15"/>
  <c r="AV130" i="15"/>
  <c r="AR130" i="15"/>
  <c r="AN130" i="15"/>
  <c r="AJ130" i="15"/>
  <c r="AP112" i="15"/>
  <c r="AL112" i="15"/>
  <c r="AV90" i="15"/>
  <c r="AR90" i="15"/>
  <c r="AN90" i="15"/>
  <c r="AJ90" i="15"/>
  <c r="AX87" i="15"/>
  <c r="AT87" i="15"/>
  <c r="AP87" i="15"/>
  <c r="AL87" i="15"/>
  <c r="AW80" i="15"/>
  <c r="AS80" i="15"/>
  <c r="AO80" i="15"/>
  <c r="AK80" i="15"/>
  <c r="AU73" i="15"/>
  <c r="AQ73" i="15"/>
  <c r="AM73" i="15"/>
  <c r="AW59" i="15"/>
  <c r="AS59" i="15"/>
  <c r="AO59" i="15"/>
  <c r="AK59" i="15"/>
  <c r="AY51" i="15"/>
  <c r="AU51" i="15"/>
  <c r="AQ51" i="15"/>
  <c r="AM51" i="15"/>
  <c r="AW39" i="15"/>
  <c r="AS39" i="15"/>
  <c r="AO39" i="15"/>
  <c r="AK39" i="15"/>
  <c r="AY19" i="15"/>
  <c r="AU19" i="15"/>
  <c r="AQ19" i="15"/>
  <c r="AM19" i="15"/>
  <c r="AY89" i="17"/>
  <c r="AY67" i="17"/>
  <c r="AY63" i="17"/>
  <c r="AM56" i="17"/>
  <c r="AY38" i="17"/>
  <c r="AK125" i="15"/>
  <c r="AY116" i="15"/>
  <c r="AU116" i="15"/>
  <c r="AQ116" i="15"/>
  <c r="AM116" i="15"/>
  <c r="AW112" i="15"/>
  <c r="AS112" i="15"/>
  <c r="AO112" i="15"/>
  <c r="AK112" i="15"/>
  <c r="AY90" i="15"/>
  <c r="AU90" i="15"/>
  <c r="AQ90" i="15"/>
  <c r="AM90" i="15"/>
  <c r="AW87" i="15"/>
  <c r="AS87" i="15"/>
  <c r="AO87" i="15"/>
  <c r="AK87" i="15"/>
  <c r="AV80" i="15"/>
  <c r="AR80" i="15"/>
  <c r="AN80" i="15"/>
  <c r="AJ80" i="15"/>
  <c r="AX73" i="15"/>
  <c r="AT73" i="15"/>
  <c r="AP73" i="15"/>
  <c r="AL73" i="15"/>
  <c r="AV59" i="15"/>
  <c r="AR59" i="15"/>
  <c r="AN59" i="15"/>
  <c r="AJ59" i="15"/>
  <c r="AX51" i="15"/>
  <c r="AT51" i="15"/>
  <c r="AP51" i="15"/>
  <c r="AL51" i="15"/>
  <c r="AV39" i="15"/>
  <c r="AR39" i="15"/>
  <c r="AN39" i="15"/>
  <c r="AJ39" i="15"/>
  <c r="AX19" i="15"/>
  <c r="AT19" i="15"/>
  <c r="AP19" i="15"/>
  <c r="AL19" i="15"/>
  <c r="AK25" i="17"/>
  <c r="AK20" i="17"/>
  <c r="AV125" i="15"/>
  <c r="AR125" i="15"/>
  <c r="AN125" i="15"/>
  <c r="AJ125" i="15"/>
  <c r="AX116" i="15"/>
  <c r="AT116" i="15"/>
  <c r="AP116" i="15"/>
  <c r="AL116" i="15"/>
  <c r="AJ112" i="15"/>
  <c r="AV112" i="15"/>
  <c r="AR112" i="15"/>
  <c r="AN112" i="15"/>
  <c r="AE134" i="15"/>
  <c r="AA134" i="15"/>
  <c r="W134" i="15"/>
  <c r="S134" i="15"/>
  <c r="O134" i="15"/>
  <c r="K134" i="15"/>
  <c r="G134" i="15"/>
  <c r="AX90" i="15"/>
  <c r="AT90" i="15"/>
  <c r="AP90" i="15"/>
  <c r="AL90" i="15"/>
  <c r="AV87" i="15"/>
  <c r="AR87" i="15"/>
  <c r="AN87" i="15"/>
  <c r="AJ87" i="15"/>
  <c r="AY80" i="15"/>
  <c r="AU80" i="15"/>
  <c r="AQ80" i="15"/>
  <c r="AM80" i="15"/>
  <c r="AW73" i="15"/>
  <c r="AS73" i="15"/>
  <c r="AO73" i="15"/>
  <c r="AK73" i="15"/>
  <c r="AY59" i="15"/>
  <c r="AU59" i="15"/>
  <c r="AQ59" i="15"/>
  <c r="AM59" i="15"/>
  <c r="AW51" i="15"/>
  <c r="AS51" i="15"/>
  <c r="AO51" i="15"/>
  <c r="AK51" i="15"/>
  <c r="AY39" i="15"/>
  <c r="AU39" i="15"/>
  <c r="AQ39" i="15"/>
  <c r="AM39" i="15"/>
  <c r="AD134" i="15"/>
  <c r="V134" i="15"/>
  <c r="N134" i="15"/>
  <c r="F134" i="15"/>
  <c r="AO19" i="15"/>
  <c r="AW19" i="15"/>
  <c r="AS19" i="15"/>
  <c r="AK19" i="15"/>
  <c r="AN88" i="17"/>
  <c r="AS84" i="17"/>
  <c r="AW83" i="17"/>
  <c r="AY75" i="17"/>
  <c r="AW72" i="17"/>
  <c r="AM72" i="17"/>
  <c r="AM70" i="17"/>
  <c r="AM69" i="17"/>
  <c r="AN69" i="17"/>
  <c r="AW68" i="17"/>
  <c r="AM68" i="17"/>
  <c r="AW67" i="17"/>
  <c r="AM66" i="17"/>
  <c r="AN65" i="17"/>
  <c r="AY62" i="17"/>
  <c r="AK61" i="17"/>
  <c r="AY57" i="17"/>
  <c r="AY55" i="17"/>
  <c r="AY53" i="17"/>
  <c r="AY50" i="17"/>
  <c r="AM50" i="17"/>
  <c r="AW48" i="17"/>
  <c r="AY46" i="17"/>
  <c r="AM45" i="17"/>
  <c r="AY42" i="17"/>
  <c r="AM40" i="17"/>
  <c r="AS38" i="17"/>
  <c r="AY37" i="17"/>
  <c r="AM37" i="17"/>
  <c r="AM25" i="17"/>
  <c r="AM89" i="17"/>
  <c r="AN76" i="17"/>
  <c r="AM33" i="17"/>
  <c r="AM29" i="17"/>
  <c r="AW106" i="17"/>
  <c r="AW102" i="17"/>
  <c r="AW98" i="17"/>
  <c r="AK69" i="17"/>
  <c r="AS25" i="17"/>
  <c r="AY73" i="14"/>
  <c r="AY85" i="17"/>
  <c r="AY81" i="17"/>
  <c r="AQ60" i="17"/>
  <c r="AY58" i="17"/>
  <c r="AY56" i="17"/>
  <c r="AY54" i="17"/>
  <c r="AY52" i="17"/>
  <c r="AK43" i="17"/>
  <c r="AM79" i="17"/>
  <c r="AW78" i="17"/>
  <c r="AW74" i="17"/>
  <c r="AS69" i="17"/>
  <c r="AM55" i="17"/>
  <c r="AY47" i="17"/>
  <c r="AN47" i="17"/>
  <c r="AS46" i="17"/>
  <c r="AW41" i="17"/>
  <c r="AW29" i="17"/>
  <c r="AW28" i="17"/>
  <c r="AY23" i="17"/>
  <c r="AW21" i="17"/>
  <c r="AS20" i="17"/>
  <c r="AN60" i="17"/>
  <c r="AN74" i="17"/>
  <c r="AN48" i="17"/>
  <c r="AW44" i="17"/>
  <c r="AY32" i="17"/>
  <c r="AY24" i="17"/>
  <c r="AN24" i="17"/>
  <c r="AW23" i="17"/>
  <c r="AM20" i="17"/>
  <c r="AN96" i="17"/>
  <c r="AN49" i="17"/>
  <c r="AS21" i="17"/>
  <c r="AW130" i="14"/>
  <c r="AS130" i="14"/>
  <c r="AO130" i="14"/>
  <c r="AK130" i="14"/>
  <c r="AV130" i="14"/>
  <c r="AR130" i="14"/>
  <c r="AN130" i="14"/>
  <c r="AJ130" i="14"/>
  <c r="AY130" i="14"/>
  <c r="AU130" i="14"/>
  <c r="AQ130" i="14"/>
  <c r="AM130" i="14"/>
  <c r="AX130" i="14"/>
  <c r="AT130" i="14"/>
  <c r="AP130" i="14"/>
  <c r="AL130" i="14"/>
  <c r="AY125" i="14"/>
  <c r="AU125" i="14"/>
  <c r="AM125" i="14"/>
  <c r="AP125" i="14"/>
  <c r="AQ125" i="14"/>
  <c r="AX125" i="14"/>
  <c r="AT125" i="14"/>
  <c r="AL125" i="14"/>
  <c r="AW125" i="14"/>
  <c r="AS125" i="14"/>
  <c r="AO125" i="14"/>
  <c r="AK125" i="14"/>
  <c r="AV125" i="14"/>
  <c r="AR125" i="14"/>
  <c r="AN125" i="14"/>
  <c r="AJ125" i="14"/>
  <c r="AW116" i="14"/>
  <c r="AS116" i="14"/>
  <c r="AO116" i="14"/>
  <c r="AK116" i="14"/>
  <c r="AV116" i="14"/>
  <c r="AR116" i="14"/>
  <c r="AN116" i="14"/>
  <c r="AJ116" i="14"/>
  <c r="AY116" i="14"/>
  <c r="AU116" i="14"/>
  <c r="AQ116" i="14"/>
  <c r="AM116" i="14"/>
  <c r="AX116" i="14"/>
  <c r="AT116" i="14"/>
  <c r="AP116" i="14"/>
  <c r="AL116" i="14"/>
  <c r="AY112" i="14"/>
  <c r="AU112" i="14"/>
  <c r="AQ112" i="14"/>
  <c r="AM112" i="14"/>
  <c r="AX112" i="14"/>
  <c r="AT112" i="14"/>
  <c r="AP112" i="14"/>
  <c r="AL112" i="14"/>
  <c r="AW112" i="14"/>
  <c r="AS112" i="14"/>
  <c r="AO112" i="14"/>
  <c r="AK112" i="14"/>
  <c r="AV112" i="14"/>
  <c r="AR112" i="14"/>
  <c r="AN112" i="14"/>
  <c r="AJ112" i="14"/>
  <c r="AW108" i="17"/>
  <c r="AW90" i="14"/>
  <c r="AS90" i="14"/>
  <c r="AO90" i="14"/>
  <c r="AK90" i="14"/>
  <c r="AV90" i="14"/>
  <c r="AR90" i="14"/>
  <c r="AN90" i="14"/>
  <c r="AJ90" i="14"/>
  <c r="AY90" i="14"/>
  <c r="AU90" i="14"/>
  <c r="AQ90" i="14"/>
  <c r="AM90" i="14"/>
  <c r="AX90" i="14"/>
  <c r="AT90" i="14"/>
  <c r="AP90" i="14"/>
  <c r="AL90" i="14"/>
  <c r="AK87" i="14"/>
  <c r="AV87" i="14"/>
  <c r="AR87" i="14"/>
  <c r="AN87" i="14"/>
  <c r="AJ87" i="14"/>
  <c r="AS87" i="14"/>
  <c r="AY87" i="14"/>
  <c r="AU87" i="14"/>
  <c r="AQ87" i="14"/>
  <c r="AM87" i="14"/>
  <c r="AW87" i="14"/>
  <c r="AO87" i="14"/>
  <c r="AX87" i="14"/>
  <c r="AT87" i="14"/>
  <c r="AP87" i="14"/>
  <c r="AL87" i="14"/>
  <c r="AV80" i="14"/>
  <c r="AR80" i="14"/>
  <c r="AN80" i="14"/>
  <c r="AJ80" i="14"/>
  <c r="AY80" i="14"/>
  <c r="AU80" i="14"/>
  <c r="AQ80" i="14"/>
  <c r="AM80" i="14"/>
  <c r="AX80" i="14"/>
  <c r="AT80" i="14"/>
  <c r="AP80" i="14"/>
  <c r="AL80" i="14"/>
  <c r="AW80" i="14"/>
  <c r="AS80" i="14"/>
  <c r="AO80" i="14"/>
  <c r="AK80" i="14"/>
  <c r="AO73" i="14"/>
  <c r="AV73" i="14"/>
  <c r="AR73" i="14"/>
  <c r="AN73" i="14"/>
  <c r="AJ73" i="14"/>
  <c r="AU73" i="14"/>
  <c r="AQ73" i="14"/>
  <c r="AM73" i="14"/>
  <c r="AN78" i="17"/>
  <c r="AS76" i="17"/>
  <c r="AW73" i="14"/>
  <c r="AS73" i="14"/>
  <c r="AK73" i="14"/>
  <c r="AX73" i="14"/>
  <c r="AT73" i="14"/>
  <c r="AP73" i="14"/>
  <c r="AL73" i="14"/>
  <c r="AM44" i="17"/>
  <c r="AY64" i="17"/>
  <c r="AW59" i="14"/>
  <c r="AS59" i="14"/>
  <c r="AO59" i="14"/>
  <c r="AK59" i="14"/>
  <c r="AV59" i="14"/>
  <c r="AR59" i="14"/>
  <c r="AN59" i="14"/>
  <c r="AJ59" i="14"/>
  <c r="AA134" i="14"/>
  <c r="K134" i="14"/>
  <c r="AY59" i="14"/>
  <c r="AU59" i="14"/>
  <c r="AQ59" i="14"/>
  <c r="AM59" i="14"/>
  <c r="AF134" i="14"/>
  <c r="AB134" i="14"/>
  <c r="X134" i="14"/>
  <c r="T134" i="14"/>
  <c r="P134" i="14"/>
  <c r="L134" i="14"/>
  <c r="H134" i="14"/>
  <c r="AX59" i="14"/>
  <c r="AT59" i="14"/>
  <c r="AP59" i="14"/>
  <c r="AL59" i="14"/>
  <c r="AX51" i="14"/>
  <c r="AL51" i="14"/>
  <c r="AW51" i="14"/>
  <c r="AS51" i="14"/>
  <c r="AO51" i="14"/>
  <c r="AK51" i="14"/>
  <c r="AP51" i="14"/>
  <c r="AV51" i="14"/>
  <c r="AR51" i="14"/>
  <c r="AN51" i="14"/>
  <c r="AJ51" i="14"/>
  <c r="AT51" i="14"/>
  <c r="AY51" i="14"/>
  <c r="AU51" i="14"/>
  <c r="AQ51" i="14"/>
  <c r="AM51" i="14"/>
  <c r="AS49" i="17"/>
  <c r="AU39" i="14"/>
  <c r="AX39" i="14"/>
  <c r="AT39" i="14"/>
  <c r="AP39" i="14"/>
  <c r="AL39" i="14"/>
  <c r="AE134" i="14"/>
  <c r="W134" i="14"/>
  <c r="S134" i="14"/>
  <c r="O134" i="14"/>
  <c r="G134" i="14"/>
  <c r="AY39" i="14"/>
  <c r="AQ39" i="14"/>
  <c r="AW39" i="14"/>
  <c r="AS39" i="14"/>
  <c r="AO39" i="14"/>
  <c r="AK39" i="14"/>
  <c r="AM39" i="14"/>
  <c r="AV39" i="14"/>
  <c r="AR39" i="14"/>
  <c r="AN39" i="14"/>
  <c r="AJ39" i="14"/>
  <c r="AS33" i="17"/>
  <c r="AK28" i="17"/>
  <c r="AS30" i="17"/>
  <c r="AY28" i="17"/>
  <c r="AS26" i="17"/>
  <c r="AM23" i="17"/>
  <c r="AU19" i="14"/>
  <c r="AM19" i="14"/>
  <c r="AT19" i="14"/>
  <c r="AL19" i="14"/>
  <c r="AG134" i="14"/>
  <c r="AC134" i="14"/>
  <c r="Y134" i="14"/>
  <c r="U134" i="14"/>
  <c r="Q134" i="14"/>
  <c r="M134" i="14"/>
  <c r="I134" i="14"/>
  <c r="E134" i="14"/>
  <c r="AH134" i="14"/>
  <c r="AD134" i="14"/>
  <c r="Z134" i="14"/>
  <c r="V134" i="14"/>
  <c r="R134" i="14"/>
  <c r="N134" i="14"/>
  <c r="J134" i="14"/>
  <c r="F134" i="14"/>
  <c r="AW19" i="14"/>
  <c r="AS19" i="14"/>
  <c r="AO19" i="14"/>
  <c r="AK19" i="14"/>
  <c r="AW22" i="17"/>
  <c r="AY19" i="14"/>
  <c r="AQ19" i="14"/>
  <c r="AX19" i="14"/>
  <c r="AP19" i="14"/>
  <c r="AV19" i="14"/>
  <c r="AR19" i="14"/>
  <c r="AN19" i="14"/>
  <c r="AJ19" i="14"/>
  <c r="AW114" i="17"/>
  <c r="AN57" i="17"/>
  <c r="AM99" i="17"/>
  <c r="AM93" i="17"/>
  <c r="AM91" i="17"/>
  <c r="AR87" i="17"/>
  <c r="AM85" i="17"/>
  <c r="AK85" i="17"/>
  <c r="AS83" i="17"/>
  <c r="AS79" i="17"/>
  <c r="AM78" i="17"/>
  <c r="AM77" i="17"/>
  <c r="AK77" i="17"/>
  <c r="AY76" i="17"/>
  <c r="AS75" i="17"/>
  <c r="AM75" i="17"/>
  <c r="AM74" i="17"/>
  <c r="AN72" i="17"/>
  <c r="AY71" i="17"/>
  <c r="AS70" i="17"/>
  <c r="AK70" i="17"/>
  <c r="AY69" i="17"/>
  <c r="AS66" i="17"/>
  <c r="AS64" i="17"/>
  <c r="AM64" i="17"/>
  <c r="AM63" i="17"/>
  <c r="AS61" i="17"/>
  <c r="AQ61" i="17"/>
  <c r="AM61" i="17"/>
  <c r="AS97" i="17"/>
  <c r="AW86" i="17"/>
  <c r="AY83" i="17"/>
  <c r="AS82" i="17"/>
  <c r="AW70" i="17"/>
  <c r="AS67" i="17"/>
  <c r="AM67" i="17"/>
  <c r="AK67" i="17"/>
  <c r="AW66" i="17"/>
  <c r="AS65" i="17"/>
  <c r="AM65" i="17"/>
  <c r="AW64" i="17"/>
  <c r="AN63" i="17"/>
  <c r="AY61" i="17"/>
  <c r="AN98" i="17"/>
  <c r="AY97" i="17"/>
  <c r="AN94" i="17"/>
  <c r="AY93" i="17"/>
  <c r="AN92" i="17"/>
  <c r="AY91" i="17"/>
  <c r="AW82" i="17"/>
  <c r="AM76" i="17"/>
  <c r="AS72" i="17"/>
  <c r="AS68" i="17"/>
  <c r="AK68" i="17"/>
  <c r="AS62" i="17"/>
  <c r="AQ62" i="17"/>
  <c r="AW60" i="17"/>
  <c r="AS57" i="17"/>
  <c r="AQ57" i="17"/>
  <c r="AK56" i="17"/>
  <c r="AW55" i="17"/>
  <c r="AW54" i="17"/>
  <c r="AS54" i="17"/>
  <c r="AQ54" i="17"/>
  <c r="AM54" i="17"/>
  <c r="AK54" i="17"/>
  <c r="AW53" i="17"/>
  <c r="AM53" i="17"/>
  <c r="AW52" i="17"/>
  <c r="AS52" i="17"/>
  <c r="AQ52" i="17"/>
  <c r="AN52" i="17"/>
  <c r="AN50" i="17"/>
  <c r="AY49" i="17"/>
  <c r="AS48" i="17"/>
  <c r="AK47" i="17"/>
  <c r="AW46" i="17"/>
  <c r="AS44" i="17"/>
  <c r="AM43" i="17"/>
  <c r="AS41" i="17"/>
  <c r="AN41" i="17"/>
  <c r="AW34" i="17"/>
  <c r="AS34" i="17"/>
  <c r="AN30" i="17"/>
  <c r="AN22" i="17"/>
  <c r="AK58" i="17"/>
  <c r="AN54" i="17"/>
  <c r="AS50" i="17"/>
  <c r="AM46" i="17"/>
  <c r="AS45" i="17"/>
  <c r="AK45" i="17"/>
  <c r="AS43" i="17"/>
  <c r="AN42" i="17"/>
  <c r="AS40" i="17"/>
  <c r="AS37" i="17"/>
  <c r="AS35" i="17"/>
  <c r="AN35" i="17"/>
  <c r="AY34" i="17"/>
  <c r="AN31" i="17"/>
  <c r="AY30" i="17"/>
  <c r="AN27" i="17"/>
  <c r="AY26" i="17"/>
  <c r="AY22" i="17"/>
  <c r="AN21" i="17"/>
  <c r="AY20" i="17"/>
  <c r="AS58" i="17"/>
  <c r="AQ58" i="17"/>
  <c r="AM58" i="17"/>
  <c r="AQ56" i="17"/>
  <c r="AW50" i="17"/>
  <c r="AM49" i="17"/>
  <c r="AY45" i="17"/>
  <c r="AY43" i="17"/>
  <c r="AS42" i="17"/>
  <c r="AW40" i="17"/>
  <c r="AM38" i="17"/>
  <c r="AK38" i="17"/>
  <c r="AW37" i="17"/>
  <c r="AS36" i="17"/>
  <c r="AM36" i="17"/>
  <c r="AK36" i="17"/>
  <c r="AW35" i="17"/>
  <c r="AS32" i="17"/>
  <c r="AM32" i="17"/>
  <c r="AK32" i="17"/>
  <c r="AW31" i="17"/>
  <c r="AW25" i="17"/>
  <c r="AN40" i="17"/>
  <c r="AN37" i="17"/>
  <c r="AS27" i="17"/>
  <c r="AM95" i="17"/>
  <c r="AS95" i="17"/>
  <c r="AS93" i="17"/>
  <c r="AS91" i="17"/>
  <c r="AN89" i="17"/>
  <c r="AN87" i="17"/>
  <c r="AW89" i="17"/>
  <c r="AK83" i="17"/>
  <c r="AM83" i="17"/>
  <c r="AM81" i="17"/>
  <c r="AK81" i="17"/>
  <c r="AS81" i="17"/>
  <c r="AW79" i="17"/>
  <c r="AS78" i="17"/>
  <c r="AK76" i="17"/>
  <c r="AS74" i="17"/>
  <c r="AK79" i="17"/>
  <c r="AS77" i="17"/>
  <c r="AK75" i="17"/>
  <c r="AK78" i="17"/>
  <c r="AW77" i="17"/>
  <c r="AK74" i="17"/>
  <c r="AK71" i="17"/>
  <c r="AM71" i="17"/>
  <c r="AS71" i="17"/>
  <c r="AN44" i="17"/>
  <c r="AK49" i="17"/>
  <c r="AK65" i="17"/>
  <c r="AK66" i="17"/>
  <c r="AN62" i="17"/>
  <c r="AS63" i="17"/>
  <c r="AK64" i="17"/>
  <c r="AK63" i="17"/>
  <c r="AK52" i="17"/>
  <c r="AN55" i="17"/>
  <c r="AN53" i="17"/>
  <c r="AS55" i="17"/>
  <c r="AQ55" i="17"/>
  <c r="AS53" i="17"/>
  <c r="AQ53" i="17"/>
  <c r="AM52" i="17"/>
  <c r="AM47" i="17"/>
  <c r="AS47" i="17"/>
  <c r="AN46" i="17"/>
  <c r="AK41" i="17"/>
  <c r="AM41" i="17"/>
  <c r="AK34" i="17"/>
  <c r="AW33" i="17"/>
  <c r="AM34" i="17"/>
  <c r="AN33" i="17"/>
  <c r="AS29" i="17"/>
  <c r="AM28" i="17"/>
  <c r="AK30" i="17"/>
  <c r="AS28" i="17"/>
  <c r="AM30" i="17"/>
  <c r="AN29" i="17"/>
  <c r="AM24" i="17"/>
  <c r="AK24" i="17"/>
  <c r="AK26" i="17"/>
  <c r="AS24" i="17"/>
  <c r="AK22" i="17"/>
  <c r="AN23" i="17"/>
  <c r="AM26" i="17"/>
  <c r="AN25" i="17"/>
  <c r="AS23" i="17"/>
  <c r="AM22" i="17"/>
  <c r="AY133" i="17"/>
  <c r="AM133" i="17"/>
  <c r="AW132" i="17"/>
  <c r="AN132" i="17"/>
  <c r="AY131" i="17"/>
  <c r="AW129" i="17"/>
  <c r="AW127" i="17"/>
  <c r="AW124" i="17"/>
  <c r="AN124" i="17"/>
  <c r="AN122" i="17"/>
  <c r="AN120" i="17"/>
  <c r="AW118" i="17"/>
  <c r="AN118" i="17"/>
  <c r="AW115" i="17"/>
  <c r="AY111" i="17"/>
  <c r="AM111" i="17"/>
  <c r="AN110" i="17"/>
  <c r="AY109" i="17"/>
  <c r="AS109" i="17"/>
  <c r="AM109" i="17"/>
  <c r="AN108" i="17"/>
  <c r="AY107" i="17"/>
  <c r="AS107" i="17"/>
  <c r="AM107" i="17"/>
  <c r="AN106" i="17"/>
  <c r="AY105" i="17"/>
  <c r="AS105" i="17"/>
  <c r="AM105" i="17"/>
  <c r="AN104" i="17"/>
  <c r="AY103" i="17"/>
  <c r="AS103" i="17"/>
  <c r="AM103" i="17"/>
  <c r="AN102" i="17"/>
  <c r="AY101" i="17"/>
  <c r="AS101" i="17"/>
  <c r="AM101" i="17"/>
  <c r="AN100" i="17"/>
  <c r="AY99" i="17"/>
  <c r="AS99" i="17"/>
  <c r="AM97" i="17"/>
  <c r="AW96" i="17"/>
  <c r="AW94" i="17"/>
  <c r="AK21" i="17"/>
  <c r="AK44" i="17"/>
  <c r="AN68" i="17"/>
  <c r="AK23" i="17"/>
  <c r="AK62" i="17"/>
  <c r="AK27" i="17"/>
  <c r="AK40" i="17"/>
  <c r="AK48" i="17"/>
  <c r="AR51" i="17"/>
  <c r="AN66" i="17"/>
  <c r="AN70" i="17"/>
  <c r="AW133" i="17"/>
  <c r="AW131" i="17"/>
  <c r="AW130" i="17"/>
  <c r="AW123" i="17"/>
  <c r="AW121" i="17"/>
  <c r="AW119" i="17"/>
  <c r="AW117" i="17"/>
  <c r="AW111" i="17"/>
  <c r="AM110" i="17"/>
  <c r="AW109" i="17"/>
  <c r="AY108" i="17"/>
  <c r="AW101" i="17"/>
  <c r="AW97" i="17"/>
  <c r="AW95" i="17"/>
  <c r="AW93" i="17"/>
  <c r="AW91" i="17"/>
  <c r="AW85" i="17"/>
  <c r="AN128" i="17"/>
  <c r="AY115" i="17"/>
  <c r="AM115" i="17"/>
  <c r="AY113" i="17"/>
  <c r="AM113" i="17"/>
  <c r="AK82" i="17"/>
  <c r="AN82" i="17"/>
  <c r="AK35" i="17"/>
  <c r="AN64" i="17"/>
  <c r="AM117" i="17"/>
  <c r="AN114" i="17"/>
  <c r="AW110" i="17"/>
  <c r="AN126" i="17"/>
  <c r="AK42" i="17"/>
  <c r="AK46" i="17"/>
  <c r="AK50" i="17"/>
  <c r="AK86" i="17"/>
  <c r="AN86" i="17"/>
  <c r="AK84" i="17"/>
  <c r="AN84" i="17"/>
  <c r="AK31" i="17"/>
  <c r="AK55" i="17"/>
  <c r="AK60" i="17"/>
  <c r="AK72" i="17"/>
  <c r="AK29" i="17"/>
  <c r="AK33" i="17"/>
  <c r="AK37" i="17"/>
  <c r="AK53" i="17"/>
  <c r="AK57" i="17"/>
  <c r="AY132" i="17"/>
  <c r="AM132" i="17"/>
  <c r="AY129" i="17"/>
  <c r="AY127" i="17"/>
  <c r="AY124" i="17"/>
  <c r="AS124" i="17"/>
  <c r="AQ124" i="17"/>
  <c r="AM124" i="17"/>
  <c r="AY122" i="17"/>
  <c r="AS122" i="17"/>
  <c r="AQ122" i="17"/>
  <c r="AM122" i="17"/>
  <c r="AY120" i="17"/>
  <c r="AS120" i="17"/>
  <c r="AQ120" i="17"/>
  <c r="AM120" i="17"/>
  <c r="AY118" i="17"/>
  <c r="AS118" i="17"/>
  <c r="AM118" i="17"/>
  <c r="AS117" i="17"/>
  <c r="AS111" i="17"/>
  <c r="AK111" i="17"/>
  <c r="AY110" i="17"/>
  <c r="AS110" i="17"/>
  <c r="AK110" i="17"/>
  <c r="AS85" i="17"/>
  <c r="AM131" i="17"/>
  <c r="AY128" i="17"/>
  <c r="AS128" i="17"/>
  <c r="AM128" i="17"/>
  <c r="AY126" i="17"/>
  <c r="AS126" i="17"/>
  <c r="AM126" i="17"/>
  <c r="AY123" i="17"/>
  <c r="AY121" i="17"/>
  <c r="AY119" i="17"/>
  <c r="AM119" i="17"/>
  <c r="AY117" i="17"/>
  <c r="AS115" i="17"/>
  <c r="AY114" i="17"/>
  <c r="AS114" i="17"/>
  <c r="AM114" i="17"/>
  <c r="AK114" i="17"/>
  <c r="AW113" i="17"/>
  <c r="AS113" i="17"/>
  <c r="AK113" i="17"/>
  <c r="AS89" i="17"/>
  <c r="AS132" i="17"/>
  <c r="AM129" i="17"/>
  <c r="AK109" i="17"/>
  <c r="AW107" i="17"/>
  <c r="AW105" i="17"/>
  <c r="AW103" i="17"/>
  <c r="AW99" i="17"/>
  <c r="AS108" i="17"/>
  <c r="AM108" i="17"/>
  <c r="AK108" i="17"/>
  <c r="AK107" i="17"/>
  <c r="AY106" i="17"/>
  <c r="AS106" i="17"/>
  <c r="AM106" i="17"/>
  <c r="AK106" i="17"/>
  <c r="AK105" i="17"/>
  <c r="AY104" i="17"/>
  <c r="AS104" i="17"/>
  <c r="AM104" i="17"/>
  <c r="AK104" i="17"/>
  <c r="AK103" i="17"/>
  <c r="AY102" i="17"/>
  <c r="AS102" i="17"/>
  <c r="AM102" i="17"/>
  <c r="AK102" i="17"/>
  <c r="AK101" i="17"/>
  <c r="AY100" i="17"/>
  <c r="AS100" i="17"/>
  <c r="AM100" i="17"/>
  <c r="AK100" i="17"/>
  <c r="AK99" i="17"/>
  <c r="AY98" i="17"/>
  <c r="AS98" i="17"/>
  <c r="AM98" i="17"/>
  <c r="AK98" i="17"/>
  <c r="AK97" i="17"/>
  <c r="AY96" i="17"/>
  <c r="AS96" i="17"/>
  <c r="AM96" i="17"/>
  <c r="AK96" i="17"/>
  <c r="AK95" i="17"/>
  <c r="AY94" i="17"/>
  <c r="AS94" i="17"/>
  <c r="AM94" i="17"/>
  <c r="AK94" i="17"/>
  <c r="AW128" i="17"/>
  <c r="AM127" i="17"/>
  <c r="AW126" i="17"/>
  <c r="AM123" i="17"/>
  <c r="AW122" i="17"/>
  <c r="AM121" i="17"/>
  <c r="AW120" i="17"/>
  <c r="AK93" i="17"/>
  <c r="AY92" i="17"/>
  <c r="AS92" i="17"/>
  <c r="AM92" i="17"/>
  <c r="AK92" i="17"/>
  <c r="AK91" i="17"/>
  <c r="AQ89" i="17"/>
  <c r="AK89" i="17"/>
  <c r="AY88" i="17"/>
  <c r="AS88" i="17"/>
  <c r="AQ88" i="17"/>
  <c r="AM88" i="17"/>
  <c r="AK88" i="17"/>
  <c r="AY86" i="17"/>
  <c r="AS86" i="17"/>
  <c r="AM86" i="17"/>
  <c r="AN85" i="17"/>
  <c r="AN83" i="17"/>
  <c r="AN81" i="17"/>
  <c r="AN79" i="17"/>
  <c r="AN77" i="17"/>
  <c r="AN75" i="17"/>
  <c r="AN71" i="17"/>
  <c r="AK129" i="17"/>
  <c r="AN129" i="17"/>
  <c r="AK127" i="17"/>
  <c r="AN127" i="17"/>
  <c r="AK117" i="17"/>
  <c r="AN117" i="17"/>
  <c r="AK115" i="17"/>
  <c r="AN115" i="17"/>
  <c r="AK119" i="17"/>
  <c r="AN119" i="17"/>
  <c r="AN91" i="17"/>
  <c r="AN93" i="17"/>
  <c r="AN95" i="17"/>
  <c r="AN97" i="17"/>
  <c r="AN99" i="17"/>
  <c r="AN101" i="17"/>
  <c r="AN103" i="17"/>
  <c r="AN105" i="17"/>
  <c r="AN107" i="17"/>
  <c r="AN109" i="17"/>
  <c r="AN111" i="17"/>
  <c r="AK123" i="17"/>
  <c r="AN123" i="17"/>
  <c r="AK133" i="17"/>
  <c r="AN133" i="17"/>
  <c r="AK131" i="17"/>
  <c r="AN131" i="17"/>
  <c r="AK121" i="17"/>
  <c r="AN121" i="17"/>
  <c r="AN113" i="17"/>
  <c r="AS133" i="17"/>
  <c r="AK132" i="17"/>
  <c r="AS131" i="17"/>
  <c r="AS129" i="17"/>
  <c r="AK128" i="17"/>
  <c r="AS127" i="17"/>
  <c r="AK126" i="17"/>
  <c r="AK124" i="17"/>
  <c r="AS123" i="17"/>
  <c r="AQ123" i="17"/>
  <c r="AK122" i="17"/>
  <c r="AS121" i="17"/>
  <c r="AQ121" i="17"/>
  <c r="AK120" i="17"/>
  <c r="AS119" i="17"/>
  <c r="AK118" i="17"/>
  <c r="AW77" i="16"/>
  <c r="AR134" i="16"/>
  <c r="AV70" i="16"/>
  <c r="AT36" i="16"/>
  <c r="AL36" i="16"/>
  <c r="AK19" i="16"/>
  <c r="AG134" i="16"/>
  <c r="AC134" i="16"/>
  <c r="Y134" i="16"/>
  <c r="U134" i="16"/>
  <c r="Q134" i="16"/>
  <c r="M134" i="16"/>
  <c r="E134" i="16"/>
  <c r="AY116" i="16"/>
  <c r="AQ116" i="16"/>
  <c r="AQ113" i="16"/>
  <c r="AM116" i="16"/>
  <c r="AM113" i="16"/>
  <c r="AK112" i="16"/>
  <c r="AK109" i="16"/>
  <c r="AQ90" i="16"/>
  <c r="AQ87" i="16"/>
  <c r="AM90" i="16"/>
  <c r="AM87" i="16"/>
  <c r="AX87" i="16"/>
  <c r="AX134" i="16"/>
  <c r="AP87" i="16"/>
  <c r="AP134" i="16"/>
  <c r="AL87" i="16"/>
  <c r="AL134" i="16"/>
  <c r="AN80" i="16"/>
  <c r="AN77" i="16"/>
  <c r="AK80" i="16"/>
  <c r="AK77" i="16"/>
  <c r="AU56" i="16"/>
  <c r="AQ56" i="16"/>
  <c r="AM56" i="16"/>
  <c r="AO51" i="16"/>
  <c r="AO48" i="16"/>
  <c r="AW48" i="16"/>
  <c r="AN39" i="16"/>
  <c r="AN36" i="16"/>
  <c r="AK39" i="16"/>
  <c r="AK36" i="16"/>
  <c r="AO19" i="16"/>
  <c r="AQ19" i="16"/>
  <c r="AM19" i="16"/>
  <c r="AX77" i="16"/>
  <c r="AP77" i="16"/>
  <c r="AX36" i="16"/>
  <c r="AP36" i="16"/>
  <c r="AF134" i="16"/>
  <c r="X134" i="16"/>
  <c r="T134" i="16"/>
  <c r="AN130" i="16"/>
  <c r="AK130" i="16"/>
  <c r="AO125" i="16"/>
  <c r="AO122" i="16"/>
  <c r="AQ125" i="16"/>
  <c r="AQ122" i="16"/>
  <c r="AM125" i="16"/>
  <c r="AM122" i="16"/>
  <c r="AX113" i="16"/>
  <c r="AT113" i="16"/>
  <c r="AP113" i="16"/>
  <c r="AL113" i="16"/>
  <c r="AN112" i="16"/>
  <c r="AN109" i="16"/>
  <c r="AV109" i="16"/>
  <c r="AR109" i="16"/>
  <c r="AJ109" i="16"/>
  <c r="AT90" i="16"/>
  <c r="AT87" i="16"/>
  <c r="AT134" i="16"/>
  <c r="AW87" i="16"/>
  <c r="AS87" i="16"/>
  <c r="AK87" i="16"/>
  <c r="AU80" i="16"/>
  <c r="AU77" i="16"/>
  <c r="AW80" i="16"/>
  <c r="AS80" i="16"/>
  <c r="AS77" i="16"/>
  <c r="AQ73" i="16"/>
  <c r="AQ70" i="16"/>
  <c r="AM73" i="16"/>
  <c r="AM70" i="16"/>
  <c r="AX56" i="16"/>
  <c r="AT56" i="16"/>
  <c r="AP56" i="16"/>
  <c r="AL56" i="16"/>
  <c r="AV51" i="16"/>
  <c r="AV134" i="16"/>
  <c r="AN51" i="16"/>
  <c r="AN48" i="16"/>
  <c r="AR48" i="16"/>
  <c r="AR131" i="16"/>
  <c r="AJ48" i="16"/>
  <c r="AU39" i="16"/>
  <c r="AU36" i="16"/>
  <c r="AW39" i="16"/>
  <c r="AS39" i="16"/>
  <c r="AS36" i="16"/>
  <c r="AR122" i="16"/>
  <c r="AT77" i="16"/>
  <c r="AL77" i="16"/>
  <c r="AN70" i="16"/>
  <c r="W134" i="16"/>
  <c r="O134" i="16"/>
  <c r="K134" i="16"/>
  <c r="G134" i="16"/>
  <c r="AW122" i="16"/>
  <c r="AK122" i="16"/>
  <c r="AW113" i="16"/>
  <c r="AS113" i="16"/>
  <c r="AO113" i="16"/>
  <c r="AK113" i="16"/>
  <c r="AU112" i="16"/>
  <c r="AU109" i="16"/>
  <c r="AY109" i="16"/>
  <c r="AQ109" i="16"/>
  <c r="AM109" i="16"/>
  <c r="AY77" i="16"/>
  <c r="AQ77" i="16"/>
  <c r="AM77" i="16"/>
  <c r="AO73" i="16"/>
  <c r="AO70" i="16"/>
  <c r="AW70" i="16"/>
  <c r="AK70" i="16"/>
  <c r="AN59" i="16"/>
  <c r="AN56" i="16"/>
  <c r="AK59" i="16"/>
  <c r="AK56" i="16"/>
  <c r="AY36" i="16"/>
  <c r="AQ36" i="16"/>
  <c r="AM36" i="16"/>
  <c r="AR134" i="15"/>
  <c r="AJ134" i="15"/>
  <c r="AV134" i="15"/>
  <c r="AN134" i="15"/>
  <c r="AY134" i="15"/>
  <c r="AU134" i="15"/>
  <c r="AQ134" i="15"/>
  <c r="AM134" i="15"/>
  <c r="AW116" i="15"/>
  <c r="AW134" i="15"/>
  <c r="AO116" i="15"/>
  <c r="AO134" i="15"/>
  <c r="AK116" i="15"/>
  <c r="AK134" i="15"/>
  <c r="AG134" i="15"/>
  <c r="AC134" i="15"/>
  <c r="Y134" i="15"/>
  <c r="U134" i="15"/>
  <c r="Q134" i="15"/>
  <c r="M134" i="15"/>
  <c r="I134" i="15"/>
  <c r="E134" i="15"/>
  <c r="AF134" i="15"/>
  <c r="AB134" i="15"/>
  <c r="X134" i="15"/>
  <c r="T134" i="15"/>
  <c r="P134" i="15"/>
  <c r="L134" i="15"/>
  <c r="H134" i="15"/>
  <c r="AS116" i="15"/>
  <c r="AS134" i="15"/>
  <c r="AX134" i="15"/>
  <c r="AT134" i="15"/>
  <c r="AP134" i="15"/>
  <c r="AL134" i="15"/>
  <c r="F19" i="13"/>
  <c r="G19" i="13"/>
  <c r="H19" i="13"/>
  <c r="I19" i="13"/>
  <c r="K19" i="13"/>
  <c r="L19" i="13"/>
  <c r="M19" i="13"/>
  <c r="O19" i="13"/>
  <c r="P19" i="13"/>
  <c r="Q19" i="13"/>
  <c r="R19" i="13"/>
  <c r="T19" i="13"/>
  <c r="U19" i="13"/>
  <c r="V19" i="13"/>
  <c r="W19" i="13"/>
  <c r="Y19" i="13"/>
  <c r="Z19" i="13"/>
  <c r="AA19" i="13"/>
  <c r="AB19" i="13"/>
  <c r="E20" i="13"/>
  <c r="J20" i="13"/>
  <c r="S20" i="13"/>
  <c r="AE20" i="13"/>
  <c r="AH20" i="13"/>
  <c r="AK20" i="13"/>
  <c r="AL20" i="13"/>
  <c r="AM20" i="13"/>
  <c r="AN20" i="13"/>
  <c r="AQ20" i="13"/>
  <c r="AR20" i="13"/>
  <c r="AS20" i="13"/>
  <c r="AW20" i="13"/>
  <c r="AY20" i="13"/>
  <c r="E21" i="13"/>
  <c r="E21" i="17"/>
  <c r="AJ21" i="17"/>
  <c r="J21" i="13"/>
  <c r="J21" i="17"/>
  <c r="AL21" i="17"/>
  <c r="S21" i="13"/>
  <c r="AE21" i="13"/>
  <c r="AH21" i="13"/>
  <c r="AH21" i="17"/>
  <c r="AX21" i="17"/>
  <c r="AK21" i="13"/>
  <c r="AL21" i="13"/>
  <c r="AM21" i="13"/>
  <c r="AN21" i="13"/>
  <c r="AQ21" i="13"/>
  <c r="AR21" i="13"/>
  <c r="AS21" i="13"/>
  <c r="AW21" i="13"/>
  <c r="AX21" i="13"/>
  <c r="AY21" i="13"/>
  <c r="E22" i="13"/>
  <c r="J22" i="13"/>
  <c r="AL22" i="13"/>
  <c r="N22" i="13"/>
  <c r="X22" i="13"/>
  <c r="S22" i="13"/>
  <c r="S22" i="17"/>
  <c r="AR22" i="17"/>
  <c r="AE22" i="13"/>
  <c r="AE22" i="17"/>
  <c r="AV22" i="17"/>
  <c r="AH22" i="13"/>
  <c r="AH22" i="17"/>
  <c r="AX22" i="17"/>
  <c r="AK22" i="13"/>
  <c r="AM22" i="13"/>
  <c r="AN22" i="13"/>
  <c r="AP22" i="13"/>
  <c r="AQ22" i="13"/>
  <c r="AS22" i="13"/>
  <c r="AU22" i="13"/>
  <c r="AV22" i="13"/>
  <c r="AW22" i="13"/>
  <c r="AX22" i="13"/>
  <c r="AY22" i="13"/>
  <c r="E23" i="13"/>
  <c r="E23" i="17"/>
  <c r="AJ23" i="17"/>
  <c r="J23" i="13"/>
  <c r="S23" i="13"/>
  <c r="AE23" i="13"/>
  <c r="AH23" i="13"/>
  <c r="AH23" i="17"/>
  <c r="AX23" i="17"/>
  <c r="AK23" i="13"/>
  <c r="AL23" i="13"/>
  <c r="AM23" i="13"/>
  <c r="AN23" i="13"/>
  <c r="AQ23" i="13"/>
  <c r="AR23" i="13"/>
  <c r="AS23" i="13"/>
  <c r="AW23" i="13"/>
  <c r="AX23" i="13"/>
  <c r="AY23" i="13"/>
  <c r="E24" i="13"/>
  <c r="E24" i="17"/>
  <c r="AJ24" i="17"/>
  <c r="J24" i="13"/>
  <c r="AL24" i="13"/>
  <c r="S24" i="13"/>
  <c r="AE24" i="13"/>
  <c r="AE24" i="17"/>
  <c r="AV24" i="17"/>
  <c r="AH24" i="13"/>
  <c r="AH24" i="17"/>
  <c r="AX24" i="17"/>
  <c r="AJ24" i="13"/>
  <c r="AK24" i="13"/>
  <c r="AM24" i="13"/>
  <c r="AN24" i="13"/>
  <c r="AQ24" i="13"/>
  <c r="AS24" i="13"/>
  <c r="AV24" i="13"/>
  <c r="AW24" i="13"/>
  <c r="AX24" i="13"/>
  <c r="AY24" i="13"/>
  <c r="E25" i="13"/>
  <c r="E25" i="17"/>
  <c r="AJ25" i="17"/>
  <c r="J25" i="13"/>
  <c r="AL25" i="13"/>
  <c r="S25" i="13"/>
  <c r="AR25" i="13"/>
  <c r="AE25" i="13"/>
  <c r="AE25" i="17"/>
  <c r="AV25" i="17"/>
  <c r="AH25" i="13"/>
  <c r="AH25" i="17"/>
  <c r="AX25" i="17"/>
  <c r="AJ25" i="13"/>
  <c r="AK25" i="13"/>
  <c r="AM25" i="13"/>
  <c r="AN25" i="13"/>
  <c r="AQ25" i="13"/>
  <c r="AS25" i="13"/>
  <c r="AV25" i="13"/>
  <c r="AW25" i="13"/>
  <c r="AY25" i="13"/>
  <c r="E26" i="13"/>
  <c r="J26" i="13"/>
  <c r="S26" i="13"/>
  <c r="AE26" i="13"/>
  <c r="AE26" i="17"/>
  <c r="AV26" i="17"/>
  <c r="AH26" i="13"/>
  <c r="AK26" i="13"/>
  <c r="AL26" i="13"/>
  <c r="AM26" i="13"/>
  <c r="AN26" i="13"/>
  <c r="AQ26" i="13"/>
  <c r="AR26" i="13"/>
  <c r="AS26" i="13"/>
  <c r="AW26" i="13"/>
  <c r="AY26" i="13"/>
  <c r="E27" i="13"/>
  <c r="E27" i="17"/>
  <c r="AJ27" i="17"/>
  <c r="J27" i="13"/>
  <c r="S27" i="13"/>
  <c r="AE27" i="13"/>
  <c r="AE27" i="17"/>
  <c r="AV27" i="17"/>
  <c r="AH27" i="13"/>
  <c r="AH27" i="17"/>
  <c r="AX27" i="17"/>
  <c r="AJ27" i="13"/>
  <c r="AK27" i="13"/>
  <c r="AL27" i="13"/>
  <c r="AM27" i="13"/>
  <c r="AN27" i="13"/>
  <c r="AS27" i="13"/>
  <c r="AV27" i="13"/>
  <c r="AW27" i="13"/>
  <c r="AX27" i="13"/>
  <c r="AY27" i="13"/>
  <c r="E28" i="13"/>
  <c r="E28" i="17"/>
  <c r="AJ28" i="17"/>
  <c r="J28" i="13"/>
  <c r="S28" i="13"/>
  <c r="AE28" i="13"/>
  <c r="AH28" i="13"/>
  <c r="AH28" i="17"/>
  <c r="AX28" i="17"/>
  <c r="AK28" i="13"/>
  <c r="AL28" i="13"/>
  <c r="AM28" i="13"/>
  <c r="AN28" i="13"/>
  <c r="AQ28" i="13"/>
  <c r="AR28" i="13"/>
  <c r="AS28" i="13"/>
  <c r="AW28" i="13"/>
  <c r="AX28" i="13"/>
  <c r="AY28" i="13"/>
  <c r="E29" i="13"/>
  <c r="E29" i="17"/>
  <c r="AJ29" i="17"/>
  <c r="J29" i="13"/>
  <c r="S29" i="13"/>
  <c r="AE29" i="13"/>
  <c r="AE29" i="17"/>
  <c r="AV29" i="17"/>
  <c r="AH29" i="13"/>
  <c r="AH29" i="17"/>
  <c r="AX29" i="17"/>
  <c r="AJ29" i="13"/>
  <c r="AK29" i="13"/>
  <c r="AL29" i="13"/>
  <c r="AM29" i="13"/>
  <c r="AN29" i="13"/>
  <c r="AQ29" i="13"/>
  <c r="AS29" i="13"/>
  <c r="AV29" i="13"/>
  <c r="AW29" i="13"/>
  <c r="AX29" i="13"/>
  <c r="AY29" i="13"/>
  <c r="E30" i="13"/>
  <c r="J30" i="13"/>
  <c r="AL30" i="13"/>
  <c r="S30" i="13"/>
  <c r="AE30" i="13"/>
  <c r="AE30" i="17"/>
  <c r="AV30" i="17"/>
  <c r="AH30" i="13"/>
  <c r="AH30" i="17"/>
  <c r="AX30" i="17"/>
  <c r="AK30" i="13"/>
  <c r="AM30" i="13"/>
  <c r="AN30" i="13"/>
  <c r="AQ30" i="13"/>
  <c r="AR30" i="13"/>
  <c r="AS30" i="13"/>
  <c r="AV30" i="13"/>
  <c r="AW30" i="13"/>
  <c r="AX30" i="13"/>
  <c r="AY30" i="13"/>
  <c r="E31" i="13"/>
  <c r="E31" i="17"/>
  <c r="AJ31" i="17"/>
  <c r="J31" i="13"/>
  <c r="N31" i="13"/>
  <c r="AP31" i="13"/>
  <c r="S31" i="13"/>
  <c r="S31" i="17"/>
  <c r="AR31" i="17"/>
  <c r="AE31" i="13"/>
  <c r="AE31" i="17"/>
  <c r="AV31" i="17"/>
  <c r="AH31" i="13"/>
  <c r="AK31" i="13"/>
  <c r="AM31" i="13"/>
  <c r="AN31" i="13"/>
  <c r="AQ31" i="13"/>
  <c r="AR31" i="13"/>
  <c r="AS31" i="13"/>
  <c r="AV31" i="13"/>
  <c r="AW31" i="13"/>
  <c r="AY31" i="13"/>
  <c r="E32" i="13"/>
  <c r="E32" i="17"/>
  <c r="AJ32" i="17"/>
  <c r="J32" i="13"/>
  <c r="S32" i="13"/>
  <c r="AR32" i="13"/>
  <c r="AE32" i="13"/>
  <c r="AE32" i="17"/>
  <c r="AV32" i="17"/>
  <c r="AH32" i="13"/>
  <c r="AH32" i="17"/>
  <c r="AX32" i="17"/>
  <c r="AJ32" i="13"/>
  <c r="AK32" i="13"/>
  <c r="AM32" i="13"/>
  <c r="AN32" i="13"/>
  <c r="AQ32" i="13"/>
  <c r="AS32" i="13"/>
  <c r="AV32" i="13"/>
  <c r="AW32" i="13"/>
  <c r="AY32" i="13"/>
  <c r="E33" i="13"/>
  <c r="J33" i="13"/>
  <c r="S33" i="13"/>
  <c r="AE33" i="13"/>
  <c r="AE33" i="17"/>
  <c r="AV33" i="17"/>
  <c r="AH33" i="13"/>
  <c r="AK33" i="13"/>
  <c r="AL33" i="13"/>
  <c r="AM33" i="13"/>
  <c r="AN33" i="13"/>
  <c r="AQ33" i="13"/>
  <c r="AR33" i="13"/>
  <c r="AS33" i="13"/>
  <c r="AW33" i="13"/>
  <c r="AY33" i="13"/>
  <c r="E34" i="13"/>
  <c r="J34" i="13"/>
  <c r="S34" i="13"/>
  <c r="AE34" i="13"/>
  <c r="AH34" i="13"/>
  <c r="AH34" i="17"/>
  <c r="AX34" i="17"/>
  <c r="AK34" i="13"/>
  <c r="AL34" i="13"/>
  <c r="AM34" i="13"/>
  <c r="AN34" i="13"/>
  <c r="AR34" i="13"/>
  <c r="AS34" i="13"/>
  <c r="AW34" i="13"/>
  <c r="AX34" i="13"/>
  <c r="AY34" i="13"/>
  <c r="E35" i="13"/>
  <c r="E35" i="17"/>
  <c r="AJ35" i="17"/>
  <c r="J35" i="13"/>
  <c r="J35" i="17"/>
  <c r="AL35" i="17"/>
  <c r="S35" i="13"/>
  <c r="AE35" i="13"/>
  <c r="AH35" i="13"/>
  <c r="AH35" i="17"/>
  <c r="AX35" i="17"/>
  <c r="AK35" i="13"/>
  <c r="AL35" i="13"/>
  <c r="AM35" i="13"/>
  <c r="AN35" i="13"/>
  <c r="AQ35" i="13"/>
  <c r="AR35" i="13"/>
  <c r="AS35" i="13"/>
  <c r="AW35" i="13"/>
  <c r="AX35" i="13"/>
  <c r="AY35" i="13"/>
  <c r="E36" i="13"/>
  <c r="E36" i="17"/>
  <c r="AJ36" i="17"/>
  <c r="J36" i="13"/>
  <c r="J36" i="17"/>
  <c r="AL36" i="17"/>
  <c r="S36" i="13"/>
  <c r="AE36" i="13"/>
  <c r="AE36" i="17"/>
  <c r="AV36" i="17"/>
  <c r="AH36" i="13"/>
  <c r="AH36" i="17"/>
  <c r="AX36" i="17"/>
  <c r="AJ36" i="13"/>
  <c r="AK36" i="13"/>
  <c r="AM36" i="13"/>
  <c r="AN36" i="13"/>
  <c r="AQ36" i="13"/>
  <c r="AS36" i="13"/>
  <c r="AV36" i="13"/>
  <c r="AW36" i="13"/>
  <c r="AX36" i="13"/>
  <c r="AY36" i="13"/>
  <c r="E37" i="13"/>
  <c r="E37" i="17"/>
  <c r="AJ37" i="17"/>
  <c r="J37" i="13"/>
  <c r="AL37" i="13"/>
  <c r="S37" i="13"/>
  <c r="AR37" i="13"/>
  <c r="AE37" i="13"/>
  <c r="AE37" i="17"/>
  <c r="AV37" i="17"/>
  <c r="AH37" i="13"/>
  <c r="AJ37" i="13"/>
  <c r="AK37" i="13"/>
  <c r="AM37" i="13"/>
  <c r="AN37" i="13"/>
  <c r="AQ37" i="13"/>
  <c r="AS37" i="13"/>
  <c r="AV37" i="13"/>
  <c r="AW37" i="13"/>
  <c r="AY37" i="13"/>
  <c r="E38" i="13"/>
  <c r="J38" i="13"/>
  <c r="J38" i="17"/>
  <c r="AL38" i="17"/>
  <c r="S38" i="13"/>
  <c r="AE38" i="13"/>
  <c r="AE38" i="17"/>
  <c r="AV38" i="17"/>
  <c r="AH38" i="13"/>
  <c r="AH38" i="17"/>
  <c r="AX38" i="17"/>
  <c r="AK38" i="13"/>
  <c r="AL38" i="13"/>
  <c r="AM38" i="13"/>
  <c r="AN38" i="13"/>
  <c r="AQ38" i="13"/>
  <c r="AR38" i="13"/>
  <c r="AS38" i="13"/>
  <c r="AV38" i="13"/>
  <c r="AW38" i="13"/>
  <c r="AY38" i="13"/>
  <c r="F39" i="13"/>
  <c r="G39" i="13"/>
  <c r="H39" i="13"/>
  <c r="I39" i="13"/>
  <c r="K39" i="13"/>
  <c r="L39" i="13"/>
  <c r="M39" i="13"/>
  <c r="O39" i="13"/>
  <c r="P39" i="13"/>
  <c r="P134" i="13"/>
  <c r="Q39" i="13"/>
  <c r="R39" i="13"/>
  <c r="T39" i="13"/>
  <c r="U39" i="13"/>
  <c r="U134" i="13"/>
  <c r="V39" i="13"/>
  <c r="W39" i="13"/>
  <c r="Y39" i="13"/>
  <c r="Z39" i="13"/>
  <c r="AA39" i="13"/>
  <c r="AB39" i="13"/>
  <c r="AE39" i="13"/>
  <c r="AH39" i="13"/>
  <c r="E40" i="13"/>
  <c r="AJ40" i="13"/>
  <c r="J40" i="13"/>
  <c r="S40" i="13"/>
  <c r="AE40" i="13"/>
  <c r="AE40" i="17"/>
  <c r="AV40" i="17"/>
  <c r="AH40" i="13"/>
  <c r="AH40" i="17"/>
  <c r="AX40" i="17"/>
  <c r="AK40" i="13"/>
  <c r="AL40" i="13"/>
  <c r="AM40" i="13"/>
  <c r="AN40" i="13"/>
  <c r="AQ40" i="13"/>
  <c r="AR40" i="13"/>
  <c r="AS40" i="13"/>
  <c r="AW40" i="13"/>
  <c r="AX40" i="13"/>
  <c r="AY40" i="13"/>
  <c r="E41" i="13"/>
  <c r="J41" i="13"/>
  <c r="S41" i="13"/>
  <c r="AE41" i="13"/>
  <c r="AH41" i="13"/>
  <c r="AH41" i="17"/>
  <c r="AX41" i="17"/>
  <c r="AK41" i="13"/>
  <c r="AL41" i="13"/>
  <c r="AM41" i="13"/>
  <c r="AN41" i="13"/>
  <c r="AR41" i="13"/>
  <c r="AS41" i="13"/>
  <c r="AW41" i="13"/>
  <c r="AY41" i="13"/>
  <c r="E42" i="13"/>
  <c r="J42" i="13"/>
  <c r="S42" i="13"/>
  <c r="AE42" i="13"/>
  <c r="AH42" i="13"/>
  <c r="AK42" i="13"/>
  <c r="AL42" i="13"/>
  <c r="AM42" i="13"/>
  <c r="AN42" i="13"/>
  <c r="AQ42" i="13"/>
  <c r="AS42" i="13"/>
  <c r="AW42" i="13"/>
  <c r="AY42" i="13"/>
  <c r="E43" i="13"/>
  <c r="E43" i="17"/>
  <c r="AJ43" i="17"/>
  <c r="J43" i="13"/>
  <c r="S43" i="13"/>
  <c r="AE43" i="13"/>
  <c r="AE43" i="17"/>
  <c r="AV43" i="17"/>
  <c r="AH43" i="13"/>
  <c r="AH43" i="17"/>
  <c r="AX43" i="17"/>
  <c r="AK43" i="13"/>
  <c r="AL43" i="13"/>
  <c r="AM43" i="13"/>
  <c r="AN43" i="13"/>
  <c r="AQ43" i="13"/>
  <c r="AR43" i="13"/>
  <c r="AS43" i="13"/>
  <c r="AW43" i="13"/>
  <c r="AX43" i="13"/>
  <c r="AY43" i="13"/>
  <c r="E44" i="13"/>
  <c r="J44" i="13"/>
  <c r="S44" i="13"/>
  <c r="AQ44" i="13"/>
  <c r="AE44" i="13"/>
  <c r="AE44" i="17"/>
  <c r="AV44" i="17"/>
  <c r="AH44" i="13"/>
  <c r="AH44" i="17"/>
  <c r="AX44" i="17"/>
  <c r="AK44" i="13"/>
  <c r="AL44" i="13"/>
  <c r="AM44" i="13"/>
  <c r="AN44" i="13"/>
  <c r="AR44" i="13"/>
  <c r="AS44" i="13"/>
  <c r="AW44" i="13"/>
  <c r="AX44" i="13"/>
  <c r="AY44" i="13"/>
  <c r="E45" i="13"/>
  <c r="E45" i="17"/>
  <c r="AJ45" i="17"/>
  <c r="J45" i="13"/>
  <c r="J45" i="17"/>
  <c r="AL45" i="17"/>
  <c r="S45" i="13"/>
  <c r="AE45" i="13"/>
  <c r="AE45" i="17"/>
  <c r="AV45" i="17"/>
  <c r="AH45" i="13"/>
  <c r="AH45" i="17"/>
  <c r="AX45" i="17"/>
  <c r="AK45" i="13"/>
  <c r="AL45" i="13"/>
  <c r="AM45" i="13"/>
  <c r="AN45" i="13"/>
  <c r="AR45" i="13"/>
  <c r="AS45" i="13"/>
  <c r="AW45" i="13"/>
  <c r="AX45" i="13"/>
  <c r="AY45" i="13"/>
  <c r="E46" i="13"/>
  <c r="J46" i="13"/>
  <c r="J46" i="17"/>
  <c r="AL46" i="17"/>
  <c r="N46" i="13"/>
  <c r="X46" i="13"/>
  <c r="S46" i="13"/>
  <c r="S46" i="17"/>
  <c r="AE46" i="13"/>
  <c r="AH46" i="13"/>
  <c r="AH46" i="17"/>
  <c r="AX46" i="17"/>
  <c r="AK46" i="13"/>
  <c r="AL46" i="13"/>
  <c r="AM46" i="13"/>
  <c r="AN46" i="13"/>
  <c r="AP46" i="13"/>
  <c r="AQ46" i="13"/>
  <c r="AS46" i="13"/>
  <c r="AU46" i="13"/>
  <c r="AW46" i="13"/>
  <c r="AX46" i="13"/>
  <c r="AY46" i="13"/>
  <c r="E47" i="13"/>
  <c r="E47" i="17"/>
  <c r="AJ47" i="17"/>
  <c r="J47" i="13"/>
  <c r="AL47" i="13"/>
  <c r="S47" i="13"/>
  <c r="AR47" i="13"/>
  <c r="AE47" i="13"/>
  <c r="AE47" i="17"/>
  <c r="AV47" i="17"/>
  <c r="AH47" i="13"/>
  <c r="AH47" i="17"/>
  <c r="AX47" i="17"/>
  <c r="AK47" i="13"/>
  <c r="AM47" i="13"/>
  <c r="AN47" i="13"/>
  <c r="AQ47" i="13"/>
  <c r="AS47" i="13"/>
  <c r="AV47" i="13"/>
  <c r="AW47" i="13"/>
  <c r="AY47" i="13"/>
  <c r="E48" i="13"/>
  <c r="E48" i="17"/>
  <c r="AJ48" i="17"/>
  <c r="J48" i="13"/>
  <c r="J48" i="17"/>
  <c r="AL48" i="17"/>
  <c r="S48" i="13"/>
  <c r="AE48" i="13"/>
  <c r="AE48" i="17"/>
  <c r="AV48" i="17"/>
  <c r="AH48" i="13"/>
  <c r="AH48" i="17"/>
  <c r="AX48" i="17"/>
  <c r="AK48" i="13"/>
  <c r="AL48" i="13"/>
  <c r="AM48" i="13"/>
  <c r="AN48" i="13"/>
  <c r="AR48" i="13"/>
  <c r="AS48" i="13"/>
  <c r="AW48" i="13"/>
  <c r="AY48" i="13"/>
  <c r="E49" i="13"/>
  <c r="J49" i="13"/>
  <c r="AL49" i="13"/>
  <c r="S49" i="13"/>
  <c r="AE49" i="13"/>
  <c r="AH49" i="13"/>
  <c r="AH49" i="17"/>
  <c r="AX49" i="17"/>
  <c r="AK49" i="13"/>
  <c r="AM49" i="13"/>
  <c r="AN49" i="13"/>
  <c r="AQ49" i="13"/>
  <c r="AR49" i="13"/>
  <c r="AS49" i="13"/>
  <c r="AW49" i="13"/>
  <c r="AY49" i="13"/>
  <c r="E50" i="13"/>
  <c r="E50" i="17"/>
  <c r="AJ50" i="17"/>
  <c r="J50" i="13"/>
  <c r="N50" i="13"/>
  <c r="AP50" i="13"/>
  <c r="S50" i="13"/>
  <c r="S50" i="17"/>
  <c r="AE50" i="13"/>
  <c r="AE50" i="17"/>
  <c r="AV50" i="17"/>
  <c r="AH50" i="13"/>
  <c r="AH50" i="17"/>
  <c r="AX50" i="17"/>
  <c r="AK50" i="13"/>
  <c r="AL50" i="13"/>
  <c r="AM50" i="13"/>
  <c r="AN50" i="13"/>
  <c r="AQ50" i="13"/>
  <c r="AR50" i="13"/>
  <c r="AS50" i="13"/>
  <c r="AV50" i="13"/>
  <c r="AW50" i="13"/>
  <c r="AY50" i="13"/>
  <c r="F51" i="13"/>
  <c r="G51" i="13"/>
  <c r="H51" i="13"/>
  <c r="I51" i="13"/>
  <c r="K51" i="13"/>
  <c r="L51" i="13"/>
  <c r="M51" i="13"/>
  <c r="O51" i="13"/>
  <c r="P51" i="13"/>
  <c r="Q51" i="13"/>
  <c r="R51" i="13"/>
  <c r="S51" i="13"/>
  <c r="T51" i="13"/>
  <c r="U51" i="13"/>
  <c r="V51" i="13"/>
  <c r="W51" i="13"/>
  <c r="Y51" i="13"/>
  <c r="Z51" i="13"/>
  <c r="AA51" i="13"/>
  <c r="AB51" i="13"/>
  <c r="AE51" i="13"/>
  <c r="AH51" i="13"/>
  <c r="E52" i="13"/>
  <c r="J52" i="13"/>
  <c r="N52" i="13"/>
  <c r="AP52" i="13"/>
  <c r="AE52" i="13"/>
  <c r="AH52" i="13"/>
  <c r="AH52" i="17"/>
  <c r="AX52" i="17"/>
  <c r="AK52" i="13"/>
  <c r="AL52" i="13"/>
  <c r="AM52" i="13"/>
  <c r="AN52" i="13"/>
  <c r="AQ52" i="13"/>
  <c r="AR52" i="13"/>
  <c r="AS52" i="13"/>
  <c r="AW52" i="13"/>
  <c r="AX52" i="13"/>
  <c r="AY52" i="13"/>
  <c r="E53" i="13"/>
  <c r="E53" i="17"/>
  <c r="AJ53" i="17"/>
  <c r="J53" i="13"/>
  <c r="AL53" i="13"/>
  <c r="N53" i="13"/>
  <c r="AP53" i="13"/>
  <c r="AE53" i="13"/>
  <c r="AE53" i="17"/>
  <c r="AV53" i="17"/>
  <c r="AH53" i="13"/>
  <c r="AH53" i="17"/>
  <c r="AX53" i="17"/>
  <c r="AJ53" i="13"/>
  <c r="AK53" i="13"/>
  <c r="AM53" i="13"/>
  <c r="AN53" i="13"/>
  <c r="AQ53" i="13"/>
  <c r="AR53" i="13"/>
  <c r="AS53" i="13"/>
  <c r="AV53" i="13"/>
  <c r="AW53" i="13"/>
  <c r="AX53" i="13"/>
  <c r="AY53" i="13"/>
  <c r="E54" i="13"/>
  <c r="J54" i="13"/>
  <c r="N54" i="13"/>
  <c r="AE54" i="13"/>
  <c r="AH54" i="13"/>
  <c r="AH54" i="17"/>
  <c r="AX54" i="17"/>
  <c r="AK54" i="13"/>
  <c r="AM54" i="13"/>
  <c r="AN54" i="13"/>
  <c r="AQ54" i="13"/>
  <c r="AR54" i="13"/>
  <c r="AS54" i="13"/>
  <c r="AW54" i="13"/>
  <c r="AX54" i="13"/>
  <c r="AY54" i="13"/>
  <c r="E55" i="13"/>
  <c r="E55" i="17"/>
  <c r="AJ55" i="17"/>
  <c r="J55" i="13"/>
  <c r="N55" i="13"/>
  <c r="AP55" i="13"/>
  <c r="AE55" i="13"/>
  <c r="AE55" i="17"/>
  <c r="AV55" i="17"/>
  <c r="AH55" i="13"/>
  <c r="AH55" i="17"/>
  <c r="AX55" i="17"/>
  <c r="AJ55" i="13"/>
  <c r="AK55" i="13"/>
  <c r="AL55" i="13"/>
  <c r="AM55" i="13"/>
  <c r="AN55" i="13"/>
  <c r="AQ55" i="13"/>
  <c r="AR55" i="13"/>
  <c r="AS55" i="13"/>
  <c r="AV55" i="13"/>
  <c r="AW55" i="13"/>
  <c r="AX55" i="13"/>
  <c r="AY55" i="13"/>
  <c r="E56" i="13"/>
  <c r="J56" i="13"/>
  <c r="AL56" i="13"/>
  <c r="N56" i="13"/>
  <c r="X56" i="13"/>
  <c r="AE56" i="13"/>
  <c r="AH56" i="13"/>
  <c r="AK56" i="13"/>
  <c r="AM56" i="13"/>
  <c r="AN56" i="13"/>
  <c r="AP56" i="13"/>
  <c r="AQ56" i="13"/>
  <c r="AR56" i="13"/>
  <c r="AS56" i="13"/>
  <c r="AU56" i="13"/>
  <c r="AW56" i="13"/>
  <c r="AY56" i="13"/>
  <c r="E57" i="13"/>
  <c r="E57" i="17"/>
  <c r="AJ57" i="17"/>
  <c r="J57" i="13"/>
  <c r="N57" i="13"/>
  <c r="X57" i="13"/>
  <c r="AE57" i="13"/>
  <c r="AE57" i="17"/>
  <c r="AV57" i="17"/>
  <c r="AH57" i="13"/>
  <c r="AH57" i="17"/>
  <c r="AX57" i="17"/>
  <c r="AK57" i="13"/>
  <c r="AL57" i="13"/>
  <c r="AM57" i="13"/>
  <c r="AN57" i="13"/>
  <c r="AQ57" i="13"/>
  <c r="AR57" i="13"/>
  <c r="AS57" i="13"/>
  <c r="AV57" i="13"/>
  <c r="AW57" i="13"/>
  <c r="AY57" i="13"/>
  <c r="E58" i="13"/>
  <c r="J58" i="13"/>
  <c r="AL58" i="13"/>
  <c r="N58" i="13"/>
  <c r="N58" i="17"/>
  <c r="AE58" i="13"/>
  <c r="AH58" i="13"/>
  <c r="AH58" i="17"/>
  <c r="AX58" i="17"/>
  <c r="AK58" i="13"/>
  <c r="AM58" i="13"/>
  <c r="AN58" i="13"/>
  <c r="AP58" i="13"/>
  <c r="AQ58" i="13"/>
  <c r="AR58" i="13"/>
  <c r="AS58" i="13"/>
  <c r="AW58" i="13"/>
  <c r="AX58" i="13"/>
  <c r="AY58" i="13"/>
  <c r="F59" i="13"/>
  <c r="G59" i="13"/>
  <c r="H59" i="13"/>
  <c r="I59" i="13"/>
  <c r="K59" i="13"/>
  <c r="L59" i="13"/>
  <c r="M59" i="13"/>
  <c r="O59" i="13"/>
  <c r="P59" i="13"/>
  <c r="Q59" i="13"/>
  <c r="R59" i="13"/>
  <c r="T59" i="13"/>
  <c r="U59" i="13"/>
  <c r="V59" i="13"/>
  <c r="W59" i="13"/>
  <c r="Y59" i="13"/>
  <c r="Z59" i="13"/>
  <c r="AA59" i="13"/>
  <c r="AB59" i="13"/>
  <c r="AE59" i="13"/>
  <c r="AH59" i="13"/>
  <c r="E60" i="13"/>
  <c r="E60" i="17"/>
  <c r="AJ60" i="17"/>
  <c r="J60" i="13"/>
  <c r="J60" i="17"/>
  <c r="AL60" i="17"/>
  <c r="N60" i="13"/>
  <c r="N60" i="17"/>
  <c r="AP60" i="17"/>
  <c r="AE60" i="13"/>
  <c r="AH60" i="13"/>
  <c r="AH60" i="17"/>
  <c r="AX60" i="17"/>
  <c r="AK60" i="13"/>
  <c r="AM60" i="13"/>
  <c r="AN60" i="13"/>
  <c r="AQ60" i="13"/>
  <c r="AR60" i="13"/>
  <c r="AS60" i="13"/>
  <c r="AU60" i="13"/>
  <c r="AW60" i="13"/>
  <c r="AY60" i="13"/>
  <c r="E61" i="13"/>
  <c r="E61" i="17"/>
  <c r="AJ61" i="17"/>
  <c r="J61" i="13"/>
  <c r="J61" i="17"/>
  <c r="AL61" i="17"/>
  <c r="N61" i="13"/>
  <c r="X61" i="13"/>
  <c r="AE61" i="13"/>
  <c r="AE61" i="17"/>
  <c r="AV61" i="17"/>
  <c r="AH61" i="13"/>
  <c r="AH61" i="17"/>
  <c r="AX61" i="17"/>
  <c r="AK61" i="13"/>
  <c r="AL61" i="13"/>
  <c r="AM61" i="13"/>
  <c r="AN61" i="13"/>
  <c r="AQ61" i="13"/>
  <c r="AR61" i="13"/>
  <c r="AS61" i="13"/>
  <c r="AW61" i="13"/>
  <c r="AX61" i="13"/>
  <c r="AY61" i="13"/>
  <c r="E62" i="13"/>
  <c r="J62" i="13"/>
  <c r="J62" i="17"/>
  <c r="AL62" i="17"/>
  <c r="N62" i="13"/>
  <c r="X62" i="13"/>
  <c r="AE62" i="13"/>
  <c r="AH62" i="13"/>
  <c r="AH62" i="17"/>
  <c r="AX62" i="17"/>
  <c r="AK62" i="13"/>
  <c r="AM62" i="13"/>
  <c r="AN62" i="13"/>
  <c r="AQ62" i="13"/>
  <c r="AR62" i="13"/>
  <c r="AS62" i="13"/>
  <c r="AW62" i="13"/>
  <c r="AY62" i="13"/>
  <c r="E63" i="13"/>
  <c r="E63" i="17"/>
  <c r="AJ63" i="17"/>
  <c r="J63" i="13"/>
  <c r="AL63" i="13"/>
  <c r="S63" i="13"/>
  <c r="S63" i="17"/>
  <c r="AE63" i="13"/>
  <c r="AE63" i="17"/>
  <c r="AV63" i="17"/>
  <c r="AH63" i="13"/>
  <c r="AH63" i="17"/>
  <c r="AX63" i="17"/>
  <c r="AJ63" i="13"/>
  <c r="AK63" i="13"/>
  <c r="AM63" i="13"/>
  <c r="AN63" i="13"/>
  <c r="AQ63" i="13"/>
  <c r="AS63" i="13"/>
  <c r="AV63" i="13"/>
  <c r="AW63" i="13"/>
  <c r="AX63" i="13"/>
  <c r="AY63" i="13"/>
  <c r="E64" i="13"/>
  <c r="E64" i="17"/>
  <c r="AJ64" i="17"/>
  <c r="J64" i="13"/>
  <c r="AL64" i="13"/>
  <c r="S64" i="13"/>
  <c r="AR64" i="13"/>
  <c r="AE64" i="13"/>
  <c r="AE64" i="17"/>
  <c r="AV64" i="17"/>
  <c r="AH64" i="13"/>
  <c r="AK64" i="13"/>
  <c r="AM64" i="13"/>
  <c r="AN64" i="13"/>
  <c r="AQ64" i="13"/>
  <c r="AS64" i="13"/>
  <c r="AV64" i="13"/>
  <c r="AW64" i="13"/>
  <c r="AY64" i="13"/>
  <c r="E65" i="13"/>
  <c r="E65" i="17"/>
  <c r="AJ65" i="17"/>
  <c r="J65" i="13"/>
  <c r="J65" i="17"/>
  <c r="AL65" i="17"/>
  <c r="S65" i="13"/>
  <c r="AE65" i="13"/>
  <c r="AE65" i="17"/>
  <c r="AV65" i="17"/>
  <c r="AH65" i="13"/>
  <c r="AH65" i="17"/>
  <c r="AX65" i="17"/>
  <c r="AK65" i="13"/>
  <c r="AM65" i="13"/>
  <c r="AN65" i="13"/>
  <c r="AR65" i="13"/>
  <c r="AS65" i="13"/>
  <c r="AV65" i="13"/>
  <c r="AW65" i="13"/>
  <c r="AY65" i="13"/>
  <c r="E66" i="13"/>
  <c r="J66" i="13"/>
  <c r="AL66" i="13"/>
  <c r="N66" i="13"/>
  <c r="X66" i="13"/>
  <c r="S66" i="13"/>
  <c r="S66" i="17"/>
  <c r="AE66" i="13"/>
  <c r="AH66" i="13"/>
  <c r="AH66" i="17"/>
  <c r="AX66" i="17"/>
  <c r="AK66" i="13"/>
  <c r="AM66" i="13"/>
  <c r="AN66" i="13"/>
  <c r="AP66" i="13"/>
  <c r="AQ66" i="13"/>
  <c r="AR66" i="13"/>
  <c r="AS66" i="13"/>
  <c r="AU66" i="13"/>
  <c r="AW66" i="13"/>
  <c r="AX66" i="13"/>
  <c r="AY66" i="13"/>
  <c r="E67" i="13"/>
  <c r="E67" i="17"/>
  <c r="AJ67" i="17"/>
  <c r="J67" i="13"/>
  <c r="J67" i="17"/>
  <c r="AL67" i="17"/>
  <c r="S67" i="13"/>
  <c r="AE67" i="13"/>
  <c r="AE67" i="17"/>
  <c r="AV67" i="17"/>
  <c r="AH67" i="13"/>
  <c r="AH67" i="17"/>
  <c r="AX67" i="17"/>
  <c r="AK67" i="13"/>
  <c r="AL67" i="13"/>
  <c r="AM67" i="13"/>
  <c r="AN67" i="13"/>
  <c r="AQ67" i="13"/>
  <c r="AS67" i="13"/>
  <c r="AW67" i="13"/>
  <c r="AX67" i="13"/>
  <c r="AY67" i="13"/>
  <c r="E68" i="13"/>
  <c r="E68" i="17"/>
  <c r="AJ68" i="17"/>
  <c r="J68" i="13"/>
  <c r="J68" i="17"/>
  <c r="AL68" i="17"/>
  <c r="S68" i="13"/>
  <c r="AR68" i="13"/>
  <c r="AE68" i="13"/>
  <c r="AE68" i="17"/>
  <c r="AV68" i="17"/>
  <c r="AH68" i="13"/>
  <c r="AH68" i="17"/>
  <c r="AX68" i="17"/>
  <c r="AJ68" i="13"/>
  <c r="AK68" i="13"/>
  <c r="AM68" i="13"/>
  <c r="AN68" i="13"/>
  <c r="AQ68" i="13"/>
  <c r="AS68" i="13"/>
  <c r="AV68" i="13"/>
  <c r="AW68" i="13"/>
  <c r="AX68" i="13"/>
  <c r="AY68" i="13"/>
  <c r="E69" i="13"/>
  <c r="J69" i="13"/>
  <c r="J69" i="17"/>
  <c r="AL69" i="17"/>
  <c r="S69" i="13"/>
  <c r="AE69" i="13"/>
  <c r="AE69" i="17"/>
  <c r="AV69" i="17"/>
  <c r="AH69" i="13"/>
  <c r="AH69" i="17"/>
  <c r="AX69" i="17"/>
  <c r="AK69" i="13"/>
  <c r="AM69" i="13"/>
  <c r="AN69" i="13"/>
  <c r="AQ69" i="13"/>
  <c r="AR69" i="13"/>
  <c r="AS69" i="13"/>
  <c r="AV69" i="13"/>
  <c r="AW69" i="13"/>
  <c r="AY69" i="13"/>
  <c r="E70" i="13"/>
  <c r="E70" i="17"/>
  <c r="AJ70" i="17"/>
  <c r="J70" i="13"/>
  <c r="J70" i="17"/>
  <c r="AL70" i="17"/>
  <c r="S70" i="13"/>
  <c r="AR70" i="13"/>
  <c r="AE70" i="13"/>
  <c r="AE70" i="17"/>
  <c r="AV70" i="17"/>
  <c r="AH70" i="13"/>
  <c r="AH70" i="17"/>
  <c r="AX70" i="17"/>
  <c r="AK70" i="13"/>
  <c r="AM70" i="13"/>
  <c r="AN70" i="13"/>
  <c r="AQ70" i="13"/>
  <c r="AS70" i="13"/>
  <c r="AV70" i="13"/>
  <c r="AW70" i="13"/>
  <c r="AY70" i="13"/>
  <c r="E71" i="13"/>
  <c r="E71" i="17"/>
  <c r="AJ71" i="17"/>
  <c r="J71" i="13"/>
  <c r="S71" i="13"/>
  <c r="AE71" i="13"/>
  <c r="AE71" i="17"/>
  <c r="AV71" i="17"/>
  <c r="AH71" i="13"/>
  <c r="AH71" i="17"/>
  <c r="AX71" i="17"/>
  <c r="AK71" i="13"/>
  <c r="AL71" i="13"/>
  <c r="AM71" i="13"/>
  <c r="AN71" i="13"/>
  <c r="AQ71" i="13"/>
  <c r="AR71" i="13"/>
  <c r="AS71" i="13"/>
  <c r="AW71" i="13"/>
  <c r="AX71" i="13"/>
  <c r="AY71" i="13"/>
  <c r="E72" i="13"/>
  <c r="E72" i="17"/>
  <c r="AJ72" i="17"/>
  <c r="J72" i="13"/>
  <c r="S72" i="13"/>
  <c r="AE72" i="13"/>
  <c r="AE72" i="17"/>
  <c r="AV72" i="17"/>
  <c r="AH72" i="13"/>
  <c r="AH72" i="17"/>
  <c r="AX72" i="17"/>
  <c r="AK72" i="13"/>
  <c r="AL72" i="13"/>
  <c r="AM72" i="13"/>
  <c r="AN72" i="13"/>
  <c r="AR72" i="13"/>
  <c r="AS72" i="13"/>
  <c r="AW72" i="13"/>
  <c r="AX72" i="13"/>
  <c r="AY72" i="13"/>
  <c r="F73" i="13"/>
  <c r="G73" i="13"/>
  <c r="H73" i="13"/>
  <c r="I73" i="13"/>
  <c r="K73" i="13"/>
  <c r="L73" i="13"/>
  <c r="M73" i="13"/>
  <c r="O73" i="13"/>
  <c r="P73" i="13"/>
  <c r="Q73" i="13"/>
  <c r="R73" i="13"/>
  <c r="T73" i="13"/>
  <c r="U73" i="13"/>
  <c r="V73" i="13"/>
  <c r="W73" i="13"/>
  <c r="Y73" i="13"/>
  <c r="Z73" i="13"/>
  <c r="AA73" i="13"/>
  <c r="AB73" i="13"/>
  <c r="AE73" i="13"/>
  <c r="AH73" i="13"/>
  <c r="AY73" i="13"/>
  <c r="E74" i="13"/>
  <c r="N74" i="13"/>
  <c r="S74" i="13"/>
  <c r="AR74" i="13"/>
  <c r="AE74" i="13"/>
  <c r="AE74" i="17"/>
  <c r="AV74" i="17"/>
  <c r="AH74" i="13"/>
  <c r="AH74" i="17"/>
  <c r="AX74" i="17"/>
  <c r="AK74" i="13"/>
  <c r="AK73" i="13"/>
  <c r="AL74" i="13"/>
  <c r="AM74" i="13"/>
  <c r="AN74" i="13"/>
  <c r="AN73" i="13"/>
  <c r="AP74" i="13"/>
  <c r="AQ74" i="13"/>
  <c r="AS74" i="13"/>
  <c r="AU74" i="13"/>
  <c r="AV74" i="13"/>
  <c r="AW74" i="13"/>
  <c r="AX74" i="13"/>
  <c r="AY74" i="13"/>
  <c r="E75" i="13"/>
  <c r="E75" i="17"/>
  <c r="AJ75" i="17"/>
  <c r="S75" i="13"/>
  <c r="AE75" i="13"/>
  <c r="AE75" i="17"/>
  <c r="AV75" i="17"/>
  <c r="AH75" i="13"/>
  <c r="AH75" i="17"/>
  <c r="AX75" i="17"/>
  <c r="AJ75" i="13"/>
  <c r="AK75" i="13"/>
  <c r="AL75" i="13"/>
  <c r="AM75" i="13"/>
  <c r="AN75" i="13"/>
  <c r="AQ75" i="13"/>
  <c r="AR75" i="13"/>
  <c r="AS75" i="13"/>
  <c r="AW75" i="13"/>
  <c r="AX75" i="13"/>
  <c r="AY75" i="13"/>
  <c r="E76" i="13"/>
  <c r="S76" i="13"/>
  <c r="S76" i="17"/>
  <c r="AR76" i="17"/>
  <c r="AE76" i="13"/>
  <c r="AE76" i="17"/>
  <c r="AV76" i="17"/>
  <c r="AH76" i="13"/>
  <c r="AH76" i="17"/>
  <c r="AX76" i="17"/>
  <c r="AK76" i="13"/>
  <c r="AL76" i="13"/>
  <c r="AM76" i="13"/>
  <c r="AN76" i="13"/>
  <c r="AQ76" i="13"/>
  <c r="AS76" i="13"/>
  <c r="AV76" i="13"/>
  <c r="AW76" i="13"/>
  <c r="AX76" i="13"/>
  <c r="AY76" i="13"/>
  <c r="E77" i="13"/>
  <c r="E77" i="17"/>
  <c r="AJ77" i="17"/>
  <c r="J77" i="13"/>
  <c r="J73" i="13"/>
  <c r="S77" i="13"/>
  <c r="AR77" i="13"/>
  <c r="AE77" i="13"/>
  <c r="AE77" i="17"/>
  <c r="AV77" i="17"/>
  <c r="AH77" i="13"/>
  <c r="AH77" i="17"/>
  <c r="AX77" i="17"/>
  <c r="AK77" i="13"/>
  <c r="AM77" i="13"/>
  <c r="AN77" i="13"/>
  <c r="AQ77" i="13"/>
  <c r="AS77" i="13"/>
  <c r="AV77" i="13"/>
  <c r="AW77" i="13"/>
  <c r="AY77" i="13"/>
  <c r="E78" i="13"/>
  <c r="E78" i="17"/>
  <c r="AJ78" i="17"/>
  <c r="J78" i="13"/>
  <c r="S78" i="13"/>
  <c r="AE78" i="13"/>
  <c r="AE78" i="17"/>
  <c r="AV78" i="17"/>
  <c r="AH78" i="13"/>
  <c r="AK78" i="13"/>
  <c r="AL78" i="13"/>
  <c r="AM78" i="13"/>
  <c r="AN78" i="13"/>
  <c r="AQ78" i="13"/>
  <c r="AR78" i="13"/>
  <c r="AS78" i="13"/>
  <c r="AW78" i="13"/>
  <c r="AY78" i="13"/>
  <c r="E79" i="13"/>
  <c r="E79" i="17"/>
  <c r="AJ79" i="17"/>
  <c r="J79" i="13"/>
  <c r="S79" i="13"/>
  <c r="AE79" i="13"/>
  <c r="AE79" i="17"/>
  <c r="AV79" i="17"/>
  <c r="AH79" i="13"/>
  <c r="AH79" i="17"/>
  <c r="AX79" i="17"/>
  <c r="AK79" i="13"/>
  <c r="AL79" i="13"/>
  <c r="AM79" i="13"/>
  <c r="AN79" i="13"/>
  <c r="AR79" i="13"/>
  <c r="AS79" i="13"/>
  <c r="AW79" i="13"/>
  <c r="AY79" i="13"/>
  <c r="F80" i="13"/>
  <c r="G80" i="13"/>
  <c r="H80" i="13"/>
  <c r="I80" i="13"/>
  <c r="K80" i="13"/>
  <c r="L80" i="13"/>
  <c r="M80" i="13"/>
  <c r="O80" i="13"/>
  <c r="P80" i="13"/>
  <c r="Q80" i="13"/>
  <c r="R80" i="13"/>
  <c r="T80" i="13"/>
  <c r="U80" i="13"/>
  <c r="V80" i="13"/>
  <c r="W80" i="13"/>
  <c r="Y80" i="13"/>
  <c r="Z80" i="13"/>
  <c r="AA80" i="13"/>
  <c r="AB80" i="13"/>
  <c r="AE80" i="13"/>
  <c r="AH80" i="13"/>
  <c r="J81" i="13"/>
  <c r="S81" i="13"/>
  <c r="AE81" i="13"/>
  <c r="AE81" i="17"/>
  <c r="AV81" i="17"/>
  <c r="AH81" i="13"/>
  <c r="AH81" i="17"/>
  <c r="AX81" i="17"/>
  <c r="AJ81" i="13"/>
  <c r="AK81" i="13"/>
  <c r="AL81" i="13"/>
  <c r="AM81" i="13"/>
  <c r="AN81" i="13"/>
  <c r="AQ81" i="13"/>
  <c r="AR81" i="13"/>
  <c r="AS81" i="13"/>
  <c r="AW81" i="13"/>
  <c r="AX81" i="13"/>
  <c r="AY81" i="13"/>
  <c r="E82" i="13"/>
  <c r="J82" i="13"/>
  <c r="N82" i="13"/>
  <c r="X82" i="13"/>
  <c r="S82" i="13"/>
  <c r="S82" i="17"/>
  <c r="AR82" i="17"/>
  <c r="AE82" i="13"/>
  <c r="AH82" i="13"/>
  <c r="AH82" i="17"/>
  <c r="AX82" i="17"/>
  <c r="AK82" i="13"/>
  <c r="AL82" i="13"/>
  <c r="AM82" i="13"/>
  <c r="AN82" i="13"/>
  <c r="AR82" i="13"/>
  <c r="AS82" i="13"/>
  <c r="AW82" i="13"/>
  <c r="AY82" i="13"/>
  <c r="E83" i="13"/>
  <c r="E83" i="17"/>
  <c r="AJ83" i="17"/>
  <c r="J83" i="13"/>
  <c r="AL83" i="13"/>
  <c r="S83" i="13"/>
  <c r="AR83" i="13"/>
  <c r="AE83" i="13"/>
  <c r="AE83" i="17"/>
  <c r="AV83" i="17"/>
  <c r="AH83" i="13"/>
  <c r="AH83" i="17"/>
  <c r="AX83" i="17"/>
  <c r="AJ83" i="13"/>
  <c r="AK83" i="13"/>
  <c r="AM83" i="13"/>
  <c r="AN83" i="13"/>
  <c r="AQ83" i="13"/>
  <c r="AS83" i="13"/>
  <c r="AV83" i="13"/>
  <c r="AW83" i="13"/>
  <c r="AX83" i="13"/>
  <c r="AY83" i="13"/>
  <c r="E84" i="13"/>
  <c r="E84" i="17"/>
  <c r="AJ84" i="17"/>
  <c r="J84" i="13"/>
  <c r="AL84" i="13"/>
  <c r="S84" i="13"/>
  <c r="AR84" i="13"/>
  <c r="AE84" i="13"/>
  <c r="AE84" i="17"/>
  <c r="AV84" i="17"/>
  <c r="AH84" i="13"/>
  <c r="AK84" i="13"/>
  <c r="AM84" i="13"/>
  <c r="AN84" i="13"/>
  <c r="AQ84" i="13"/>
  <c r="AS84" i="13"/>
  <c r="AV84" i="13"/>
  <c r="AW84" i="13"/>
  <c r="AY84" i="13"/>
  <c r="E85" i="13"/>
  <c r="E85" i="17"/>
  <c r="AJ85" i="17"/>
  <c r="J85" i="13"/>
  <c r="J85" i="17"/>
  <c r="AL85" i="17"/>
  <c r="S85" i="13"/>
  <c r="AE85" i="13"/>
  <c r="AE85" i="17"/>
  <c r="AV85" i="17"/>
  <c r="AH85" i="13"/>
  <c r="AH85" i="17"/>
  <c r="AX85" i="17"/>
  <c r="AK85" i="13"/>
  <c r="AM85" i="13"/>
  <c r="AN85" i="13"/>
  <c r="AR85" i="13"/>
  <c r="AS85" i="13"/>
  <c r="AV85" i="13"/>
  <c r="AW85" i="13"/>
  <c r="AY85" i="13"/>
  <c r="E86" i="13"/>
  <c r="J86" i="13"/>
  <c r="AL86" i="13"/>
  <c r="N86" i="13"/>
  <c r="X86" i="13"/>
  <c r="S86" i="13"/>
  <c r="S86" i="17"/>
  <c r="AE86" i="13"/>
  <c r="AH86" i="13"/>
  <c r="AH86" i="17"/>
  <c r="AX86" i="17"/>
  <c r="AK86" i="13"/>
  <c r="AM86" i="13"/>
  <c r="AN86" i="13"/>
  <c r="AP86" i="13"/>
  <c r="AQ86" i="13"/>
  <c r="AR86" i="13"/>
  <c r="AS86" i="13"/>
  <c r="AU86" i="13"/>
  <c r="AW86" i="13"/>
  <c r="AX86" i="13"/>
  <c r="AY86" i="13"/>
  <c r="F87" i="13"/>
  <c r="G87" i="13"/>
  <c r="H87" i="13"/>
  <c r="I87" i="13"/>
  <c r="K87" i="13"/>
  <c r="L87" i="13"/>
  <c r="M87" i="13"/>
  <c r="O87" i="13"/>
  <c r="P87" i="13"/>
  <c r="Q87" i="13"/>
  <c r="R87" i="13"/>
  <c r="S87" i="13"/>
  <c r="T87" i="13"/>
  <c r="U87" i="13"/>
  <c r="V87" i="13"/>
  <c r="W87" i="13"/>
  <c r="AE87" i="13"/>
  <c r="AH87" i="13"/>
  <c r="AI87" i="13"/>
  <c r="E88" i="13"/>
  <c r="AJ88" i="13"/>
  <c r="J88" i="13"/>
  <c r="N88" i="13"/>
  <c r="AU88" i="13"/>
  <c r="X88" i="13"/>
  <c r="AT88" i="13"/>
  <c r="AE88" i="13"/>
  <c r="AE88" i="17"/>
  <c r="AV88" i="17"/>
  <c r="AH88" i="13"/>
  <c r="AH88" i="17"/>
  <c r="AX88" i="17"/>
  <c r="AK88" i="13"/>
  <c r="AL88" i="13"/>
  <c r="AM88" i="13"/>
  <c r="AN88" i="13"/>
  <c r="AO88" i="13"/>
  <c r="AP88" i="13"/>
  <c r="AQ88" i="13"/>
  <c r="AR88" i="13"/>
  <c r="AS88" i="13"/>
  <c r="AS87" i="13"/>
  <c r="AW88" i="13"/>
  <c r="AX88" i="13"/>
  <c r="AY88" i="13"/>
  <c r="E89" i="13"/>
  <c r="E89" i="17"/>
  <c r="AJ89" i="17"/>
  <c r="J89" i="13"/>
  <c r="J87" i="13"/>
  <c r="N89" i="13"/>
  <c r="X89" i="13"/>
  <c r="AE89" i="13"/>
  <c r="AE89" i="17"/>
  <c r="AV89" i="17"/>
  <c r="AH89" i="13"/>
  <c r="AH89" i="17"/>
  <c r="AX89" i="17"/>
  <c r="AK89" i="13"/>
  <c r="AL89" i="13"/>
  <c r="AM89" i="13"/>
  <c r="AM87" i="13"/>
  <c r="AN89" i="13"/>
  <c r="AP89" i="13"/>
  <c r="AQ89" i="13"/>
  <c r="AQ87" i="13"/>
  <c r="AR89" i="13"/>
  <c r="AS89" i="13"/>
  <c r="AU89" i="13"/>
  <c r="AV89" i="13"/>
  <c r="AW89" i="13"/>
  <c r="AY89" i="13"/>
  <c r="AY87" i="13"/>
  <c r="F90" i="13"/>
  <c r="G90" i="13"/>
  <c r="H90" i="13"/>
  <c r="I90" i="13"/>
  <c r="K90" i="13"/>
  <c r="L90" i="13"/>
  <c r="M90" i="13"/>
  <c r="O90" i="13"/>
  <c r="P90" i="13"/>
  <c r="Q90" i="13"/>
  <c r="R90" i="13"/>
  <c r="T90" i="13"/>
  <c r="U90" i="13"/>
  <c r="V90" i="13"/>
  <c r="W90" i="13"/>
  <c r="Y90" i="13"/>
  <c r="Z90" i="13"/>
  <c r="AA90" i="13"/>
  <c r="AB90" i="13"/>
  <c r="AE90" i="13"/>
  <c r="AH90" i="13"/>
  <c r="E91" i="13"/>
  <c r="E91" i="17"/>
  <c r="AJ91" i="17"/>
  <c r="J91" i="13"/>
  <c r="N91" i="13"/>
  <c r="X91" i="13"/>
  <c r="S91" i="13"/>
  <c r="S91" i="17"/>
  <c r="AE91" i="13"/>
  <c r="AH91" i="13"/>
  <c r="AH91" i="17"/>
  <c r="AX91" i="17"/>
  <c r="AK91" i="13"/>
  <c r="AL91" i="13"/>
  <c r="AM91" i="13"/>
  <c r="AN91" i="13"/>
  <c r="AR91" i="13"/>
  <c r="AS91" i="13"/>
  <c r="AW91" i="13"/>
  <c r="AY91" i="13"/>
  <c r="E92" i="13"/>
  <c r="E92" i="17"/>
  <c r="AJ92" i="17"/>
  <c r="J92" i="13"/>
  <c r="J92" i="17"/>
  <c r="AL92" i="17"/>
  <c r="N92" i="13"/>
  <c r="S92" i="13"/>
  <c r="S92" i="17"/>
  <c r="AE92" i="13"/>
  <c r="AE92" i="17"/>
  <c r="AV92" i="17"/>
  <c r="AH92" i="13"/>
  <c r="AJ92" i="13"/>
  <c r="AK92" i="13"/>
  <c r="AM92" i="13"/>
  <c r="AN92" i="13"/>
  <c r="AQ92" i="13"/>
  <c r="AS92" i="13"/>
  <c r="AU92" i="13"/>
  <c r="AV92" i="13"/>
  <c r="AW92" i="13"/>
  <c r="AY92" i="13"/>
  <c r="E93" i="13"/>
  <c r="E93" i="17"/>
  <c r="AJ93" i="17"/>
  <c r="J93" i="13"/>
  <c r="S93" i="13"/>
  <c r="AE93" i="13"/>
  <c r="AE93" i="17"/>
  <c r="AV93" i="17"/>
  <c r="AH93" i="13"/>
  <c r="AK93" i="13"/>
  <c r="AL93" i="13"/>
  <c r="AM93" i="13"/>
  <c r="AN93" i="13"/>
  <c r="AR93" i="13"/>
  <c r="AS93" i="13"/>
  <c r="AW93" i="13"/>
  <c r="AY93" i="13"/>
  <c r="E94" i="13"/>
  <c r="J94" i="13"/>
  <c r="J94" i="17"/>
  <c r="AL94" i="17"/>
  <c r="S94" i="13"/>
  <c r="AE94" i="13"/>
  <c r="AH94" i="13"/>
  <c r="AH94" i="17"/>
  <c r="AX94" i="17"/>
  <c r="AK94" i="13"/>
  <c r="AM94" i="13"/>
  <c r="AN94" i="13"/>
  <c r="AR94" i="13"/>
  <c r="AS94" i="13"/>
  <c r="AW94" i="13"/>
  <c r="AX94" i="13"/>
  <c r="AY94" i="13"/>
  <c r="E95" i="13"/>
  <c r="J95" i="13"/>
  <c r="N95" i="13"/>
  <c r="X95" i="13"/>
  <c r="S95" i="13"/>
  <c r="S95" i="17"/>
  <c r="AE95" i="13"/>
  <c r="AH95" i="13"/>
  <c r="AH95" i="17"/>
  <c r="AX95" i="17"/>
  <c r="AK95" i="13"/>
  <c r="AL95" i="13"/>
  <c r="AM95" i="13"/>
  <c r="AN95" i="13"/>
  <c r="AP95" i="13"/>
  <c r="AQ95" i="13"/>
  <c r="AS95" i="13"/>
  <c r="AU95" i="13"/>
  <c r="AW95" i="13"/>
  <c r="AX95" i="13"/>
  <c r="AY95" i="13"/>
  <c r="E96" i="13"/>
  <c r="E96" i="17"/>
  <c r="AJ96" i="17"/>
  <c r="J96" i="13"/>
  <c r="J96" i="17"/>
  <c r="AL96" i="17"/>
  <c r="N96" i="13"/>
  <c r="X96" i="13"/>
  <c r="S96" i="13"/>
  <c r="S96" i="17"/>
  <c r="AE96" i="13"/>
  <c r="AE96" i="17"/>
  <c r="AV96" i="17"/>
  <c r="AH96" i="13"/>
  <c r="AK96" i="13"/>
  <c r="AL96" i="13"/>
  <c r="AM96" i="13"/>
  <c r="AN96" i="13"/>
  <c r="AQ96" i="13"/>
  <c r="AR96" i="13"/>
  <c r="AS96" i="13"/>
  <c r="AU96" i="13"/>
  <c r="AW96" i="13"/>
  <c r="AY96" i="13"/>
  <c r="E97" i="13"/>
  <c r="E97" i="17"/>
  <c r="AJ97" i="17"/>
  <c r="J97" i="13"/>
  <c r="J97" i="17"/>
  <c r="AL97" i="17"/>
  <c r="S97" i="13"/>
  <c r="AE97" i="13"/>
  <c r="AE97" i="17"/>
  <c r="AV97" i="17"/>
  <c r="AH97" i="13"/>
  <c r="AJ97" i="13"/>
  <c r="AK97" i="13"/>
  <c r="AL97" i="13"/>
  <c r="AM97" i="13"/>
  <c r="AN97" i="13"/>
  <c r="AR97" i="13"/>
  <c r="AS97" i="13"/>
  <c r="AW97" i="13"/>
  <c r="AY97" i="13"/>
  <c r="E98" i="13"/>
  <c r="J98" i="13"/>
  <c r="J98" i="17"/>
  <c r="AL98" i="17"/>
  <c r="S98" i="13"/>
  <c r="AE98" i="13"/>
  <c r="AH98" i="13"/>
  <c r="AH98" i="17"/>
  <c r="AX98" i="17"/>
  <c r="AK98" i="13"/>
  <c r="AM98" i="13"/>
  <c r="AN98" i="13"/>
  <c r="AR98" i="13"/>
  <c r="AS98" i="13"/>
  <c r="AW98" i="13"/>
  <c r="AX98" i="13"/>
  <c r="AY98" i="13"/>
  <c r="E99" i="13"/>
  <c r="J99" i="13"/>
  <c r="N99" i="13"/>
  <c r="X99" i="13"/>
  <c r="AO99" i="13"/>
  <c r="S99" i="13"/>
  <c r="S99" i="17"/>
  <c r="AE99" i="13"/>
  <c r="AH99" i="13"/>
  <c r="AH99" i="17"/>
  <c r="AX99" i="17"/>
  <c r="AK99" i="13"/>
  <c r="AM99" i="13"/>
  <c r="AN99" i="13"/>
  <c r="AP99" i="13"/>
  <c r="AQ99" i="13"/>
  <c r="AS99" i="13"/>
  <c r="AT99" i="13"/>
  <c r="AW99" i="13"/>
  <c r="AX99" i="13"/>
  <c r="AY99" i="13"/>
  <c r="E100" i="13"/>
  <c r="E100" i="17"/>
  <c r="AJ100" i="17"/>
  <c r="J100" i="13"/>
  <c r="J100" i="17"/>
  <c r="AL100" i="17"/>
  <c r="N100" i="13"/>
  <c r="N100" i="17"/>
  <c r="S100" i="13"/>
  <c r="S100" i="17"/>
  <c r="AR100" i="17"/>
  <c r="AE100" i="13"/>
  <c r="AE100" i="17"/>
  <c r="AV100" i="17"/>
  <c r="AH100" i="13"/>
  <c r="AJ100" i="13"/>
  <c r="AK100" i="13"/>
  <c r="AL100" i="13"/>
  <c r="AM100" i="13"/>
  <c r="AN100" i="13"/>
  <c r="AQ100" i="13"/>
  <c r="AS100" i="13"/>
  <c r="AV100" i="13"/>
  <c r="AW100" i="13"/>
  <c r="AY100" i="13"/>
  <c r="E101" i="13"/>
  <c r="J101" i="13"/>
  <c r="AL101" i="13"/>
  <c r="S101" i="13"/>
  <c r="AE101" i="13"/>
  <c r="AE101" i="17"/>
  <c r="AV101" i="17"/>
  <c r="AH101" i="13"/>
  <c r="AK101" i="13"/>
  <c r="AM101" i="13"/>
  <c r="AN101" i="13"/>
  <c r="AS101" i="13"/>
  <c r="AV101" i="13"/>
  <c r="AW101" i="13"/>
  <c r="AY101" i="13"/>
  <c r="E102" i="13"/>
  <c r="J102" i="13"/>
  <c r="J102" i="17"/>
  <c r="AL102" i="17"/>
  <c r="S102" i="13"/>
  <c r="AE102" i="13"/>
  <c r="AE102" i="17"/>
  <c r="AV102" i="17"/>
  <c r="AH102" i="13"/>
  <c r="AH102" i="17"/>
  <c r="AX102" i="17"/>
  <c r="AK102" i="13"/>
  <c r="AL102" i="13"/>
  <c r="AM102" i="13"/>
  <c r="AN102" i="13"/>
  <c r="AS102" i="13"/>
  <c r="AV102" i="13"/>
  <c r="AW102" i="13"/>
  <c r="AX102" i="13"/>
  <c r="AY102" i="13"/>
  <c r="E103" i="13"/>
  <c r="J103" i="13"/>
  <c r="S103" i="13"/>
  <c r="AE103" i="13"/>
  <c r="AH103" i="13"/>
  <c r="AK103" i="13"/>
  <c r="AL103" i="13"/>
  <c r="AM103" i="13"/>
  <c r="AN103" i="13"/>
  <c r="AS103" i="13"/>
  <c r="AW103" i="13"/>
  <c r="AY103" i="13"/>
  <c r="E104" i="13"/>
  <c r="J104" i="13"/>
  <c r="J104" i="17"/>
  <c r="AL104" i="17"/>
  <c r="S104" i="13"/>
  <c r="AE104" i="13"/>
  <c r="AH104" i="13"/>
  <c r="AK104" i="13"/>
  <c r="AM104" i="13"/>
  <c r="AN104" i="13"/>
  <c r="AQ104" i="13"/>
  <c r="AS104" i="13"/>
  <c r="AW104" i="13"/>
  <c r="AY104" i="13"/>
  <c r="E105" i="13"/>
  <c r="E105" i="17"/>
  <c r="AJ105" i="17"/>
  <c r="J105" i="13"/>
  <c r="AL105" i="13"/>
  <c r="S105" i="13"/>
  <c r="AE105" i="13"/>
  <c r="AE105" i="17"/>
  <c r="AV105" i="17"/>
  <c r="AH105" i="13"/>
  <c r="AH105" i="17"/>
  <c r="AX105" i="17"/>
  <c r="AJ105" i="13"/>
  <c r="AK105" i="13"/>
  <c r="AM105" i="13"/>
  <c r="AN105" i="13"/>
  <c r="AR105" i="13"/>
  <c r="AS105" i="13"/>
  <c r="AV105" i="13"/>
  <c r="AW105" i="13"/>
  <c r="AX105" i="13"/>
  <c r="AY105" i="13"/>
  <c r="E106" i="13"/>
  <c r="E106" i="17"/>
  <c r="AJ106" i="17"/>
  <c r="J106" i="13"/>
  <c r="N106" i="13"/>
  <c r="AP106" i="13"/>
  <c r="S106" i="13"/>
  <c r="S106" i="17"/>
  <c r="AE106" i="13"/>
  <c r="AH106" i="13"/>
  <c r="AH106" i="17"/>
  <c r="AX106" i="17"/>
  <c r="AJ106" i="13"/>
  <c r="AK106" i="13"/>
  <c r="AM106" i="13"/>
  <c r="AN106" i="13"/>
  <c r="AQ106" i="13"/>
  <c r="AR106" i="13"/>
  <c r="AS106" i="13"/>
  <c r="AW106" i="13"/>
  <c r="AX106" i="13"/>
  <c r="AY106" i="13"/>
  <c r="E107" i="13"/>
  <c r="E107" i="17"/>
  <c r="AJ107" i="17"/>
  <c r="J107" i="13"/>
  <c r="S107" i="13"/>
  <c r="AE107" i="13"/>
  <c r="AE107" i="17"/>
  <c r="AV107" i="17"/>
  <c r="AH107" i="13"/>
  <c r="AK107" i="13"/>
  <c r="AL107" i="13"/>
  <c r="AM107" i="13"/>
  <c r="AN107" i="13"/>
  <c r="AS107" i="13"/>
  <c r="AW107" i="13"/>
  <c r="AY107" i="13"/>
  <c r="E108" i="13"/>
  <c r="J108" i="13"/>
  <c r="AL108" i="13"/>
  <c r="S108" i="13"/>
  <c r="AE108" i="13"/>
  <c r="AE108" i="17"/>
  <c r="AV108" i="17"/>
  <c r="AH108" i="13"/>
  <c r="AH108" i="17"/>
  <c r="AX108" i="17"/>
  <c r="AK108" i="13"/>
  <c r="AM108" i="13"/>
  <c r="AN108" i="13"/>
  <c r="AR108" i="13"/>
  <c r="AS108" i="13"/>
  <c r="AV108" i="13"/>
  <c r="AW108" i="13"/>
  <c r="AY108" i="13"/>
  <c r="E109" i="13"/>
  <c r="J109" i="13"/>
  <c r="J109" i="17"/>
  <c r="AL109" i="17"/>
  <c r="N109" i="13"/>
  <c r="S109" i="13"/>
  <c r="S109" i="17"/>
  <c r="X109" i="13"/>
  <c r="AO109" i="13"/>
  <c r="AE109" i="13"/>
  <c r="AH109" i="13"/>
  <c r="AH109" i="17"/>
  <c r="AX109" i="17"/>
  <c r="AK109" i="13"/>
  <c r="AL109" i="13"/>
  <c r="AM109" i="13"/>
  <c r="AN109" i="13"/>
  <c r="AP109" i="13"/>
  <c r="AQ109" i="13"/>
  <c r="AR109" i="13"/>
  <c r="AS109" i="13"/>
  <c r="AU109" i="13"/>
  <c r="AW109" i="13"/>
  <c r="AY109" i="13"/>
  <c r="E110" i="13"/>
  <c r="E110" i="17"/>
  <c r="AJ110" i="17"/>
  <c r="J110" i="13"/>
  <c r="S110" i="13"/>
  <c r="AE110" i="13"/>
  <c r="AH110" i="13"/>
  <c r="AH110" i="17"/>
  <c r="AX110" i="17"/>
  <c r="AK110" i="13"/>
  <c r="AL110" i="13"/>
  <c r="AM110" i="13"/>
  <c r="AN110" i="13"/>
  <c r="AS110" i="13"/>
  <c r="AW110" i="13"/>
  <c r="AX110" i="13"/>
  <c r="AY110" i="13"/>
  <c r="E111" i="13"/>
  <c r="J111" i="13"/>
  <c r="J111" i="17"/>
  <c r="AL111" i="17"/>
  <c r="S111" i="13"/>
  <c r="AR111" i="13"/>
  <c r="AE111" i="13"/>
  <c r="AE111" i="17"/>
  <c r="AV111" i="17"/>
  <c r="AH111" i="13"/>
  <c r="AK111" i="13"/>
  <c r="AM111" i="13"/>
  <c r="AN111" i="13"/>
  <c r="AQ111" i="13"/>
  <c r="AS111" i="13"/>
  <c r="AV111" i="13"/>
  <c r="AW111" i="13"/>
  <c r="AY111" i="13"/>
  <c r="R112" i="13"/>
  <c r="R134" i="13"/>
  <c r="T112" i="13"/>
  <c r="U112" i="13"/>
  <c r="V112" i="13"/>
  <c r="W112" i="13"/>
  <c r="Y112" i="13"/>
  <c r="Z112" i="13"/>
  <c r="AA112" i="13"/>
  <c r="AB112" i="13"/>
  <c r="AE112" i="13"/>
  <c r="AH112" i="13"/>
  <c r="E113" i="13"/>
  <c r="J113" i="13"/>
  <c r="S113" i="13"/>
  <c r="AE113" i="13"/>
  <c r="AE113" i="17"/>
  <c r="AV113" i="17"/>
  <c r="AH113" i="13"/>
  <c r="AH113" i="17"/>
  <c r="AX113" i="17"/>
  <c r="AJ113" i="13"/>
  <c r="AK113" i="13"/>
  <c r="AM113" i="13"/>
  <c r="AN113" i="13"/>
  <c r="AN112" i="13"/>
  <c r="AR113" i="13"/>
  <c r="AS113" i="13"/>
  <c r="AW113" i="13"/>
  <c r="AX113" i="13"/>
  <c r="AY113" i="13"/>
  <c r="E114" i="13"/>
  <c r="J114" i="13"/>
  <c r="AL114" i="13"/>
  <c r="S114" i="13"/>
  <c r="AE114" i="13"/>
  <c r="AH114" i="13"/>
  <c r="AH114" i="17"/>
  <c r="AX114" i="17"/>
  <c r="AK114" i="13"/>
  <c r="AM114" i="13"/>
  <c r="AN114" i="13"/>
  <c r="AR114" i="13"/>
  <c r="AS114" i="13"/>
  <c r="AW114" i="13"/>
  <c r="AX114" i="13"/>
  <c r="AY114" i="13"/>
  <c r="E115" i="13"/>
  <c r="J115" i="13"/>
  <c r="S115" i="13"/>
  <c r="AE115" i="13"/>
  <c r="AH115" i="13"/>
  <c r="AH115" i="17"/>
  <c r="AX115" i="17"/>
  <c r="AK115" i="13"/>
  <c r="AL115" i="13"/>
  <c r="AM115" i="13"/>
  <c r="AM112" i="13"/>
  <c r="AN115" i="13"/>
  <c r="AS115" i="13"/>
  <c r="AW115" i="13"/>
  <c r="AX115" i="13"/>
  <c r="AY115" i="13"/>
  <c r="F116" i="13"/>
  <c r="G116" i="13"/>
  <c r="H116" i="13"/>
  <c r="I116" i="13"/>
  <c r="K116" i="13"/>
  <c r="L116" i="13"/>
  <c r="L134" i="13"/>
  <c r="M116" i="13"/>
  <c r="O116" i="13"/>
  <c r="P116" i="13"/>
  <c r="Q116" i="13"/>
  <c r="R116" i="13"/>
  <c r="T116" i="13"/>
  <c r="U116" i="13"/>
  <c r="V116" i="13"/>
  <c r="W116" i="13"/>
  <c r="Y116" i="13"/>
  <c r="Z116" i="13"/>
  <c r="AA116" i="13"/>
  <c r="AB116" i="13"/>
  <c r="AE116" i="13"/>
  <c r="AH116" i="13"/>
  <c r="J117" i="13"/>
  <c r="AL117" i="13"/>
  <c r="S117" i="13"/>
  <c r="AE117" i="13"/>
  <c r="AH117" i="13"/>
  <c r="AH117" i="17"/>
  <c r="AX117" i="17"/>
  <c r="AK117" i="13"/>
  <c r="AM117" i="13"/>
  <c r="AN117" i="13"/>
  <c r="AR117" i="13"/>
  <c r="AS117" i="13"/>
  <c r="AW117" i="13"/>
  <c r="AY117" i="13"/>
  <c r="E118" i="13"/>
  <c r="J118" i="13"/>
  <c r="N118" i="13"/>
  <c r="X118" i="13"/>
  <c r="S118" i="13"/>
  <c r="S118" i="17"/>
  <c r="AE118" i="13"/>
  <c r="AH118" i="13"/>
  <c r="AH118" i="17"/>
  <c r="AX118" i="17"/>
  <c r="AK118" i="13"/>
  <c r="AL118" i="13"/>
  <c r="AM118" i="13"/>
  <c r="AN118" i="13"/>
  <c r="AP118" i="13"/>
  <c r="AQ118" i="13"/>
  <c r="AS118" i="13"/>
  <c r="AW118" i="13"/>
  <c r="AX118" i="13"/>
  <c r="AY118" i="13"/>
  <c r="E119" i="13"/>
  <c r="J119" i="13"/>
  <c r="J119" i="17"/>
  <c r="AL119" i="17"/>
  <c r="N119" i="13"/>
  <c r="S119" i="13"/>
  <c r="AE119" i="13"/>
  <c r="AH119" i="13"/>
  <c r="AK119" i="13"/>
  <c r="AL119" i="13"/>
  <c r="AM119" i="13"/>
  <c r="AN119" i="13"/>
  <c r="AQ119" i="13"/>
  <c r="AR119" i="13"/>
  <c r="AS119" i="13"/>
  <c r="AU119" i="13"/>
  <c r="AW119" i="13"/>
  <c r="AY119" i="13"/>
  <c r="E120" i="13"/>
  <c r="J120" i="13"/>
  <c r="N120" i="13"/>
  <c r="AE120" i="13"/>
  <c r="AH120" i="13"/>
  <c r="AH120" i="17"/>
  <c r="AX120" i="17"/>
  <c r="AK120" i="13"/>
  <c r="AL120" i="13"/>
  <c r="AM120" i="13"/>
  <c r="AN120" i="13"/>
  <c r="AQ120" i="13"/>
  <c r="AR120" i="13"/>
  <c r="AS120" i="13"/>
  <c r="AW120" i="13"/>
  <c r="AX120" i="13"/>
  <c r="AY120" i="13"/>
  <c r="E121" i="13"/>
  <c r="J121" i="13"/>
  <c r="AL121" i="13"/>
  <c r="N121" i="13"/>
  <c r="AP121" i="13"/>
  <c r="AE121" i="13"/>
  <c r="AE121" i="17"/>
  <c r="AV121" i="17"/>
  <c r="AH121" i="13"/>
  <c r="AK121" i="13"/>
  <c r="AM121" i="13"/>
  <c r="AN121" i="13"/>
  <c r="AQ121" i="13"/>
  <c r="AR121" i="13"/>
  <c r="AS121" i="13"/>
  <c r="AU121" i="13"/>
  <c r="AV121" i="13"/>
  <c r="AW121" i="13"/>
  <c r="AY121" i="13"/>
  <c r="E122" i="13"/>
  <c r="J122" i="13"/>
  <c r="AL122" i="13"/>
  <c r="N122" i="13"/>
  <c r="AU122" i="13"/>
  <c r="X122" i="13"/>
  <c r="AT122" i="13"/>
  <c r="AE122" i="13"/>
  <c r="AH122" i="13"/>
  <c r="AH122" i="17"/>
  <c r="AX122" i="17"/>
  <c r="AK122" i="13"/>
  <c r="AM122" i="13"/>
  <c r="AN122" i="13"/>
  <c r="AP122" i="13"/>
  <c r="AQ122" i="13"/>
  <c r="AR122" i="13"/>
  <c r="AS122" i="13"/>
  <c r="AW122" i="13"/>
  <c r="AX122" i="13"/>
  <c r="AY122" i="13"/>
  <c r="E123" i="13"/>
  <c r="E123" i="17"/>
  <c r="AJ123" i="17"/>
  <c r="J123" i="13"/>
  <c r="AL123" i="13"/>
  <c r="N123" i="13"/>
  <c r="AP123" i="13"/>
  <c r="AE123" i="13"/>
  <c r="AE123" i="17"/>
  <c r="AV123" i="17"/>
  <c r="AH123" i="13"/>
  <c r="AJ123" i="13"/>
  <c r="AK123" i="13"/>
  <c r="AM123" i="13"/>
  <c r="AN123" i="13"/>
  <c r="AQ123" i="13"/>
  <c r="AR123" i="13"/>
  <c r="AS123" i="13"/>
  <c r="AV123" i="13"/>
  <c r="AW123" i="13"/>
  <c r="AY123" i="13"/>
  <c r="E124" i="13"/>
  <c r="J124" i="13"/>
  <c r="N124" i="13"/>
  <c r="AU124" i="13"/>
  <c r="AE124" i="13"/>
  <c r="AE124" i="17"/>
  <c r="AV124" i="17"/>
  <c r="AH124" i="13"/>
  <c r="AH124" i="17"/>
  <c r="AX124" i="17"/>
  <c r="AK124" i="13"/>
  <c r="AM124" i="13"/>
  <c r="AN124" i="13"/>
  <c r="AQ124" i="13"/>
  <c r="AR124" i="13"/>
  <c r="AS124" i="13"/>
  <c r="AW124" i="13"/>
  <c r="AX124" i="13"/>
  <c r="AY124" i="13"/>
  <c r="F125" i="13"/>
  <c r="G125" i="13"/>
  <c r="H125" i="13"/>
  <c r="I125" i="13"/>
  <c r="K125" i="13"/>
  <c r="L125" i="13"/>
  <c r="M125" i="13"/>
  <c r="O125" i="13"/>
  <c r="P125" i="13"/>
  <c r="Q125" i="13"/>
  <c r="R125" i="13"/>
  <c r="T125" i="13"/>
  <c r="U125" i="13"/>
  <c r="V125" i="13"/>
  <c r="W125" i="13"/>
  <c r="Y125" i="13"/>
  <c r="Z125" i="13"/>
  <c r="AA125" i="13"/>
  <c r="AB125" i="13"/>
  <c r="AE125" i="13"/>
  <c r="AH125" i="13"/>
  <c r="E126" i="13"/>
  <c r="J126" i="13"/>
  <c r="AL126" i="13"/>
  <c r="S126" i="13"/>
  <c r="AE126" i="13"/>
  <c r="AE126" i="17"/>
  <c r="AV126" i="17"/>
  <c r="AH126" i="13"/>
  <c r="AJ126" i="13"/>
  <c r="AK126" i="13"/>
  <c r="AM126" i="13"/>
  <c r="AN126" i="13"/>
  <c r="AR126" i="13"/>
  <c r="AS126" i="13"/>
  <c r="AV126" i="13"/>
  <c r="AW126" i="13"/>
  <c r="AW125" i="13"/>
  <c r="AY126" i="13"/>
  <c r="E127" i="13"/>
  <c r="J127" i="13"/>
  <c r="S127" i="13"/>
  <c r="AE127" i="13"/>
  <c r="AE127" i="17"/>
  <c r="AV127" i="17"/>
  <c r="AH127" i="13"/>
  <c r="AH127" i="17"/>
  <c r="AX127" i="17"/>
  <c r="AK127" i="13"/>
  <c r="AL127" i="13"/>
  <c r="AM127" i="13"/>
  <c r="AN127" i="13"/>
  <c r="AS127" i="13"/>
  <c r="AV127" i="13"/>
  <c r="AW127" i="13"/>
  <c r="AX127" i="13"/>
  <c r="AY127" i="13"/>
  <c r="E128" i="13"/>
  <c r="J128" i="13"/>
  <c r="S128" i="13"/>
  <c r="AE128" i="13"/>
  <c r="AH128" i="13"/>
  <c r="AH128" i="17"/>
  <c r="AX128" i="17"/>
  <c r="AK128" i="13"/>
  <c r="AL128" i="13"/>
  <c r="AM128" i="13"/>
  <c r="AN128" i="13"/>
  <c r="AS128" i="13"/>
  <c r="AW128" i="13"/>
  <c r="AX128" i="13"/>
  <c r="AY128" i="13"/>
  <c r="E129" i="13"/>
  <c r="E129" i="17"/>
  <c r="AJ129" i="17"/>
  <c r="J129" i="13"/>
  <c r="N129" i="13"/>
  <c r="S129" i="13"/>
  <c r="S129" i="17"/>
  <c r="AE129" i="13"/>
  <c r="AH129" i="13"/>
  <c r="AH129" i="17"/>
  <c r="AX129" i="17"/>
  <c r="AJ129" i="13"/>
  <c r="AK129" i="13"/>
  <c r="AL129" i="13"/>
  <c r="AM129" i="13"/>
  <c r="AN129" i="13"/>
  <c r="AS129" i="13"/>
  <c r="AW129" i="13"/>
  <c r="AX129" i="13"/>
  <c r="AY129" i="13"/>
  <c r="F130" i="13"/>
  <c r="G130" i="13"/>
  <c r="H130" i="13"/>
  <c r="I130" i="13"/>
  <c r="K130" i="13"/>
  <c r="K134" i="13"/>
  <c r="L130" i="13"/>
  <c r="M130" i="13"/>
  <c r="O130" i="13"/>
  <c r="O134" i="13"/>
  <c r="P130" i="13"/>
  <c r="Q130" i="13"/>
  <c r="R130" i="13"/>
  <c r="T130" i="13"/>
  <c r="U130" i="13"/>
  <c r="V130" i="13"/>
  <c r="W130" i="13"/>
  <c r="Y130" i="13"/>
  <c r="Z130" i="13"/>
  <c r="AA130" i="13"/>
  <c r="AB130" i="13"/>
  <c r="AE130" i="13"/>
  <c r="AH130" i="13"/>
  <c r="E131" i="13"/>
  <c r="J131" i="13"/>
  <c r="N131" i="13"/>
  <c r="S131" i="13"/>
  <c r="S131" i="17"/>
  <c r="AE131" i="13"/>
  <c r="AH131" i="13"/>
  <c r="AK131" i="13"/>
  <c r="AK130" i="13"/>
  <c r="AM131" i="13"/>
  <c r="AN131" i="13"/>
  <c r="AR131" i="13"/>
  <c r="AS131" i="13"/>
  <c r="AW131" i="13"/>
  <c r="AW130" i="13"/>
  <c r="AY131" i="13"/>
  <c r="E132" i="13"/>
  <c r="E132" i="17"/>
  <c r="AJ132" i="17"/>
  <c r="J132" i="13"/>
  <c r="AL132" i="13"/>
  <c r="N132" i="13"/>
  <c r="X132" i="13"/>
  <c r="S132" i="13"/>
  <c r="AE132" i="13"/>
  <c r="AH132" i="13"/>
  <c r="AH132" i="17"/>
  <c r="AX132" i="17"/>
  <c r="AJ132" i="13"/>
  <c r="AK132" i="13"/>
  <c r="AM132" i="13"/>
  <c r="AN132" i="13"/>
  <c r="AQ132" i="13"/>
  <c r="AR132" i="13"/>
  <c r="AR130" i="13"/>
  <c r="AS132" i="13"/>
  <c r="AW132" i="13"/>
  <c r="AX132" i="13"/>
  <c r="AY132" i="13"/>
  <c r="E133" i="13"/>
  <c r="E133" i="17"/>
  <c r="AJ133" i="17"/>
  <c r="J133" i="13"/>
  <c r="J133" i="17"/>
  <c r="AL133" i="17"/>
  <c r="S133" i="13"/>
  <c r="AE133" i="13"/>
  <c r="AE133" i="17"/>
  <c r="AV133" i="17"/>
  <c r="AH133" i="13"/>
  <c r="AJ133" i="13"/>
  <c r="AK133" i="13"/>
  <c r="AL133" i="13"/>
  <c r="AM133" i="13"/>
  <c r="AN133" i="13"/>
  <c r="AR133" i="13"/>
  <c r="AS133" i="13"/>
  <c r="AW133" i="13"/>
  <c r="AY133" i="13"/>
  <c r="F134" i="13"/>
  <c r="Y134" i="13"/>
  <c r="Z134" i="13"/>
  <c r="AC134" i="13"/>
  <c r="AD134" i="13"/>
  <c r="AF134" i="13"/>
  <c r="AG134" i="13"/>
  <c r="C214" i="13"/>
  <c r="AW134" i="16"/>
  <c r="AM87" i="17"/>
  <c r="AW87" i="17"/>
  <c r="AY87" i="17"/>
  <c r="AW80" i="17"/>
  <c r="AV48" i="16"/>
  <c r="AV131" i="16"/>
  <c r="AY134" i="16"/>
  <c r="AY113" i="16"/>
  <c r="AW36" i="16"/>
  <c r="AY131" i="16"/>
  <c r="AU131" i="16"/>
  <c r="AJ131" i="16"/>
  <c r="AY51" i="17"/>
  <c r="AW59" i="17"/>
  <c r="AY39" i="17"/>
  <c r="AY59" i="17"/>
  <c r="AS19" i="17"/>
  <c r="AW39" i="17"/>
  <c r="AM73" i="17"/>
  <c r="AK112" i="17"/>
  <c r="AN112" i="17"/>
  <c r="AY130" i="17"/>
  <c r="AJ134" i="14"/>
  <c r="AY80" i="17"/>
  <c r="AW134" i="14"/>
  <c r="AK73" i="17"/>
  <c r="AQ134" i="14"/>
  <c r="AL134" i="14"/>
  <c r="AP134" i="14"/>
  <c r="AU134" i="14"/>
  <c r="AM59" i="17"/>
  <c r="AO134" i="14"/>
  <c r="AX134" i="14"/>
  <c r="AR134" i="14"/>
  <c r="AW51" i="17"/>
  <c r="AV134" i="14"/>
  <c r="AS134" i="14"/>
  <c r="AM134" i="14"/>
  <c r="AM39" i="17"/>
  <c r="AN134" i="14"/>
  <c r="AT134" i="14"/>
  <c r="AK134" i="14"/>
  <c r="AY134" i="14"/>
  <c r="AM19" i="17"/>
  <c r="AJ109" i="13"/>
  <c r="E109" i="17"/>
  <c r="AJ109" i="17"/>
  <c r="AP100" i="17"/>
  <c r="AU100" i="17"/>
  <c r="X129" i="13"/>
  <c r="AP129" i="13"/>
  <c r="AU129" i="13"/>
  <c r="AL125" i="13"/>
  <c r="AX117" i="13"/>
  <c r="S115" i="17"/>
  <c r="AR115" i="13"/>
  <c r="N115" i="13"/>
  <c r="J106" i="17"/>
  <c r="AL106" i="17"/>
  <c r="AL106" i="13"/>
  <c r="AH104" i="17"/>
  <c r="AX104" i="17"/>
  <c r="AX104" i="13"/>
  <c r="E104" i="17"/>
  <c r="AJ104" i="17"/>
  <c r="AJ104" i="13"/>
  <c r="S103" i="17"/>
  <c r="AQ103" i="13"/>
  <c r="AR103" i="13"/>
  <c r="N103" i="13"/>
  <c r="AX101" i="13"/>
  <c r="AH101" i="17"/>
  <c r="AX101" i="17"/>
  <c r="E101" i="17"/>
  <c r="AJ101" i="17"/>
  <c r="AJ101" i="13"/>
  <c r="AU100" i="13"/>
  <c r="J99" i="17"/>
  <c r="AL99" i="17"/>
  <c r="AL99" i="13"/>
  <c r="AH131" i="17"/>
  <c r="AX131" i="17"/>
  <c r="AX130" i="17"/>
  <c r="AX131" i="13"/>
  <c r="AX130" i="13"/>
  <c r="AX121" i="13"/>
  <c r="AH121" i="17"/>
  <c r="AX121" i="17"/>
  <c r="E121" i="17"/>
  <c r="AJ121" i="17"/>
  <c r="AJ121" i="13"/>
  <c r="AE119" i="17"/>
  <c r="AV119" i="17"/>
  <c r="AV119" i="13"/>
  <c r="E119" i="17"/>
  <c r="AJ119" i="17"/>
  <c r="AJ119" i="13"/>
  <c r="AU118" i="13"/>
  <c r="AQ115" i="13"/>
  <c r="AX111" i="13"/>
  <c r="AH111" i="17"/>
  <c r="AX111" i="17"/>
  <c r="E111" i="17"/>
  <c r="AJ111" i="17"/>
  <c r="AJ111" i="13"/>
  <c r="T134" i="13"/>
  <c r="AT61" i="13"/>
  <c r="AO61" i="13"/>
  <c r="V134" i="13"/>
  <c r="Q134" i="13"/>
  <c r="I134" i="13"/>
  <c r="AQ133" i="13"/>
  <c r="S133" i="17"/>
  <c r="AU120" i="13"/>
  <c r="X120" i="13"/>
  <c r="AP120" i="13"/>
  <c r="AJ117" i="13"/>
  <c r="E117" i="17"/>
  <c r="AJ117" i="17"/>
  <c r="N107" i="13"/>
  <c r="S107" i="17"/>
  <c r="AO91" i="13"/>
  <c r="AT91" i="13"/>
  <c r="N130" i="13"/>
  <c r="N131" i="17"/>
  <c r="X131" i="13"/>
  <c r="AP131" i="13"/>
  <c r="AU131" i="13"/>
  <c r="N127" i="13"/>
  <c r="S127" i="17"/>
  <c r="AR127" i="13"/>
  <c r="AN125" i="13"/>
  <c r="J112" i="13"/>
  <c r="AL113" i="13"/>
  <c r="AL112" i="13"/>
  <c r="AT109" i="13"/>
  <c r="AR107" i="13"/>
  <c r="S128" i="17"/>
  <c r="AQ128" i="13"/>
  <c r="N128" i="13"/>
  <c r="AR128" i="13"/>
  <c r="J124" i="17"/>
  <c r="AL124" i="17"/>
  <c r="AL124" i="13"/>
  <c r="AE122" i="17"/>
  <c r="AV122" i="17"/>
  <c r="AV122" i="13"/>
  <c r="AJ122" i="13"/>
  <c r="E122" i="17"/>
  <c r="AJ122" i="17"/>
  <c r="AW112" i="13"/>
  <c r="S110" i="17"/>
  <c r="AQ110" i="13"/>
  <c r="AR110" i="13"/>
  <c r="N110" i="13"/>
  <c r="S102" i="17"/>
  <c r="AR102" i="13"/>
  <c r="M134" i="13"/>
  <c r="AO82" i="13"/>
  <c r="AT82" i="13"/>
  <c r="AB134" i="13"/>
  <c r="H134" i="13"/>
  <c r="AO62" i="13"/>
  <c r="AT62" i="13"/>
  <c r="AT57" i="13"/>
  <c r="AO57" i="13"/>
  <c r="AV60" i="13"/>
  <c r="AE60" i="17"/>
  <c r="AV60" i="17"/>
  <c r="S42" i="17"/>
  <c r="AR42" i="13"/>
  <c r="N41" i="13"/>
  <c r="S41" i="17"/>
  <c r="AL39" i="13"/>
  <c r="AH33" i="17"/>
  <c r="AX33" i="17"/>
  <c r="AX33" i="13"/>
  <c r="J31" i="17"/>
  <c r="AL31" i="17"/>
  <c r="AL31" i="13"/>
  <c r="AH19" i="13"/>
  <c r="AH134" i="13"/>
  <c r="AH20" i="17"/>
  <c r="AX20" i="17"/>
  <c r="AX20" i="13"/>
  <c r="AQ100" i="17"/>
  <c r="AV132" i="13"/>
  <c r="AE132" i="17"/>
  <c r="AV132" i="17"/>
  <c r="AQ131" i="13"/>
  <c r="AQ130" i="13"/>
  <c r="AM130" i="13"/>
  <c r="AV131" i="13"/>
  <c r="AE131" i="17"/>
  <c r="AV131" i="17"/>
  <c r="AV130" i="17"/>
  <c r="J130" i="13"/>
  <c r="J131" i="17"/>
  <c r="AL131" i="17"/>
  <c r="W134" i="13"/>
  <c r="AR129" i="13"/>
  <c r="J125" i="13"/>
  <c r="AM125" i="13"/>
  <c r="AX126" i="13"/>
  <c r="AX125" i="13"/>
  <c r="AH126" i="17"/>
  <c r="AX126" i="17"/>
  <c r="AX125" i="17"/>
  <c r="E125" i="13"/>
  <c r="E126" i="17"/>
  <c r="AJ126" i="17"/>
  <c r="AJ124" i="13"/>
  <c r="E124" i="17"/>
  <c r="AJ124" i="17"/>
  <c r="AU123" i="13"/>
  <c r="AX123" i="13"/>
  <c r="AH123" i="17"/>
  <c r="AX123" i="17"/>
  <c r="S116" i="13"/>
  <c r="S119" i="17"/>
  <c r="AY116" i="13"/>
  <c r="AW116" i="13"/>
  <c r="AV117" i="13"/>
  <c r="AE117" i="17"/>
  <c r="AV117" i="17"/>
  <c r="AJ114" i="13"/>
  <c r="E114" i="17"/>
  <c r="AJ114" i="17"/>
  <c r="AV113" i="13"/>
  <c r="AX112" i="17"/>
  <c r="E112" i="13"/>
  <c r="E113" i="17"/>
  <c r="AJ113" i="17"/>
  <c r="AL111" i="13"/>
  <c r="AJ110" i="13"/>
  <c r="AX109" i="13"/>
  <c r="AR109" i="17"/>
  <c r="AQ109" i="17"/>
  <c r="N108" i="13"/>
  <c r="S108" i="17"/>
  <c r="AJ107" i="13"/>
  <c r="AV106" i="13"/>
  <c r="AE106" i="17"/>
  <c r="AV106" i="17"/>
  <c r="AL104" i="13"/>
  <c r="AV104" i="13"/>
  <c r="AE104" i="17"/>
  <c r="AV104" i="17"/>
  <c r="AX103" i="13"/>
  <c r="AH103" i="17"/>
  <c r="AX103" i="17"/>
  <c r="AX100" i="13"/>
  <c r="AH100" i="17"/>
  <c r="AX100" i="17"/>
  <c r="AR99" i="13"/>
  <c r="AV99" i="13"/>
  <c r="AE99" i="17"/>
  <c r="AV99" i="17"/>
  <c r="AJ99" i="13"/>
  <c r="E99" i="17"/>
  <c r="AJ99" i="17"/>
  <c r="AL98" i="13"/>
  <c r="N98" i="13"/>
  <c r="S98" i="17"/>
  <c r="AV96" i="13"/>
  <c r="AR96" i="17"/>
  <c r="AQ96" i="17"/>
  <c r="AV94" i="13"/>
  <c r="AE94" i="17"/>
  <c r="AV94" i="17"/>
  <c r="N93" i="13"/>
  <c r="S93" i="17"/>
  <c r="AR92" i="13"/>
  <c r="AL92" i="13"/>
  <c r="AU91" i="13"/>
  <c r="AQ91" i="13"/>
  <c r="AV91" i="13"/>
  <c r="AE91" i="17"/>
  <c r="AV91" i="17"/>
  <c r="AX89" i="13"/>
  <c r="AJ89" i="13"/>
  <c r="AJ87" i="13"/>
  <c r="AW87" i="13"/>
  <c r="AR87" i="13"/>
  <c r="AN87" i="13"/>
  <c r="AU87" i="13"/>
  <c r="AR86" i="17"/>
  <c r="AQ86" i="17"/>
  <c r="AL85" i="13"/>
  <c r="AU82" i="13"/>
  <c r="AQ82" i="13"/>
  <c r="AV82" i="13"/>
  <c r="AE82" i="17"/>
  <c r="AV82" i="17"/>
  <c r="AW80" i="13"/>
  <c r="AK80" i="13"/>
  <c r="S80" i="13"/>
  <c r="S81" i="17"/>
  <c r="AX79" i="13"/>
  <c r="N79" i="13"/>
  <c r="S79" i="17"/>
  <c r="N78" i="13"/>
  <c r="S78" i="17"/>
  <c r="AX77" i="13"/>
  <c r="AL77" i="13"/>
  <c r="AL73" i="13"/>
  <c r="N76" i="13"/>
  <c r="N75" i="13"/>
  <c r="S75" i="17"/>
  <c r="AW73" i="13"/>
  <c r="AM73" i="13"/>
  <c r="AV73" i="17"/>
  <c r="AJ72" i="13"/>
  <c r="N71" i="13"/>
  <c r="S71" i="17"/>
  <c r="AX70" i="13"/>
  <c r="AL70" i="13"/>
  <c r="AV67" i="13"/>
  <c r="AJ67" i="13"/>
  <c r="AR66" i="17"/>
  <c r="AQ66" i="17"/>
  <c r="AL65" i="13"/>
  <c r="AU62" i="13"/>
  <c r="AV62" i="13"/>
  <c r="AE62" i="17"/>
  <c r="AV62" i="17"/>
  <c r="AJ62" i="13"/>
  <c r="E62" i="17"/>
  <c r="AJ62" i="17"/>
  <c r="AV61" i="13"/>
  <c r="AP60" i="13"/>
  <c r="AL60" i="13"/>
  <c r="X60" i="13"/>
  <c r="AU58" i="13"/>
  <c r="X58" i="13"/>
  <c r="AU57" i="13"/>
  <c r="AL54" i="13"/>
  <c r="J54" i="17"/>
  <c r="AL54" i="17"/>
  <c r="AU52" i="13"/>
  <c r="AK51" i="13"/>
  <c r="J51" i="13"/>
  <c r="AU50" i="13"/>
  <c r="AR50" i="17"/>
  <c r="AQ50" i="17"/>
  <c r="N49" i="13"/>
  <c r="S49" i="17"/>
  <c r="AX48" i="13"/>
  <c r="N48" i="13"/>
  <c r="S48" i="17"/>
  <c r="AX47" i="13"/>
  <c r="AJ45" i="13"/>
  <c r="N42" i="13"/>
  <c r="AX41" i="13"/>
  <c r="AQ41" i="13"/>
  <c r="AE35" i="17"/>
  <c r="AV35" i="17"/>
  <c r="AV35" i="13"/>
  <c r="J32" i="17"/>
  <c r="AL32" i="17"/>
  <c r="AL32" i="13"/>
  <c r="N24" i="13"/>
  <c r="S24" i="17"/>
  <c r="AR24" i="13"/>
  <c r="AS19" i="13"/>
  <c r="AM19" i="13"/>
  <c r="AU60" i="17"/>
  <c r="AV98" i="13"/>
  <c r="AE98" i="17"/>
  <c r="AV98" i="17"/>
  <c r="N97" i="13"/>
  <c r="S97" i="17"/>
  <c r="AJ94" i="13"/>
  <c r="E94" i="17"/>
  <c r="AJ94" i="17"/>
  <c r="AX92" i="13"/>
  <c r="AH92" i="17"/>
  <c r="AX92" i="17"/>
  <c r="AX87" i="13"/>
  <c r="AK87" i="13"/>
  <c r="AV86" i="13"/>
  <c r="AE86" i="17"/>
  <c r="AV86" i="17"/>
  <c r="AJ86" i="13"/>
  <c r="E86" i="17"/>
  <c r="AJ86" i="17"/>
  <c r="AX84" i="13"/>
  <c r="AH84" i="17"/>
  <c r="AX84" i="17"/>
  <c r="AX80" i="17"/>
  <c r="AR80" i="13"/>
  <c r="AL80" i="13"/>
  <c r="E73" i="13"/>
  <c r="E74" i="17"/>
  <c r="AJ74" i="17"/>
  <c r="N72" i="13"/>
  <c r="S72" i="17"/>
  <c r="AJ69" i="13"/>
  <c r="E69" i="17"/>
  <c r="AJ69" i="17"/>
  <c r="N67" i="13"/>
  <c r="N67" i="17"/>
  <c r="S67" i="17"/>
  <c r="AV66" i="13"/>
  <c r="AE66" i="17"/>
  <c r="AV66" i="17"/>
  <c r="AJ66" i="13"/>
  <c r="E66" i="17"/>
  <c r="AJ66" i="17"/>
  <c r="AX64" i="13"/>
  <c r="AH64" i="17"/>
  <c r="AX64" i="17"/>
  <c r="AX59" i="17"/>
  <c r="AV58" i="13"/>
  <c r="AE58" i="17"/>
  <c r="AV58" i="17"/>
  <c r="AJ58" i="13"/>
  <c r="E58" i="17"/>
  <c r="AJ58" i="17"/>
  <c r="AV56" i="13"/>
  <c r="AE56" i="17"/>
  <c r="AV56" i="17"/>
  <c r="X54" i="13"/>
  <c r="N54" i="17"/>
  <c r="AW51" i="13"/>
  <c r="AQ51" i="13"/>
  <c r="N51" i="13"/>
  <c r="AV49" i="13"/>
  <c r="AE49" i="17"/>
  <c r="AV49" i="17"/>
  <c r="N45" i="13"/>
  <c r="N45" i="17"/>
  <c r="S45" i="17"/>
  <c r="N44" i="13"/>
  <c r="S44" i="17"/>
  <c r="AJ38" i="13"/>
  <c r="E38" i="17"/>
  <c r="AJ38" i="17"/>
  <c r="E33" i="17"/>
  <c r="AJ33" i="17"/>
  <c r="AJ33" i="13"/>
  <c r="AH31" i="17"/>
  <c r="AX31" i="17"/>
  <c r="AX31" i="13"/>
  <c r="AE28" i="17"/>
  <c r="AV28" i="17"/>
  <c r="AV28" i="13"/>
  <c r="E19" i="13"/>
  <c r="E20" i="17"/>
  <c r="AJ20" i="17"/>
  <c r="AJ20" i="13"/>
  <c r="AV133" i="13"/>
  <c r="AX133" i="13"/>
  <c r="AH133" i="17"/>
  <c r="AX133" i="17"/>
  <c r="AU132" i="13"/>
  <c r="AP132" i="13"/>
  <c r="S130" i="13"/>
  <c r="S132" i="17"/>
  <c r="AY130" i="13"/>
  <c r="AL131" i="13"/>
  <c r="AL130" i="13"/>
  <c r="E130" i="13"/>
  <c r="E131" i="17"/>
  <c r="AJ131" i="17"/>
  <c r="AJ130" i="17"/>
  <c r="AA134" i="13"/>
  <c r="G134" i="13"/>
  <c r="AQ129" i="13"/>
  <c r="AV129" i="13"/>
  <c r="AE129" i="17"/>
  <c r="AV129" i="17"/>
  <c r="AV128" i="13"/>
  <c r="AE128" i="17"/>
  <c r="AV128" i="17"/>
  <c r="AJ127" i="13"/>
  <c r="E127" i="17"/>
  <c r="AJ127" i="17"/>
  <c r="AS125" i="13"/>
  <c r="AV124" i="13"/>
  <c r="AP124" i="13"/>
  <c r="X124" i="13"/>
  <c r="AO122" i="13"/>
  <c r="AV120" i="13"/>
  <c r="AE120" i="17"/>
  <c r="AV120" i="17"/>
  <c r="AJ120" i="13"/>
  <c r="E120" i="17"/>
  <c r="AJ120" i="17"/>
  <c r="AN116" i="13"/>
  <c r="AP119" i="13"/>
  <c r="N119" i="17"/>
  <c r="AR118" i="13"/>
  <c r="AR116" i="13"/>
  <c r="AM116" i="13"/>
  <c r="AV118" i="13"/>
  <c r="AE118" i="17"/>
  <c r="AV118" i="17"/>
  <c r="AJ118" i="13"/>
  <c r="E118" i="17"/>
  <c r="AJ118" i="17"/>
  <c r="AS116" i="13"/>
  <c r="N117" i="13"/>
  <c r="N117" i="17"/>
  <c r="S117" i="17"/>
  <c r="AY112" i="13"/>
  <c r="AV114" i="13"/>
  <c r="AE114" i="17"/>
  <c r="AV114" i="17"/>
  <c r="AS112" i="13"/>
  <c r="N111" i="13"/>
  <c r="N111" i="17"/>
  <c r="S111" i="17"/>
  <c r="AX108" i="13"/>
  <c r="AV107" i="13"/>
  <c r="AX107" i="13"/>
  <c r="AH107" i="17"/>
  <c r="AX107" i="17"/>
  <c r="AU106" i="13"/>
  <c r="AR106" i="17"/>
  <c r="AQ106" i="17"/>
  <c r="N104" i="13"/>
  <c r="N104" i="17"/>
  <c r="S104" i="17"/>
  <c r="AV103" i="13"/>
  <c r="AE103" i="17"/>
  <c r="AV103" i="17"/>
  <c r="AJ102" i="13"/>
  <c r="E102" i="17"/>
  <c r="AJ102" i="17"/>
  <c r="AR101" i="13"/>
  <c r="S101" i="17"/>
  <c r="AR100" i="13"/>
  <c r="AU99" i="13"/>
  <c r="AR99" i="17"/>
  <c r="AQ99" i="17"/>
  <c r="AV97" i="13"/>
  <c r="AX97" i="13"/>
  <c r="AH97" i="17"/>
  <c r="AX97" i="17"/>
  <c r="AJ96" i="13"/>
  <c r="AR95" i="13"/>
  <c r="AV95" i="13"/>
  <c r="AE95" i="17"/>
  <c r="AV95" i="17"/>
  <c r="AJ95" i="13"/>
  <c r="E95" i="17"/>
  <c r="AJ95" i="17"/>
  <c r="AL94" i="13"/>
  <c r="N94" i="13"/>
  <c r="N94" i="17"/>
  <c r="S94" i="17"/>
  <c r="AJ93" i="13"/>
  <c r="AR92" i="17"/>
  <c r="AQ92" i="17"/>
  <c r="AP91" i="13"/>
  <c r="AV88" i="13"/>
  <c r="AV87" i="13"/>
  <c r="AX87" i="17"/>
  <c r="AX85" i="13"/>
  <c r="N85" i="13"/>
  <c r="S85" i="17"/>
  <c r="N84" i="13"/>
  <c r="S84" i="17"/>
  <c r="AP82" i="13"/>
  <c r="AJ82" i="13"/>
  <c r="E82" i="17"/>
  <c r="AJ82" i="17"/>
  <c r="AV81" i="13"/>
  <c r="AN80" i="13"/>
  <c r="J80" i="13"/>
  <c r="J81" i="17"/>
  <c r="AL81" i="17"/>
  <c r="AJ79" i="13"/>
  <c r="AV78" i="13"/>
  <c r="AJ78" i="13"/>
  <c r="N77" i="13"/>
  <c r="S77" i="17"/>
  <c r="AJ76" i="13"/>
  <c r="E76" i="17"/>
  <c r="AJ76" i="17"/>
  <c r="AV75" i="13"/>
  <c r="S73" i="13"/>
  <c r="S74" i="17"/>
  <c r="AV72" i="13"/>
  <c r="AV71" i="13"/>
  <c r="AJ71" i="13"/>
  <c r="N70" i="13"/>
  <c r="N70" i="17"/>
  <c r="S70" i="17"/>
  <c r="AX69" i="13"/>
  <c r="AL69" i="13"/>
  <c r="N69" i="13"/>
  <c r="N69" i="17"/>
  <c r="S69" i="17"/>
  <c r="AL68" i="13"/>
  <c r="AX65" i="13"/>
  <c r="N65" i="13"/>
  <c r="N65" i="17"/>
  <c r="S65" i="17"/>
  <c r="N64" i="13"/>
  <c r="S64" i="17"/>
  <c r="AR63" i="13"/>
  <c r="AP62" i="13"/>
  <c r="AL62" i="13"/>
  <c r="AJ61" i="13"/>
  <c r="AP61" i="13"/>
  <c r="N61" i="17"/>
  <c r="AX60" i="13"/>
  <c r="AP58" i="17"/>
  <c r="AU58" i="17"/>
  <c r="AX57" i="13"/>
  <c r="AJ57" i="13"/>
  <c r="AP57" i="13"/>
  <c r="N57" i="17"/>
  <c r="AU54" i="13"/>
  <c r="AP54" i="13"/>
  <c r="AJ54" i="13"/>
  <c r="E54" i="17"/>
  <c r="AJ54" i="17"/>
  <c r="X53" i="13"/>
  <c r="AY51" i="13"/>
  <c r="AS51" i="13"/>
  <c r="AN51" i="13"/>
  <c r="E51" i="13"/>
  <c r="E52" i="17"/>
  <c r="AJ52" i="17"/>
  <c r="AX50" i="13"/>
  <c r="AJ50" i="13"/>
  <c r="X50" i="13"/>
  <c r="N50" i="17"/>
  <c r="AX49" i="13"/>
  <c r="AJ48" i="13"/>
  <c r="N47" i="13"/>
  <c r="S47" i="17"/>
  <c r="AR46" i="13"/>
  <c r="AR39" i="13"/>
  <c r="AV46" i="13"/>
  <c r="AE46" i="17"/>
  <c r="AV46" i="17"/>
  <c r="AJ46" i="13"/>
  <c r="E46" i="17"/>
  <c r="AJ46" i="17"/>
  <c r="AV45" i="13"/>
  <c r="AV44" i="13"/>
  <c r="E44" i="17"/>
  <c r="AJ44" i="17"/>
  <c r="AJ44" i="13"/>
  <c r="AV43" i="13"/>
  <c r="AJ43" i="13"/>
  <c r="AH42" i="17"/>
  <c r="AX42" i="17"/>
  <c r="AX39" i="17"/>
  <c r="AX42" i="13"/>
  <c r="AX39" i="13"/>
  <c r="E41" i="17"/>
  <c r="AJ41" i="17"/>
  <c r="AJ41" i="13"/>
  <c r="AV40" i="13"/>
  <c r="AN39" i="13"/>
  <c r="J39" i="13"/>
  <c r="AX38" i="13"/>
  <c r="S38" i="17"/>
  <c r="N38" i="13"/>
  <c r="AH37" i="17"/>
  <c r="AX37" i="17"/>
  <c r="AX37" i="13"/>
  <c r="N29" i="13"/>
  <c r="S29" i="17"/>
  <c r="AR29" i="13"/>
  <c r="S27" i="17"/>
  <c r="AQ27" i="13"/>
  <c r="AQ19" i="13"/>
  <c r="AR27" i="13"/>
  <c r="N27" i="13"/>
  <c r="AH26" i="17"/>
  <c r="AX26" i="17"/>
  <c r="AX26" i="13"/>
  <c r="E26" i="17"/>
  <c r="AJ26" i="17"/>
  <c r="AJ26" i="13"/>
  <c r="AQ76" i="17"/>
  <c r="AY19" i="17"/>
  <c r="AS39" i="17"/>
  <c r="AQ82" i="17"/>
  <c r="AS73" i="13"/>
  <c r="AN130" i="13"/>
  <c r="AS130" i="13"/>
  <c r="AR131" i="17"/>
  <c r="AQ131" i="17"/>
  <c r="AR129" i="17"/>
  <c r="AQ129" i="17"/>
  <c r="AJ128" i="13"/>
  <c r="E128" i="17"/>
  <c r="AJ128" i="17"/>
  <c r="AY125" i="13"/>
  <c r="AR125" i="13"/>
  <c r="AK125" i="13"/>
  <c r="N126" i="13"/>
  <c r="X126" i="13"/>
  <c r="S126" i="17"/>
  <c r="AX119" i="13"/>
  <c r="AH119" i="17"/>
  <c r="AX119" i="17"/>
  <c r="AX116" i="17"/>
  <c r="AR118" i="17"/>
  <c r="AQ118" i="17"/>
  <c r="AK116" i="13"/>
  <c r="J116" i="13"/>
  <c r="J117" i="17"/>
  <c r="AL117" i="17"/>
  <c r="AV115" i="13"/>
  <c r="AE115" i="17"/>
  <c r="AV115" i="17"/>
  <c r="AJ115" i="13"/>
  <c r="E115" i="17"/>
  <c r="AJ115" i="17"/>
  <c r="N114" i="13"/>
  <c r="AU114" i="13"/>
  <c r="S114" i="17"/>
  <c r="AX112" i="13"/>
  <c r="AR112" i="13"/>
  <c r="AK112" i="13"/>
  <c r="N113" i="13"/>
  <c r="AP113" i="13"/>
  <c r="S113" i="17"/>
  <c r="AV110" i="13"/>
  <c r="AE110" i="17"/>
  <c r="AV110" i="17"/>
  <c r="AV109" i="13"/>
  <c r="AE109" i="17"/>
  <c r="AV109" i="17"/>
  <c r="AJ108" i="13"/>
  <c r="E108" i="17"/>
  <c r="AJ108" i="17"/>
  <c r="X106" i="13"/>
  <c r="N106" i="17"/>
  <c r="AQ105" i="13"/>
  <c r="S105" i="17"/>
  <c r="AJ103" i="13"/>
  <c r="E103" i="17"/>
  <c r="AJ103" i="17"/>
  <c r="AJ98" i="13"/>
  <c r="E98" i="17"/>
  <c r="AJ98" i="17"/>
  <c r="AX96" i="13"/>
  <c r="AH96" i="17"/>
  <c r="AX96" i="17"/>
  <c r="AR95" i="17"/>
  <c r="AQ95" i="17"/>
  <c r="AV93" i="13"/>
  <c r="AV90" i="13"/>
  <c r="AX93" i="13"/>
  <c r="AH93" i="17"/>
  <c r="AX93" i="17"/>
  <c r="X92" i="13"/>
  <c r="AO92" i="13"/>
  <c r="N92" i="17"/>
  <c r="AX91" i="13"/>
  <c r="AR91" i="17"/>
  <c r="AQ91" i="17"/>
  <c r="AP87" i="13"/>
  <c r="AL87" i="13"/>
  <c r="AV87" i="17"/>
  <c r="E87" i="13"/>
  <c r="E88" i="17"/>
  <c r="AJ88" i="17"/>
  <c r="AJ87" i="17"/>
  <c r="AJ85" i="13"/>
  <c r="AJ84" i="13"/>
  <c r="N83" i="13"/>
  <c r="AP83" i="13"/>
  <c r="S83" i="17"/>
  <c r="AX82" i="13"/>
  <c r="AY80" i="13"/>
  <c r="AS80" i="13"/>
  <c r="AM80" i="13"/>
  <c r="E80" i="13"/>
  <c r="AV79" i="13"/>
  <c r="AV73" i="13"/>
  <c r="AX78" i="13"/>
  <c r="AX73" i="13"/>
  <c r="AH78" i="17"/>
  <c r="AX78" i="17"/>
  <c r="AX73" i="17"/>
  <c r="AJ77" i="13"/>
  <c r="AR76" i="13"/>
  <c r="AR73" i="13"/>
  <c r="AJ70" i="13"/>
  <c r="N68" i="13"/>
  <c r="N68" i="17"/>
  <c r="S68" i="17"/>
  <c r="AR67" i="13"/>
  <c r="AJ65" i="13"/>
  <c r="AJ64" i="13"/>
  <c r="AR63" i="17"/>
  <c r="AQ63" i="17"/>
  <c r="AX62" i="13"/>
  <c r="AX56" i="13"/>
  <c r="AH56" i="17"/>
  <c r="AX56" i="17"/>
  <c r="AX51" i="17"/>
  <c r="AJ56" i="13"/>
  <c r="E56" i="17"/>
  <c r="AJ56" i="17"/>
  <c r="X55" i="13"/>
  <c r="AV54" i="13"/>
  <c r="AE54" i="17"/>
  <c r="AV54" i="17"/>
  <c r="AR51" i="13"/>
  <c r="AM51" i="13"/>
  <c r="AV52" i="13"/>
  <c r="AE52" i="17"/>
  <c r="AV52" i="17"/>
  <c r="AJ49" i="13"/>
  <c r="E49" i="17"/>
  <c r="AJ49" i="17"/>
  <c r="AV48" i="13"/>
  <c r="AJ47" i="13"/>
  <c r="AR46" i="17"/>
  <c r="AQ46" i="17"/>
  <c r="AE41" i="17"/>
  <c r="AV41" i="17"/>
  <c r="AV41" i="13"/>
  <c r="AV39" i="13"/>
  <c r="AY39" i="13"/>
  <c r="AS39" i="13"/>
  <c r="AM39" i="13"/>
  <c r="E39" i="13"/>
  <c r="E40" i="17"/>
  <c r="AJ40" i="17"/>
  <c r="N36" i="13"/>
  <c r="N36" i="17"/>
  <c r="S36" i="17"/>
  <c r="AR36" i="13"/>
  <c r="AE34" i="17"/>
  <c r="AV34" i="17"/>
  <c r="AV34" i="13"/>
  <c r="AE23" i="17"/>
  <c r="AV23" i="17"/>
  <c r="AV23" i="13"/>
  <c r="AE21" i="17"/>
  <c r="AV21" i="17"/>
  <c r="AV21" i="13"/>
  <c r="AY19" i="13"/>
  <c r="AW19" i="17"/>
  <c r="N35" i="13"/>
  <c r="N35" i="17"/>
  <c r="S35" i="17"/>
  <c r="N34" i="13"/>
  <c r="AU34" i="13"/>
  <c r="S34" i="17"/>
  <c r="AJ30" i="13"/>
  <c r="E30" i="17"/>
  <c r="AJ30" i="17"/>
  <c r="N28" i="13"/>
  <c r="S28" i="17"/>
  <c r="N23" i="13"/>
  <c r="X23" i="13"/>
  <c r="S23" i="17"/>
  <c r="N21" i="13"/>
  <c r="N21" i="17"/>
  <c r="S21" i="17"/>
  <c r="AE19" i="13"/>
  <c r="AE134" i="13"/>
  <c r="AE20" i="17"/>
  <c r="AV20" i="17"/>
  <c r="AM80" i="17"/>
  <c r="AW73" i="17"/>
  <c r="AS73" i="17"/>
  <c r="N43" i="13"/>
  <c r="AP43" i="13"/>
  <c r="S43" i="17"/>
  <c r="AV42" i="13"/>
  <c r="AE42" i="17"/>
  <c r="AV42" i="17"/>
  <c r="AJ42" i="13"/>
  <c r="E42" i="17"/>
  <c r="AJ42" i="17"/>
  <c r="AW39" i="13"/>
  <c r="AK39" i="13"/>
  <c r="S39" i="13"/>
  <c r="S40" i="17"/>
  <c r="AJ35" i="13"/>
  <c r="AQ34" i="13"/>
  <c r="N33" i="13"/>
  <c r="AP33" i="13"/>
  <c r="S33" i="17"/>
  <c r="AX32" i="13"/>
  <c r="AU31" i="13"/>
  <c r="AJ28" i="13"/>
  <c r="N26" i="13"/>
  <c r="AU26" i="13"/>
  <c r="S26" i="17"/>
  <c r="AX25" i="13"/>
  <c r="AJ23" i="13"/>
  <c r="AR22" i="13"/>
  <c r="AR19" i="13"/>
  <c r="AJ22" i="13"/>
  <c r="E22" i="17"/>
  <c r="AJ22" i="17"/>
  <c r="AJ21" i="13"/>
  <c r="AJ19" i="13"/>
  <c r="AW19" i="13"/>
  <c r="AK19" i="13"/>
  <c r="N20" i="13"/>
  <c r="N20" i="17"/>
  <c r="S20" i="17"/>
  <c r="AN19" i="17"/>
  <c r="AN39" i="17"/>
  <c r="AM51" i="17"/>
  <c r="AQ22" i="17"/>
  <c r="N37" i="13"/>
  <c r="S37" i="17"/>
  <c r="AL36" i="13"/>
  <c r="AL19" i="13"/>
  <c r="AJ34" i="13"/>
  <c r="E34" i="17"/>
  <c r="AJ34" i="17"/>
  <c r="AV33" i="13"/>
  <c r="N32" i="13"/>
  <c r="N32" i="17"/>
  <c r="S32" i="17"/>
  <c r="AJ31" i="13"/>
  <c r="X31" i="13"/>
  <c r="AT31" i="13"/>
  <c r="N31" i="17"/>
  <c r="N30" i="13"/>
  <c r="AU30" i="13"/>
  <c r="S30" i="17"/>
  <c r="AV26" i="13"/>
  <c r="N25" i="13"/>
  <c r="S25" i="17"/>
  <c r="AV20" i="13"/>
  <c r="AN19" i="13"/>
  <c r="J19" i="13"/>
  <c r="J20" i="17"/>
  <c r="AL20" i="17"/>
  <c r="AQ31" i="17"/>
  <c r="AN130" i="17"/>
  <c r="AM125" i="17"/>
  <c r="AW112" i="17"/>
  <c r="AS112" i="17"/>
  <c r="AS59" i="17"/>
  <c r="AN51" i="17"/>
  <c r="AS51" i="17"/>
  <c r="AQ51" i="17"/>
  <c r="AS130" i="17"/>
  <c r="AN59" i="17"/>
  <c r="AM130" i="17"/>
  <c r="AM112" i="17"/>
  <c r="AQ87" i="17"/>
  <c r="AN80" i="17"/>
  <c r="AK87" i="17"/>
  <c r="AW125" i="17"/>
  <c r="AK59" i="17"/>
  <c r="AK80" i="17"/>
  <c r="AW90" i="17"/>
  <c r="AY116" i="17"/>
  <c r="AM116" i="17"/>
  <c r="AY125" i="17"/>
  <c r="AY112" i="17"/>
  <c r="AS80" i="17"/>
  <c r="AS87" i="17"/>
  <c r="AW116" i="17"/>
  <c r="AK51" i="17"/>
  <c r="AN73" i="17"/>
  <c r="AS90" i="17"/>
  <c r="AK90" i="17"/>
  <c r="AM90" i="17"/>
  <c r="AK19" i="17"/>
  <c r="AK39" i="17"/>
  <c r="AS125" i="17"/>
  <c r="AY90" i="17"/>
  <c r="AK130" i="17"/>
  <c r="AN125" i="17"/>
  <c r="AS116" i="17"/>
  <c r="AK125" i="17"/>
  <c r="AN116" i="17"/>
  <c r="AK116" i="17"/>
  <c r="AN90" i="17"/>
  <c r="AO131" i="16"/>
  <c r="AK131" i="16"/>
  <c r="AW131" i="16"/>
  <c r="AM131" i="16"/>
  <c r="AQ131" i="16"/>
  <c r="AP131" i="16"/>
  <c r="AM134" i="16"/>
  <c r="AN131" i="16"/>
  <c r="AK134" i="16"/>
  <c r="AS134" i="16"/>
  <c r="AX131" i="16"/>
  <c r="AQ134" i="16"/>
  <c r="AL131" i="16"/>
  <c r="AN134" i="16"/>
  <c r="AU134" i="16"/>
  <c r="AO134" i="16"/>
  <c r="AT131" i="16"/>
  <c r="AS131" i="16"/>
  <c r="AT129" i="13"/>
  <c r="AO129" i="13"/>
  <c r="X127" i="13"/>
  <c r="AP127" i="13"/>
  <c r="AU127" i="13"/>
  <c r="AJ125" i="13"/>
  <c r="AO118" i="13"/>
  <c r="AT118" i="13"/>
  <c r="AX116" i="13"/>
  <c r="AJ116" i="13"/>
  <c r="AJ112" i="13"/>
  <c r="AP107" i="13"/>
  <c r="AU107" i="13"/>
  <c r="X107" i="13"/>
  <c r="AV130" i="13"/>
  <c r="AV125" i="13"/>
  <c r="AV116" i="13"/>
  <c r="AV112" i="13"/>
  <c r="AU108" i="13"/>
  <c r="X108" i="13"/>
  <c r="AP108" i="13"/>
  <c r="AL116" i="13"/>
  <c r="N116" i="13"/>
  <c r="X117" i="13"/>
  <c r="AP117" i="13"/>
  <c r="AP116" i="13"/>
  <c r="AU117" i="13"/>
  <c r="AU116" i="13"/>
  <c r="AP111" i="13"/>
  <c r="AU111" i="13"/>
  <c r="X111" i="13"/>
  <c r="X104" i="13"/>
  <c r="AP104" i="13"/>
  <c r="AU104" i="13"/>
  <c r="AO132" i="13"/>
  <c r="AT132" i="13"/>
  <c r="AU126" i="13"/>
  <c r="N125" i="13"/>
  <c r="AP126" i="13"/>
  <c r="X114" i="13"/>
  <c r="AP114" i="13"/>
  <c r="N112" i="13"/>
  <c r="AU113" i="13"/>
  <c r="X113" i="13"/>
  <c r="AO106" i="13"/>
  <c r="AT106" i="13"/>
  <c r="N133" i="13"/>
  <c r="N133" i="17"/>
  <c r="AJ131" i="13"/>
  <c r="AJ130" i="13"/>
  <c r="AQ127" i="13"/>
  <c r="X123" i="13"/>
  <c r="X121" i="13"/>
  <c r="X119" i="13"/>
  <c r="AQ117" i="13"/>
  <c r="AQ116" i="13"/>
  <c r="E116" i="13"/>
  <c r="AQ114" i="13"/>
  <c r="AR104" i="13"/>
  <c r="N102" i="13"/>
  <c r="N102" i="17"/>
  <c r="AQ102" i="13"/>
  <c r="X100" i="13"/>
  <c r="AP100" i="13"/>
  <c r="X97" i="13"/>
  <c r="AP97" i="13"/>
  <c r="AU97" i="13"/>
  <c r="AT95" i="13"/>
  <c r="AO95" i="13"/>
  <c r="AW90" i="13"/>
  <c r="AO89" i="13"/>
  <c r="AO87" i="13"/>
  <c r="AT89" i="13"/>
  <c r="X87" i="13"/>
  <c r="AX80" i="13"/>
  <c r="AP72" i="13"/>
  <c r="AU72" i="13"/>
  <c r="X72" i="13"/>
  <c r="X67" i="13"/>
  <c r="AP67" i="13"/>
  <c r="AU67" i="13"/>
  <c r="S125" i="13"/>
  <c r="S112" i="13"/>
  <c r="X98" i="13"/>
  <c r="AP98" i="13"/>
  <c r="AU98" i="13"/>
  <c r="X93" i="13"/>
  <c r="AP93" i="13"/>
  <c r="AU93" i="13"/>
  <c r="AR90" i="13"/>
  <c r="AM90" i="13"/>
  <c r="J90" i="13"/>
  <c r="X79" i="13"/>
  <c r="AP79" i="13"/>
  <c r="AU79" i="13"/>
  <c r="X78" i="13"/>
  <c r="AP78" i="13"/>
  <c r="AU78" i="13"/>
  <c r="X75" i="13"/>
  <c r="AP75" i="13"/>
  <c r="AU75" i="13"/>
  <c r="X71" i="13"/>
  <c r="AP71" i="13"/>
  <c r="AU71" i="13"/>
  <c r="AQ107" i="13"/>
  <c r="N105" i="13"/>
  <c r="N101" i="13"/>
  <c r="AQ101" i="13"/>
  <c r="AO96" i="13"/>
  <c r="AT96" i="13"/>
  <c r="X94" i="13"/>
  <c r="AP94" i="13"/>
  <c r="AU94" i="13"/>
  <c r="S90" i="13"/>
  <c r="AY90" i="13"/>
  <c r="AL90" i="13"/>
  <c r="E90" i="13"/>
  <c r="AT86" i="13"/>
  <c r="AO86" i="13"/>
  <c r="X85" i="13"/>
  <c r="AP85" i="13"/>
  <c r="AU85" i="13"/>
  <c r="X84" i="13"/>
  <c r="AP84" i="13"/>
  <c r="AU84" i="13"/>
  <c r="AV80" i="13"/>
  <c r="AJ80" i="13"/>
  <c r="AU77" i="13"/>
  <c r="X77" i="13"/>
  <c r="AP77" i="13"/>
  <c r="X70" i="13"/>
  <c r="AP70" i="13"/>
  <c r="AU70" i="13"/>
  <c r="AU69" i="13"/>
  <c r="X69" i="13"/>
  <c r="AP69" i="13"/>
  <c r="AO66" i="13"/>
  <c r="AT66" i="13"/>
  <c r="AU65" i="13"/>
  <c r="X65" i="13"/>
  <c r="AP65" i="13"/>
  <c r="AP64" i="13"/>
  <c r="AU64" i="13"/>
  <c r="X64" i="13"/>
  <c r="AQ126" i="13"/>
  <c r="AQ113" i="13"/>
  <c r="AQ108" i="13"/>
  <c r="AN90" i="13"/>
  <c r="AT92" i="13"/>
  <c r="AX90" i="13"/>
  <c r="AS90" i="13"/>
  <c r="AK90" i="13"/>
  <c r="AT87" i="13"/>
  <c r="AU83" i="13"/>
  <c r="X83" i="13"/>
  <c r="N73" i="13"/>
  <c r="AU68" i="13"/>
  <c r="X68" i="13"/>
  <c r="AQ97" i="13"/>
  <c r="AP96" i="13"/>
  <c r="AQ93" i="13"/>
  <c r="AP92" i="13"/>
  <c r="N87" i="13"/>
  <c r="X74" i="13"/>
  <c r="S59" i="13"/>
  <c r="AM59" i="13"/>
  <c r="AV59" i="13"/>
  <c r="E59" i="13"/>
  <c r="AT54" i="13"/>
  <c r="AO54" i="13"/>
  <c r="AL51" i="13"/>
  <c r="AT46" i="13"/>
  <c r="AO46" i="13"/>
  <c r="X45" i="13"/>
  <c r="AP45" i="13"/>
  <c r="AU45" i="13"/>
  <c r="AU36" i="13"/>
  <c r="X36" i="13"/>
  <c r="AP36" i="13"/>
  <c r="X29" i="13"/>
  <c r="AP29" i="13"/>
  <c r="AU29" i="13"/>
  <c r="AU24" i="13"/>
  <c r="X24" i="13"/>
  <c r="AP24" i="13"/>
  <c r="AO22" i="13"/>
  <c r="AT22" i="13"/>
  <c r="AQ98" i="13"/>
  <c r="AQ94" i="13"/>
  <c r="AJ91" i="13"/>
  <c r="AQ85" i="13"/>
  <c r="AQ80" i="13"/>
  <c r="N81" i="13"/>
  <c r="AQ79" i="13"/>
  <c r="AQ73" i="13"/>
  <c r="AJ74" i="13"/>
  <c r="AJ73" i="13"/>
  <c r="N63" i="13"/>
  <c r="N59" i="13"/>
  <c r="AY59" i="13"/>
  <c r="AY134" i="13"/>
  <c r="AL59" i="13"/>
  <c r="AT56" i="13"/>
  <c r="AO56" i="13"/>
  <c r="AP51" i="13"/>
  <c r="X49" i="13"/>
  <c r="AP49" i="13"/>
  <c r="AU49" i="13"/>
  <c r="X48" i="13"/>
  <c r="AP48" i="13"/>
  <c r="AU48" i="13"/>
  <c r="X44" i="13"/>
  <c r="AP44" i="13"/>
  <c r="AU44" i="13"/>
  <c r="X41" i="13"/>
  <c r="AP41" i="13"/>
  <c r="AU41" i="13"/>
  <c r="AP35" i="13"/>
  <c r="X35" i="13"/>
  <c r="X34" i="13"/>
  <c r="AP34" i="13"/>
  <c r="AU28" i="13"/>
  <c r="X28" i="13"/>
  <c r="AP28" i="13"/>
  <c r="AP23" i="13"/>
  <c r="AU23" i="13"/>
  <c r="X21" i="13"/>
  <c r="AP21" i="13"/>
  <c r="AU21" i="13"/>
  <c r="AQ72" i="13"/>
  <c r="AX59" i="13"/>
  <c r="AS59" i="13"/>
  <c r="AK59" i="13"/>
  <c r="AK134" i="13"/>
  <c r="AT50" i="13"/>
  <c r="AO50" i="13"/>
  <c r="AU47" i="13"/>
  <c r="X47" i="13"/>
  <c r="AP47" i="13"/>
  <c r="AU43" i="13"/>
  <c r="X43" i="13"/>
  <c r="X33" i="13"/>
  <c r="AU33" i="13"/>
  <c r="X26" i="13"/>
  <c r="AP26" i="13"/>
  <c r="AU20" i="13"/>
  <c r="N19" i="13"/>
  <c r="X20" i="13"/>
  <c r="AQ65" i="13"/>
  <c r="AQ59" i="13"/>
  <c r="AW59" i="13"/>
  <c r="AW134" i="13"/>
  <c r="AR59" i="13"/>
  <c r="AN59" i="13"/>
  <c r="J59" i="13"/>
  <c r="J134" i="13"/>
  <c r="AX51" i="13"/>
  <c r="AV51" i="13"/>
  <c r="AJ39" i="13"/>
  <c r="X37" i="13"/>
  <c r="AP37" i="13"/>
  <c r="AU37" i="13"/>
  <c r="AU32" i="13"/>
  <c r="X32" i="13"/>
  <c r="AP32" i="13"/>
  <c r="AO31" i="13"/>
  <c r="X30" i="13"/>
  <c r="AP30" i="13"/>
  <c r="X25" i="13"/>
  <c r="AP25" i="13"/>
  <c r="AU25" i="13"/>
  <c r="AU61" i="13"/>
  <c r="AU55" i="13"/>
  <c r="AU53" i="13"/>
  <c r="AU51" i="13"/>
  <c r="X52" i="13"/>
  <c r="AQ48" i="13"/>
  <c r="N40" i="13"/>
  <c r="AJ60" i="13"/>
  <c r="AJ59" i="13"/>
  <c r="AJ52" i="13"/>
  <c r="AJ51" i="13"/>
  <c r="AQ45" i="13"/>
  <c r="AQ39" i="13"/>
  <c r="S19" i="13"/>
  <c r="E19" i="12"/>
  <c r="F19" i="12"/>
  <c r="G19" i="12"/>
  <c r="H19" i="12"/>
  <c r="I19" i="12"/>
  <c r="J19" i="12"/>
  <c r="K19" i="12"/>
  <c r="L19" i="12"/>
  <c r="M19" i="12"/>
  <c r="N19" i="12"/>
  <c r="P19" i="12"/>
  <c r="R19" i="12"/>
  <c r="S19" i="12"/>
  <c r="T19" i="12"/>
  <c r="U19" i="12"/>
  <c r="V19" i="12"/>
  <c r="W19" i="12"/>
  <c r="X19" i="12"/>
  <c r="Y19" i="12"/>
  <c r="AA19" i="12"/>
  <c r="AB19" i="12"/>
  <c r="AC19" i="12"/>
  <c r="AD19" i="12"/>
  <c r="AE19" i="12"/>
  <c r="AF19" i="12"/>
  <c r="AG19" i="12"/>
  <c r="AH19" i="12"/>
  <c r="AJ20" i="12"/>
  <c r="AK20" i="12"/>
  <c r="AL20" i="12"/>
  <c r="AM20" i="12"/>
  <c r="AN20" i="12"/>
  <c r="AO20" i="12"/>
  <c r="AP20" i="12"/>
  <c r="AQ20" i="12"/>
  <c r="AR20" i="12"/>
  <c r="AS20" i="12"/>
  <c r="AT20" i="12"/>
  <c r="AU20" i="12"/>
  <c r="AV20" i="12"/>
  <c r="AW20" i="12"/>
  <c r="AX20" i="12"/>
  <c r="AY20" i="12"/>
  <c r="AJ21" i="12"/>
  <c r="AK21" i="12"/>
  <c r="AL21" i="12"/>
  <c r="AM21" i="12"/>
  <c r="AN21" i="12"/>
  <c r="AO21" i="12"/>
  <c r="AP21" i="12"/>
  <c r="AQ21" i="12"/>
  <c r="AR21" i="12"/>
  <c r="AS21" i="12"/>
  <c r="AT21" i="12"/>
  <c r="AU21" i="12"/>
  <c r="AV21" i="12"/>
  <c r="AW21" i="12"/>
  <c r="AX21" i="12"/>
  <c r="AY21" i="12"/>
  <c r="AJ22" i="12"/>
  <c r="AK22" i="12"/>
  <c r="AL22" i="12"/>
  <c r="AM22" i="12"/>
  <c r="AN22" i="12"/>
  <c r="AO22" i="12"/>
  <c r="AP22" i="12"/>
  <c r="AQ22" i="12"/>
  <c r="AR22" i="12"/>
  <c r="AS22" i="12"/>
  <c r="AT22" i="12"/>
  <c r="AU22" i="12"/>
  <c r="AV22" i="12"/>
  <c r="AW22" i="12"/>
  <c r="AX22" i="12"/>
  <c r="AY22" i="12"/>
  <c r="AJ23" i="12"/>
  <c r="AK23" i="12"/>
  <c r="AL23" i="12"/>
  <c r="AM23" i="12"/>
  <c r="AN23" i="12"/>
  <c r="AO23" i="12"/>
  <c r="AP23" i="12"/>
  <c r="AQ23" i="12"/>
  <c r="AR23" i="12"/>
  <c r="AS23" i="12"/>
  <c r="AT23" i="12"/>
  <c r="AU23" i="12"/>
  <c r="AV23" i="12"/>
  <c r="AW23" i="12"/>
  <c r="AX23" i="12"/>
  <c r="AY23" i="12"/>
  <c r="AJ24" i="12"/>
  <c r="AK24" i="12"/>
  <c r="AL24" i="12"/>
  <c r="AM24" i="12"/>
  <c r="AN24" i="12"/>
  <c r="AO24" i="12"/>
  <c r="AP24" i="12"/>
  <c r="AQ24" i="12"/>
  <c r="AR24" i="12"/>
  <c r="AS24" i="12"/>
  <c r="AT24" i="12"/>
  <c r="AU24" i="12"/>
  <c r="AV24" i="12"/>
  <c r="AW24" i="12"/>
  <c r="AX24" i="12"/>
  <c r="AY24" i="12"/>
  <c r="AJ25" i="12"/>
  <c r="AK25" i="12"/>
  <c r="AL25" i="12"/>
  <c r="AM25" i="12"/>
  <c r="AN25" i="12"/>
  <c r="AO25" i="12"/>
  <c r="AP25" i="12"/>
  <c r="AQ25" i="12"/>
  <c r="AR25" i="12"/>
  <c r="AS25" i="12"/>
  <c r="AT25" i="12"/>
  <c r="AU25" i="12"/>
  <c r="AV25" i="12"/>
  <c r="AW25" i="12"/>
  <c r="AX25" i="12"/>
  <c r="AY25" i="12"/>
  <c r="AJ26" i="12"/>
  <c r="AK26" i="12"/>
  <c r="AL26" i="12"/>
  <c r="AM26" i="12"/>
  <c r="AN26" i="12"/>
  <c r="AO26" i="12"/>
  <c r="AP26" i="12"/>
  <c r="AQ26" i="12"/>
  <c r="AR26" i="12"/>
  <c r="AS26" i="12"/>
  <c r="AT26" i="12"/>
  <c r="AU26" i="12"/>
  <c r="AV26" i="12"/>
  <c r="AW26" i="12"/>
  <c r="AX26" i="12"/>
  <c r="AY26" i="12"/>
  <c r="AJ27" i="12"/>
  <c r="AK27" i="12"/>
  <c r="AL27" i="12"/>
  <c r="AM27" i="12"/>
  <c r="AN27" i="12"/>
  <c r="AO27" i="12"/>
  <c r="AP27" i="12"/>
  <c r="AQ27" i="12"/>
  <c r="AR27" i="12"/>
  <c r="AS27" i="12"/>
  <c r="AT27" i="12"/>
  <c r="AU27" i="12"/>
  <c r="AV27" i="12"/>
  <c r="AW27" i="12"/>
  <c r="AX27" i="12"/>
  <c r="AY27" i="12"/>
  <c r="AJ28" i="12"/>
  <c r="AK28" i="12"/>
  <c r="AL28" i="12"/>
  <c r="AM28" i="12"/>
  <c r="AN28" i="12"/>
  <c r="AO28" i="12"/>
  <c r="AP28" i="12"/>
  <c r="AQ28" i="12"/>
  <c r="AR28" i="12"/>
  <c r="AS28" i="12"/>
  <c r="AT28" i="12"/>
  <c r="AU28" i="12"/>
  <c r="AV28" i="12"/>
  <c r="AW28" i="12"/>
  <c r="AX28" i="12"/>
  <c r="AY28" i="12"/>
  <c r="AJ29" i="12"/>
  <c r="AK29" i="12"/>
  <c r="AL29" i="12"/>
  <c r="AM29" i="12"/>
  <c r="AN29" i="12"/>
  <c r="AO29" i="12"/>
  <c r="AP29" i="12"/>
  <c r="AQ29" i="12"/>
  <c r="AR29" i="12"/>
  <c r="AS29" i="12"/>
  <c r="AT29" i="12"/>
  <c r="AU29" i="12"/>
  <c r="AV29" i="12"/>
  <c r="AW29" i="12"/>
  <c r="AX29" i="12"/>
  <c r="AY29" i="12"/>
  <c r="AJ30" i="12"/>
  <c r="AK30" i="12"/>
  <c r="AL30" i="12"/>
  <c r="AM30" i="12"/>
  <c r="AN30" i="12"/>
  <c r="AO30" i="12"/>
  <c r="AP30" i="12"/>
  <c r="AQ30" i="12"/>
  <c r="AR30" i="12"/>
  <c r="AS30" i="12"/>
  <c r="AT30" i="12"/>
  <c r="AU30" i="12"/>
  <c r="AV30" i="12"/>
  <c r="AW30" i="12"/>
  <c r="AX30" i="12"/>
  <c r="AY30" i="12"/>
  <c r="AJ31" i="12"/>
  <c r="AK31" i="12"/>
  <c r="AL31" i="12"/>
  <c r="AM31" i="12"/>
  <c r="AN31" i="12"/>
  <c r="AO31" i="12"/>
  <c r="AP31" i="12"/>
  <c r="AQ31" i="12"/>
  <c r="AR31" i="12"/>
  <c r="AS31" i="12"/>
  <c r="AT31" i="12"/>
  <c r="AU31" i="12"/>
  <c r="AV31" i="12"/>
  <c r="AW31" i="12"/>
  <c r="AX31" i="12"/>
  <c r="AY31" i="12"/>
  <c r="AJ32" i="12"/>
  <c r="AK32" i="12"/>
  <c r="AL32" i="12"/>
  <c r="AM32" i="12"/>
  <c r="AN32" i="12"/>
  <c r="AO32" i="12"/>
  <c r="AP32" i="12"/>
  <c r="AQ32" i="12"/>
  <c r="AR32" i="12"/>
  <c r="AS32" i="12"/>
  <c r="AT32" i="12"/>
  <c r="AU32" i="12"/>
  <c r="AV32" i="12"/>
  <c r="AW32" i="12"/>
  <c r="AX32" i="12"/>
  <c r="AY32" i="12"/>
  <c r="AJ33" i="12"/>
  <c r="AK33" i="12"/>
  <c r="AL33" i="12"/>
  <c r="AM33" i="12"/>
  <c r="AN33" i="12"/>
  <c r="AO33" i="12"/>
  <c r="AP33" i="12"/>
  <c r="AQ33" i="12"/>
  <c r="AR33" i="12"/>
  <c r="AS33" i="12"/>
  <c r="AT33" i="12"/>
  <c r="AU33" i="12"/>
  <c r="AV33" i="12"/>
  <c r="AW33" i="12"/>
  <c r="AX33" i="12"/>
  <c r="AY33" i="12"/>
  <c r="AJ34" i="12"/>
  <c r="AK34" i="12"/>
  <c r="AL34" i="12"/>
  <c r="AM34" i="12"/>
  <c r="AN34" i="12"/>
  <c r="AO34" i="12"/>
  <c r="AP34" i="12"/>
  <c r="AQ34" i="12"/>
  <c r="AR34" i="12"/>
  <c r="AS34" i="12"/>
  <c r="AT34" i="12"/>
  <c r="AU34" i="12"/>
  <c r="AV34" i="12"/>
  <c r="AW34" i="12"/>
  <c r="AX34" i="12"/>
  <c r="AY34" i="12"/>
  <c r="AJ35" i="12"/>
  <c r="AK35" i="12"/>
  <c r="AL35" i="12"/>
  <c r="AM35" i="12"/>
  <c r="AN35" i="12"/>
  <c r="AO35" i="12"/>
  <c r="AP35" i="12"/>
  <c r="AQ35" i="12"/>
  <c r="AR35" i="12"/>
  <c r="AS35" i="12"/>
  <c r="AT35" i="12"/>
  <c r="AU35" i="12"/>
  <c r="AV35" i="12"/>
  <c r="AW35" i="12"/>
  <c r="AX35" i="12"/>
  <c r="AY35" i="12"/>
  <c r="AJ36" i="12"/>
  <c r="AK36" i="12"/>
  <c r="AL36" i="12"/>
  <c r="AM36" i="12"/>
  <c r="AN36" i="12"/>
  <c r="AO36" i="12"/>
  <c r="AP36" i="12"/>
  <c r="AQ36" i="12"/>
  <c r="AR36" i="12"/>
  <c r="AS36" i="12"/>
  <c r="AT36" i="12"/>
  <c r="AU36" i="12"/>
  <c r="AV36" i="12"/>
  <c r="AW36" i="12"/>
  <c r="AX36" i="12"/>
  <c r="AY36" i="12"/>
  <c r="AJ37" i="12"/>
  <c r="AK37" i="12"/>
  <c r="AL37" i="12"/>
  <c r="AM37" i="12"/>
  <c r="AN37" i="12"/>
  <c r="AO37" i="12"/>
  <c r="AP37" i="12"/>
  <c r="AQ37" i="12"/>
  <c r="AR37" i="12"/>
  <c r="AS37" i="12"/>
  <c r="AT37" i="12"/>
  <c r="AU37" i="12"/>
  <c r="AV37" i="12"/>
  <c r="AW37" i="12"/>
  <c r="AX37" i="12"/>
  <c r="AY37" i="12"/>
  <c r="AJ38" i="12"/>
  <c r="AK38" i="12"/>
  <c r="AL38" i="12"/>
  <c r="AM38" i="12"/>
  <c r="AN38" i="12"/>
  <c r="AO38" i="12"/>
  <c r="AP38" i="12"/>
  <c r="AQ38" i="12"/>
  <c r="AR38" i="12"/>
  <c r="AS38" i="12"/>
  <c r="AT38" i="12"/>
  <c r="AU38" i="12"/>
  <c r="AV38" i="12"/>
  <c r="AW38" i="12"/>
  <c r="AX38" i="12"/>
  <c r="AY38" i="12"/>
  <c r="E39" i="12"/>
  <c r="F39" i="12"/>
  <c r="F134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J40" i="12"/>
  <c r="AK40" i="12"/>
  <c r="AL40" i="12"/>
  <c r="AM40" i="12"/>
  <c r="AN40" i="12"/>
  <c r="AO40" i="12"/>
  <c r="AP40" i="12"/>
  <c r="AQ40" i="12"/>
  <c r="AR40" i="12"/>
  <c r="AS40" i="12"/>
  <c r="AT40" i="12"/>
  <c r="AU40" i="12"/>
  <c r="AV40" i="12"/>
  <c r="AW40" i="12"/>
  <c r="AX40" i="12"/>
  <c r="AY40" i="12"/>
  <c r="AJ41" i="12"/>
  <c r="AK41" i="12"/>
  <c r="AL41" i="12"/>
  <c r="AM41" i="12"/>
  <c r="AN41" i="12"/>
  <c r="AO41" i="12"/>
  <c r="AP41" i="12"/>
  <c r="AQ41" i="12"/>
  <c r="AR41" i="12"/>
  <c r="AS41" i="12"/>
  <c r="AT41" i="12"/>
  <c r="AU41" i="12"/>
  <c r="AV41" i="12"/>
  <c r="AW41" i="12"/>
  <c r="AX41" i="12"/>
  <c r="AY41" i="12"/>
  <c r="AJ42" i="12"/>
  <c r="AK42" i="12"/>
  <c r="AL42" i="12"/>
  <c r="AM42" i="12"/>
  <c r="AN42" i="12"/>
  <c r="AO42" i="12"/>
  <c r="AP42" i="12"/>
  <c r="AQ42" i="12"/>
  <c r="AR42" i="12"/>
  <c r="AS42" i="12"/>
  <c r="AT42" i="12"/>
  <c r="AU42" i="12"/>
  <c r="AV42" i="12"/>
  <c r="AW42" i="12"/>
  <c r="AX42" i="12"/>
  <c r="AY42" i="12"/>
  <c r="AJ43" i="12"/>
  <c r="AK43" i="12"/>
  <c r="AL43" i="12"/>
  <c r="AM43" i="12"/>
  <c r="AN43" i="12"/>
  <c r="AO43" i="12"/>
  <c r="AP43" i="12"/>
  <c r="AQ43" i="12"/>
  <c r="AR43" i="12"/>
  <c r="AS43" i="12"/>
  <c r="AT43" i="12"/>
  <c r="AU43" i="12"/>
  <c r="AV43" i="12"/>
  <c r="AW43" i="12"/>
  <c r="AX43" i="12"/>
  <c r="AY43" i="12"/>
  <c r="AJ44" i="12"/>
  <c r="AK44" i="12"/>
  <c r="AL44" i="12"/>
  <c r="AM44" i="12"/>
  <c r="AN44" i="12"/>
  <c r="AO44" i="12"/>
  <c r="AP44" i="12"/>
  <c r="AQ44" i="12"/>
  <c r="AR44" i="12"/>
  <c r="AS44" i="12"/>
  <c r="AT44" i="12"/>
  <c r="AU44" i="12"/>
  <c r="AV44" i="12"/>
  <c r="AW44" i="12"/>
  <c r="AX44" i="12"/>
  <c r="AY44" i="12"/>
  <c r="AJ45" i="12"/>
  <c r="AK45" i="12"/>
  <c r="AL45" i="12"/>
  <c r="AM45" i="12"/>
  <c r="AN45" i="12"/>
  <c r="AO45" i="12"/>
  <c r="AP45" i="12"/>
  <c r="AQ45" i="12"/>
  <c r="AR45" i="12"/>
  <c r="AS45" i="12"/>
  <c r="AT45" i="12"/>
  <c r="AU45" i="12"/>
  <c r="AV45" i="12"/>
  <c r="AW45" i="12"/>
  <c r="AX45" i="12"/>
  <c r="AY45" i="12"/>
  <c r="AJ46" i="12"/>
  <c r="AK46" i="12"/>
  <c r="AL46" i="12"/>
  <c r="AM46" i="12"/>
  <c r="AN46" i="12"/>
  <c r="AO46" i="12"/>
  <c r="AP46" i="12"/>
  <c r="AQ46" i="12"/>
  <c r="AR46" i="12"/>
  <c r="AS46" i="12"/>
  <c r="AT46" i="12"/>
  <c r="AU46" i="12"/>
  <c r="AV46" i="12"/>
  <c r="AW46" i="12"/>
  <c r="AX46" i="12"/>
  <c r="AY46" i="12"/>
  <c r="AJ47" i="12"/>
  <c r="AK47" i="12"/>
  <c r="AL47" i="12"/>
  <c r="AM47" i="12"/>
  <c r="AN47" i="12"/>
  <c r="AO47" i="12"/>
  <c r="AP47" i="12"/>
  <c r="AQ47" i="12"/>
  <c r="AR47" i="12"/>
  <c r="AS47" i="12"/>
  <c r="AT47" i="12"/>
  <c r="AU47" i="12"/>
  <c r="AV47" i="12"/>
  <c r="AW47" i="12"/>
  <c r="AX47" i="12"/>
  <c r="AY47" i="12"/>
  <c r="AJ48" i="12"/>
  <c r="AK48" i="12"/>
  <c r="AL48" i="12"/>
  <c r="AM48" i="12"/>
  <c r="AN48" i="12"/>
  <c r="AO48" i="12"/>
  <c r="AP48" i="12"/>
  <c r="AQ48" i="12"/>
  <c r="AR48" i="12"/>
  <c r="AS48" i="12"/>
  <c r="AT48" i="12"/>
  <c r="AU48" i="12"/>
  <c r="AV48" i="12"/>
  <c r="AW48" i="12"/>
  <c r="AX48" i="12"/>
  <c r="AY48" i="12"/>
  <c r="AJ49" i="12"/>
  <c r="AK49" i="12"/>
  <c r="AL49" i="12"/>
  <c r="AM49" i="12"/>
  <c r="AN49" i="12"/>
  <c r="AO49" i="12"/>
  <c r="AP49" i="12"/>
  <c r="AQ49" i="12"/>
  <c r="AR49" i="12"/>
  <c r="AS49" i="12"/>
  <c r="AT49" i="12"/>
  <c r="AU49" i="12"/>
  <c r="AV49" i="12"/>
  <c r="AW49" i="12"/>
  <c r="AX49" i="12"/>
  <c r="AY49" i="12"/>
  <c r="AJ50" i="12"/>
  <c r="AK50" i="12"/>
  <c r="AL50" i="12"/>
  <c r="AM50" i="12"/>
  <c r="AN50" i="12"/>
  <c r="AO50" i="12"/>
  <c r="AP50" i="12"/>
  <c r="AQ50" i="12"/>
  <c r="AR50" i="12"/>
  <c r="AS50" i="12"/>
  <c r="AT50" i="12"/>
  <c r="AU50" i="12"/>
  <c r="AV50" i="12"/>
  <c r="AW50" i="12"/>
  <c r="AX50" i="12"/>
  <c r="AY50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1" i="12"/>
  <c r="AE51" i="12"/>
  <c r="AF51" i="12"/>
  <c r="AG51" i="12"/>
  <c r="AH51" i="12"/>
  <c r="AJ52" i="12"/>
  <c r="AK52" i="12"/>
  <c r="AL52" i="12"/>
  <c r="AM52" i="12"/>
  <c r="AN52" i="12"/>
  <c r="AO52" i="12"/>
  <c r="AP52" i="12"/>
  <c r="AQ52" i="12"/>
  <c r="AR52" i="12"/>
  <c r="AS52" i="12"/>
  <c r="AT52" i="12"/>
  <c r="AU52" i="12"/>
  <c r="AV52" i="12"/>
  <c r="AW52" i="12"/>
  <c r="AX52" i="12"/>
  <c r="AY52" i="12"/>
  <c r="AJ53" i="12"/>
  <c r="AK53" i="12"/>
  <c r="AL53" i="12"/>
  <c r="AM53" i="12"/>
  <c r="AN53" i="12"/>
  <c r="AO53" i="12"/>
  <c r="AP53" i="12"/>
  <c r="AQ53" i="12"/>
  <c r="AR53" i="12"/>
  <c r="AS53" i="12"/>
  <c r="AT53" i="12"/>
  <c r="AU53" i="12"/>
  <c r="AV53" i="12"/>
  <c r="AW53" i="12"/>
  <c r="AX53" i="12"/>
  <c r="AY53" i="12"/>
  <c r="AJ54" i="12"/>
  <c r="AK54" i="12"/>
  <c r="AL54" i="12"/>
  <c r="AM54" i="12"/>
  <c r="AN54" i="12"/>
  <c r="AO54" i="12"/>
  <c r="AP54" i="12"/>
  <c r="AQ54" i="12"/>
  <c r="AR54" i="12"/>
  <c r="AS54" i="12"/>
  <c r="AT54" i="12"/>
  <c r="AU54" i="12"/>
  <c r="AV54" i="12"/>
  <c r="AW54" i="12"/>
  <c r="AX54" i="12"/>
  <c r="AY54" i="12"/>
  <c r="AJ55" i="12"/>
  <c r="AK55" i="12"/>
  <c r="AL55" i="12"/>
  <c r="AM55" i="12"/>
  <c r="AN55" i="12"/>
  <c r="AO55" i="12"/>
  <c r="AP55" i="12"/>
  <c r="AQ55" i="12"/>
  <c r="AR55" i="12"/>
  <c r="AS55" i="12"/>
  <c r="AT55" i="12"/>
  <c r="AU55" i="12"/>
  <c r="AV55" i="12"/>
  <c r="AW55" i="12"/>
  <c r="AX55" i="12"/>
  <c r="AY55" i="12"/>
  <c r="AJ56" i="12"/>
  <c r="AK56" i="12"/>
  <c r="AL56" i="12"/>
  <c r="AM56" i="12"/>
  <c r="AN56" i="12"/>
  <c r="AO56" i="12"/>
  <c r="AP56" i="12"/>
  <c r="AQ56" i="12"/>
  <c r="AR56" i="12"/>
  <c r="AS56" i="12"/>
  <c r="AT56" i="12"/>
  <c r="AU56" i="12"/>
  <c r="AV56" i="12"/>
  <c r="AW56" i="12"/>
  <c r="AX56" i="12"/>
  <c r="AY56" i="12"/>
  <c r="AJ57" i="12"/>
  <c r="AK57" i="12"/>
  <c r="AL57" i="12"/>
  <c r="AM57" i="12"/>
  <c r="AN57" i="12"/>
  <c r="AO57" i="12"/>
  <c r="AP57" i="12"/>
  <c r="AQ57" i="12"/>
  <c r="AR57" i="12"/>
  <c r="AS57" i="12"/>
  <c r="AT57" i="12"/>
  <c r="AU57" i="12"/>
  <c r="AV57" i="12"/>
  <c r="AW57" i="12"/>
  <c r="AX57" i="12"/>
  <c r="AY57" i="12"/>
  <c r="AJ58" i="12"/>
  <c r="AK58" i="12"/>
  <c r="AL58" i="12"/>
  <c r="AM58" i="12"/>
  <c r="AN58" i="12"/>
  <c r="AO58" i="12"/>
  <c r="AP58" i="12"/>
  <c r="AQ58" i="12"/>
  <c r="AR58" i="12"/>
  <c r="AS58" i="12"/>
  <c r="AT58" i="12"/>
  <c r="AU58" i="12"/>
  <c r="AV58" i="12"/>
  <c r="AW58" i="12"/>
  <c r="AX58" i="12"/>
  <c r="AY58" i="12"/>
  <c r="E59" i="12"/>
  <c r="F59" i="12"/>
  <c r="G59" i="12"/>
  <c r="H59" i="12"/>
  <c r="I59" i="12"/>
  <c r="J59" i="12"/>
  <c r="K59" i="12"/>
  <c r="L59" i="12"/>
  <c r="M59" i="12"/>
  <c r="N59" i="12"/>
  <c r="N134" i="12"/>
  <c r="O59" i="12"/>
  <c r="P59" i="12"/>
  <c r="Q59" i="12"/>
  <c r="R59" i="12"/>
  <c r="S59" i="12"/>
  <c r="T59" i="12"/>
  <c r="U59" i="12"/>
  <c r="V59" i="12"/>
  <c r="W59" i="12"/>
  <c r="X59" i="12"/>
  <c r="Y59" i="12"/>
  <c r="Z59" i="12"/>
  <c r="AA59" i="12"/>
  <c r="AB59" i="12"/>
  <c r="AC59" i="12"/>
  <c r="AD59" i="12"/>
  <c r="AE59" i="12"/>
  <c r="AF59" i="12"/>
  <c r="AG59" i="12"/>
  <c r="AH59" i="12"/>
  <c r="AH134" i="12"/>
  <c r="AJ60" i="12"/>
  <c r="AK60" i="12"/>
  <c r="AL60" i="12"/>
  <c r="AM60" i="12"/>
  <c r="AN60" i="12"/>
  <c r="AO60" i="12"/>
  <c r="AP60" i="12"/>
  <c r="AQ60" i="12"/>
  <c r="AR60" i="12"/>
  <c r="AS60" i="12"/>
  <c r="AT60" i="12"/>
  <c r="AU60" i="12"/>
  <c r="AV60" i="12"/>
  <c r="AW60" i="12"/>
  <c r="AX60" i="12"/>
  <c r="AY60" i="12"/>
  <c r="AJ61" i="12"/>
  <c r="AK61" i="12"/>
  <c r="AL61" i="12"/>
  <c r="AM61" i="12"/>
  <c r="AN61" i="12"/>
  <c r="AO61" i="12"/>
  <c r="AP61" i="12"/>
  <c r="AQ61" i="12"/>
  <c r="AR61" i="12"/>
  <c r="AS61" i="12"/>
  <c r="AT61" i="12"/>
  <c r="AU61" i="12"/>
  <c r="AV61" i="12"/>
  <c r="AW61" i="12"/>
  <c r="AX61" i="12"/>
  <c r="AY61" i="12"/>
  <c r="AJ62" i="12"/>
  <c r="AK62" i="12"/>
  <c r="AL62" i="12"/>
  <c r="AM62" i="12"/>
  <c r="AN62" i="12"/>
  <c r="AO62" i="12"/>
  <c r="AP62" i="12"/>
  <c r="AQ62" i="12"/>
  <c r="AR62" i="12"/>
  <c r="AS62" i="12"/>
  <c r="AT62" i="12"/>
  <c r="AU62" i="12"/>
  <c r="AV62" i="12"/>
  <c r="AW62" i="12"/>
  <c r="AX62" i="12"/>
  <c r="AY62" i="12"/>
  <c r="AJ63" i="12"/>
  <c r="AK63" i="12"/>
  <c r="AL63" i="12"/>
  <c r="AM63" i="12"/>
  <c r="AN63" i="12"/>
  <c r="AO63" i="12"/>
  <c r="AP63" i="12"/>
  <c r="AQ63" i="12"/>
  <c r="AR63" i="12"/>
  <c r="AS63" i="12"/>
  <c r="AT63" i="12"/>
  <c r="AU63" i="12"/>
  <c r="AV63" i="12"/>
  <c r="AW63" i="12"/>
  <c r="AX63" i="12"/>
  <c r="AY63" i="12"/>
  <c r="AJ64" i="12"/>
  <c r="AK64" i="12"/>
  <c r="AL64" i="12"/>
  <c r="AM64" i="12"/>
  <c r="AN64" i="12"/>
  <c r="AO64" i="12"/>
  <c r="AP64" i="12"/>
  <c r="AQ64" i="12"/>
  <c r="AR64" i="12"/>
  <c r="AS64" i="12"/>
  <c r="AT64" i="12"/>
  <c r="AU64" i="12"/>
  <c r="AV64" i="12"/>
  <c r="AW64" i="12"/>
  <c r="AX64" i="12"/>
  <c r="AY64" i="12"/>
  <c r="AJ65" i="12"/>
  <c r="AK65" i="12"/>
  <c r="AL65" i="12"/>
  <c r="AM65" i="12"/>
  <c r="AN65" i="12"/>
  <c r="AO65" i="12"/>
  <c r="AP65" i="12"/>
  <c r="AQ65" i="12"/>
  <c r="AR65" i="12"/>
  <c r="AS65" i="12"/>
  <c r="AT65" i="12"/>
  <c r="AU65" i="12"/>
  <c r="AV65" i="12"/>
  <c r="AW65" i="12"/>
  <c r="AX65" i="12"/>
  <c r="AY65" i="12"/>
  <c r="AJ66" i="12"/>
  <c r="AK66" i="12"/>
  <c r="AL66" i="12"/>
  <c r="AM66" i="12"/>
  <c r="AN66" i="12"/>
  <c r="AO66" i="12"/>
  <c r="AP66" i="12"/>
  <c r="AQ66" i="12"/>
  <c r="AR66" i="12"/>
  <c r="AS66" i="12"/>
  <c r="AT66" i="12"/>
  <c r="AU66" i="12"/>
  <c r="AV66" i="12"/>
  <c r="AW66" i="12"/>
  <c r="AX66" i="12"/>
  <c r="AY66" i="12"/>
  <c r="AJ67" i="12"/>
  <c r="AK67" i="12"/>
  <c r="AL67" i="12"/>
  <c r="AM67" i="12"/>
  <c r="AN67" i="12"/>
  <c r="AO67" i="12"/>
  <c r="AP67" i="12"/>
  <c r="AQ67" i="12"/>
  <c r="AR67" i="12"/>
  <c r="AS67" i="12"/>
  <c r="AT67" i="12"/>
  <c r="AU67" i="12"/>
  <c r="AV67" i="12"/>
  <c r="AW67" i="12"/>
  <c r="AX67" i="12"/>
  <c r="AY67" i="12"/>
  <c r="AJ68" i="12"/>
  <c r="AK68" i="12"/>
  <c r="AL68" i="12"/>
  <c r="AM68" i="12"/>
  <c r="AN68" i="12"/>
  <c r="AO68" i="12"/>
  <c r="AP68" i="12"/>
  <c r="AQ68" i="12"/>
  <c r="AR68" i="12"/>
  <c r="AS68" i="12"/>
  <c r="AT68" i="12"/>
  <c r="AU68" i="12"/>
  <c r="AV68" i="12"/>
  <c r="AW68" i="12"/>
  <c r="AX68" i="12"/>
  <c r="AY68" i="12"/>
  <c r="AJ69" i="12"/>
  <c r="AK69" i="12"/>
  <c r="AL69" i="12"/>
  <c r="AM69" i="12"/>
  <c r="AN69" i="12"/>
  <c r="AO69" i="12"/>
  <c r="AP69" i="12"/>
  <c r="AQ69" i="12"/>
  <c r="AR69" i="12"/>
  <c r="AS69" i="12"/>
  <c r="AT69" i="12"/>
  <c r="AU69" i="12"/>
  <c r="AV69" i="12"/>
  <c r="AW69" i="12"/>
  <c r="AX69" i="12"/>
  <c r="AY69" i="12"/>
  <c r="AJ70" i="12"/>
  <c r="AK70" i="12"/>
  <c r="AL70" i="12"/>
  <c r="AM70" i="12"/>
  <c r="AN70" i="12"/>
  <c r="AO70" i="12"/>
  <c r="AP70" i="12"/>
  <c r="AQ70" i="12"/>
  <c r="AR70" i="12"/>
  <c r="AS70" i="12"/>
  <c r="AT70" i="12"/>
  <c r="AU70" i="12"/>
  <c r="AV70" i="12"/>
  <c r="AW70" i="12"/>
  <c r="AX70" i="12"/>
  <c r="AY70" i="12"/>
  <c r="AJ71" i="12"/>
  <c r="AK71" i="12"/>
  <c r="AL71" i="12"/>
  <c r="AM71" i="12"/>
  <c r="AN71" i="12"/>
  <c r="AO71" i="12"/>
  <c r="AP71" i="12"/>
  <c r="AQ71" i="12"/>
  <c r="AR71" i="12"/>
  <c r="AS71" i="12"/>
  <c r="AT71" i="12"/>
  <c r="AU71" i="12"/>
  <c r="AV71" i="12"/>
  <c r="AW71" i="12"/>
  <c r="AX71" i="12"/>
  <c r="AY71" i="12"/>
  <c r="AJ72" i="12"/>
  <c r="AK72" i="12"/>
  <c r="AL72" i="12"/>
  <c r="AM72" i="12"/>
  <c r="AN72" i="12"/>
  <c r="AO72" i="12"/>
  <c r="AP72" i="12"/>
  <c r="AQ72" i="12"/>
  <c r="AR72" i="12"/>
  <c r="AS72" i="12"/>
  <c r="AT72" i="12"/>
  <c r="AU72" i="12"/>
  <c r="AV72" i="12"/>
  <c r="AW72" i="12"/>
  <c r="AX72" i="12"/>
  <c r="AY72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Y73" i="12"/>
  <c r="AG73" i="12"/>
  <c r="AH73" i="12"/>
  <c r="AR73" i="12"/>
  <c r="AV73" i="12"/>
  <c r="AJ74" i="12"/>
  <c r="AJ73" i="12"/>
  <c r="AK74" i="12"/>
  <c r="AL74" i="12"/>
  <c r="AM74" i="12"/>
  <c r="AN74" i="12"/>
  <c r="AO74" i="12"/>
  <c r="AP74" i="12"/>
  <c r="AQ74" i="12"/>
  <c r="AR74" i="12"/>
  <c r="AS74" i="12"/>
  <c r="AT74" i="12"/>
  <c r="AU74" i="12"/>
  <c r="AV74" i="12"/>
  <c r="AW74" i="12"/>
  <c r="AX74" i="12"/>
  <c r="AY74" i="12"/>
  <c r="AJ75" i="12"/>
  <c r="AK75" i="12"/>
  <c r="AL75" i="12"/>
  <c r="AM75" i="12"/>
  <c r="AN75" i="12"/>
  <c r="AO75" i="12"/>
  <c r="AP75" i="12"/>
  <c r="AQ75" i="12"/>
  <c r="AR75" i="12"/>
  <c r="AS75" i="12"/>
  <c r="AT75" i="12"/>
  <c r="AU75" i="12"/>
  <c r="AV75" i="12"/>
  <c r="AW75" i="12"/>
  <c r="AX75" i="12"/>
  <c r="AY75" i="12"/>
  <c r="AJ76" i="12"/>
  <c r="AK76" i="12"/>
  <c r="AL76" i="12"/>
  <c r="AM76" i="12"/>
  <c r="AN76" i="12"/>
  <c r="AO76" i="12"/>
  <c r="AP76" i="12"/>
  <c r="AQ76" i="12"/>
  <c r="AR76" i="12"/>
  <c r="AS76" i="12"/>
  <c r="AT76" i="12"/>
  <c r="AU76" i="12"/>
  <c r="AV76" i="12"/>
  <c r="AW76" i="12"/>
  <c r="AX76" i="12"/>
  <c r="AY76" i="12"/>
  <c r="AJ77" i="12"/>
  <c r="AK77" i="12"/>
  <c r="AL77" i="12"/>
  <c r="AM77" i="12"/>
  <c r="AN77" i="12"/>
  <c r="AO77" i="12"/>
  <c r="AP77" i="12"/>
  <c r="AQ77" i="12"/>
  <c r="AR77" i="12"/>
  <c r="AS77" i="12"/>
  <c r="AT77" i="12"/>
  <c r="AU77" i="12"/>
  <c r="AV77" i="12"/>
  <c r="AW77" i="12"/>
  <c r="AX77" i="12"/>
  <c r="AY77" i="12"/>
  <c r="AJ78" i="12"/>
  <c r="AK78" i="12"/>
  <c r="AL78" i="12"/>
  <c r="AM78" i="12"/>
  <c r="AN78" i="12"/>
  <c r="AO78" i="12"/>
  <c r="AP78" i="12"/>
  <c r="AQ78" i="12"/>
  <c r="AR78" i="12"/>
  <c r="AS78" i="12"/>
  <c r="AT78" i="12"/>
  <c r="AU78" i="12"/>
  <c r="AV78" i="12"/>
  <c r="AW78" i="12"/>
  <c r="AX78" i="12"/>
  <c r="AY78" i="12"/>
  <c r="AJ79" i="12"/>
  <c r="AK79" i="12"/>
  <c r="AL79" i="12"/>
  <c r="AM79" i="12"/>
  <c r="AN79" i="12"/>
  <c r="AO79" i="12"/>
  <c r="AP79" i="12"/>
  <c r="AQ79" i="12"/>
  <c r="AR79" i="12"/>
  <c r="AS79" i="12"/>
  <c r="AT79" i="12"/>
  <c r="AU79" i="12"/>
  <c r="AV79" i="12"/>
  <c r="AW79" i="12"/>
  <c r="AX79" i="12"/>
  <c r="AY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F80" i="12"/>
  <c r="AG80" i="12"/>
  <c r="AH80" i="12"/>
  <c r="AJ81" i="12"/>
  <c r="AK81" i="12"/>
  <c r="AL81" i="12"/>
  <c r="AL80" i="12"/>
  <c r="AM81" i="12"/>
  <c r="AN81" i="12"/>
  <c r="AO81" i="12"/>
  <c r="AP81" i="12"/>
  <c r="AP80" i="12"/>
  <c r="AQ81" i="12"/>
  <c r="AR81" i="12"/>
  <c r="AS81" i="12"/>
  <c r="AT81" i="12"/>
  <c r="AU81" i="12"/>
  <c r="AV81" i="12"/>
  <c r="AW81" i="12"/>
  <c r="AX81" i="12"/>
  <c r="AX80" i="12"/>
  <c r="AY81" i="12"/>
  <c r="AJ82" i="12"/>
  <c r="AK82" i="12"/>
  <c r="AL82" i="12"/>
  <c r="AM82" i="12"/>
  <c r="AN82" i="12"/>
  <c r="AO82" i="12"/>
  <c r="AP82" i="12"/>
  <c r="AQ82" i="12"/>
  <c r="AR82" i="12"/>
  <c r="AS82" i="12"/>
  <c r="AT82" i="12"/>
  <c r="AU82" i="12"/>
  <c r="AV82" i="12"/>
  <c r="AW82" i="12"/>
  <c r="AX82" i="12"/>
  <c r="AY82" i="12"/>
  <c r="AJ83" i="12"/>
  <c r="AK83" i="12"/>
  <c r="AL83" i="12"/>
  <c r="AM83" i="12"/>
  <c r="AN83" i="12"/>
  <c r="AO83" i="12"/>
  <c r="AP83" i="12"/>
  <c r="AQ83" i="12"/>
  <c r="AR83" i="12"/>
  <c r="AS83" i="12"/>
  <c r="AT83" i="12"/>
  <c r="AU83" i="12"/>
  <c r="AV83" i="12"/>
  <c r="AW83" i="12"/>
  <c r="AX83" i="12"/>
  <c r="AY83" i="12"/>
  <c r="AJ84" i="12"/>
  <c r="AK84" i="12"/>
  <c r="AL84" i="12"/>
  <c r="AM84" i="12"/>
  <c r="AN84" i="12"/>
  <c r="AO84" i="12"/>
  <c r="AP84" i="12"/>
  <c r="AQ84" i="12"/>
  <c r="AR84" i="12"/>
  <c r="AS84" i="12"/>
  <c r="AT84" i="12"/>
  <c r="AU84" i="12"/>
  <c r="AV84" i="12"/>
  <c r="AW84" i="12"/>
  <c r="AX84" i="12"/>
  <c r="AY84" i="12"/>
  <c r="AJ85" i="12"/>
  <c r="AK85" i="12"/>
  <c r="AL85" i="12"/>
  <c r="AM85" i="12"/>
  <c r="AN85" i="12"/>
  <c r="AO85" i="12"/>
  <c r="AP85" i="12"/>
  <c r="AQ85" i="12"/>
  <c r="AR85" i="12"/>
  <c r="AS85" i="12"/>
  <c r="AT85" i="12"/>
  <c r="AU85" i="12"/>
  <c r="AV85" i="12"/>
  <c r="AW85" i="12"/>
  <c r="AX85" i="12"/>
  <c r="AY85" i="12"/>
  <c r="AJ86" i="12"/>
  <c r="AK86" i="12"/>
  <c r="AL86" i="12"/>
  <c r="AM86" i="12"/>
  <c r="AN86" i="12"/>
  <c r="AO86" i="12"/>
  <c r="AP86" i="12"/>
  <c r="AQ86" i="12"/>
  <c r="AR86" i="12"/>
  <c r="AS86" i="12"/>
  <c r="AT86" i="12"/>
  <c r="AU86" i="12"/>
  <c r="AV86" i="12"/>
  <c r="AW86" i="12"/>
  <c r="AX86" i="12"/>
  <c r="AY86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Y134" i="12"/>
  <c r="Z87" i="12"/>
  <c r="AA87" i="12"/>
  <c r="AB87" i="12"/>
  <c r="AC87" i="12"/>
  <c r="AD87" i="12"/>
  <c r="AE87" i="12"/>
  <c r="AF87" i="12"/>
  <c r="AG87" i="12"/>
  <c r="AH87" i="12"/>
  <c r="AI87" i="12"/>
  <c r="AJ88" i="12"/>
  <c r="AK88" i="12"/>
  <c r="AL88" i="12"/>
  <c r="AM88" i="12"/>
  <c r="AN88" i="12"/>
  <c r="AO88" i="12"/>
  <c r="AP88" i="12"/>
  <c r="AQ88" i="12"/>
  <c r="AQ87" i="12"/>
  <c r="AR88" i="12"/>
  <c r="AS88" i="12"/>
  <c r="AT88" i="12"/>
  <c r="AU88" i="12"/>
  <c r="AU87" i="12"/>
  <c r="AV88" i="12"/>
  <c r="AW88" i="12"/>
  <c r="AX88" i="12"/>
  <c r="AY88" i="12"/>
  <c r="AJ89" i="12"/>
  <c r="AK89" i="12"/>
  <c r="AL89" i="12"/>
  <c r="AM89" i="12"/>
  <c r="AN89" i="12"/>
  <c r="AO89" i="12"/>
  <c r="AP89" i="12"/>
  <c r="AQ89" i="12"/>
  <c r="AR89" i="12"/>
  <c r="AS89" i="12"/>
  <c r="AT89" i="12"/>
  <c r="AU89" i="12"/>
  <c r="AV89" i="12"/>
  <c r="AW89" i="12"/>
  <c r="AX89" i="12"/>
  <c r="AY89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AG90" i="12"/>
  <c r="AH90" i="12"/>
  <c r="AV90" i="12"/>
  <c r="AJ91" i="12"/>
  <c r="AK91" i="12"/>
  <c r="AL91" i="12"/>
  <c r="AM91" i="12"/>
  <c r="AN91" i="12"/>
  <c r="AN90" i="12"/>
  <c r="AO91" i="12"/>
  <c r="AO90" i="12"/>
  <c r="AP91" i="12"/>
  <c r="AQ91" i="12"/>
  <c r="AR91" i="12"/>
  <c r="AS91" i="12"/>
  <c r="AT91" i="12"/>
  <c r="AU91" i="12"/>
  <c r="AV91" i="12"/>
  <c r="AW91" i="12"/>
  <c r="AW90" i="12"/>
  <c r="AX91" i="12"/>
  <c r="AY91" i="12"/>
  <c r="AJ92" i="12"/>
  <c r="AK92" i="12"/>
  <c r="AL92" i="12"/>
  <c r="AM92" i="12"/>
  <c r="AN92" i="12"/>
  <c r="AO92" i="12"/>
  <c r="AP92" i="12"/>
  <c r="AQ92" i="12"/>
  <c r="AR92" i="12"/>
  <c r="AS92" i="12"/>
  <c r="AT92" i="12"/>
  <c r="AU92" i="12"/>
  <c r="AV92" i="12"/>
  <c r="AW92" i="12"/>
  <c r="AX92" i="12"/>
  <c r="AY92" i="12"/>
  <c r="AJ93" i="12"/>
  <c r="AK93" i="12"/>
  <c r="AL93" i="12"/>
  <c r="AM93" i="12"/>
  <c r="AN93" i="12"/>
  <c r="AO93" i="12"/>
  <c r="AP93" i="12"/>
  <c r="AQ93" i="12"/>
  <c r="AR93" i="12"/>
  <c r="AS93" i="12"/>
  <c r="AT93" i="12"/>
  <c r="AU93" i="12"/>
  <c r="AV93" i="12"/>
  <c r="AW93" i="12"/>
  <c r="AX93" i="12"/>
  <c r="AY93" i="12"/>
  <c r="AJ94" i="12"/>
  <c r="AK94" i="12"/>
  <c r="AL94" i="12"/>
  <c r="AM94" i="12"/>
  <c r="AN94" i="12"/>
  <c r="AO94" i="12"/>
  <c r="AP94" i="12"/>
  <c r="AQ94" i="12"/>
  <c r="AR94" i="12"/>
  <c r="AS94" i="12"/>
  <c r="AT94" i="12"/>
  <c r="AU94" i="12"/>
  <c r="AV94" i="12"/>
  <c r="AW94" i="12"/>
  <c r="AX94" i="12"/>
  <c r="AY94" i="12"/>
  <c r="AJ95" i="12"/>
  <c r="AK95" i="12"/>
  <c r="AL95" i="12"/>
  <c r="AM95" i="12"/>
  <c r="AN95" i="12"/>
  <c r="AO95" i="12"/>
  <c r="AP95" i="12"/>
  <c r="AQ95" i="12"/>
  <c r="AR95" i="12"/>
  <c r="AS95" i="12"/>
  <c r="AT95" i="12"/>
  <c r="AU95" i="12"/>
  <c r="AV95" i="12"/>
  <c r="AW95" i="12"/>
  <c r="AX95" i="12"/>
  <c r="AY95" i="12"/>
  <c r="AJ96" i="12"/>
  <c r="AK96" i="12"/>
  <c r="AL96" i="12"/>
  <c r="AM96" i="12"/>
  <c r="AN96" i="12"/>
  <c r="AO96" i="12"/>
  <c r="AP96" i="12"/>
  <c r="AQ96" i="12"/>
  <c r="AR96" i="12"/>
  <c r="AS96" i="12"/>
  <c r="AT96" i="12"/>
  <c r="AU96" i="12"/>
  <c r="AV96" i="12"/>
  <c r="AW96" i="12"/>
  <c r="AX96" i="12"/>
  <c r="AY96" i="12"/>
  <c r="AJ97" i="12"/>
  <c r="AK97" i="12"/>
  <c r="AL97" i="12"/>
  <c r="AM97" i="12"/>
  <c r="AN97" i="12"/>
  <c r="AO97" i="12"/>
  <c r="AP97" i="12"/>
  <c r="AQ97" i="12"/>
  <c r="AR97" i="12"/>
  <c r="AS97" i="12"/>
  <c r="AT97" i="12"/>
  <c r="AU97" i="12"/>
  <c r="AV97" i="12"/>
  <c r="AW97" i="12"/>
  <c r="AX97" i="12"/>
  <c r="AY97" i="12"/>
  <c r="AJ98" i="12"/>
  <c r="AK98" i="12"/>
  <c r="AL98" i="12"/>
  <c r="AM98" i="12"/>
  <c r="AN98" i="12"/>
  <c r="AO98" i="12"/>
  <c r="AP98" i="12"/>
  <c r="AQ98" i="12"/>
  <c r="AR98" i="12"/>
  <c r="AS98" i="12"/>
  <c r="AT98" i="12"/>
  <c r="AU98" i="12"/>
  <c r="AV98" i="12"/>
  <c r="AW98" i="12"/>
  <c r="AX98" i="12"/>
  <c r="AY98" i="12"/>
  <c r="AJ99" i="12"/>
  <c r="AK99" i="12"/>
  <c r="AL99" i="12"/>
  <c r="AM99" i="12"/>
  <c r="AN99" i="12"/>
  <c r="AO99" i="12"/>
  <c r="AP99" i="12"/>
  <c r="AQ99" i="12"/>
  <c r="AR99" i="12"/>
  <c r="AS99" i="12"/>
  <c r="AT99" i="12"/>
  <c r="AU99" i="12"/>
  <c r="AV99" i="12"/>
  <c r="AW99" i="12"/>
  <c r="AX99" i="12"/>
  <c r="AY99" i="12"/>
  <c r="AJ100" i="12"/>
  <c r="AK100" i="12"/>
  <c r="AL100" i="12"/>
  <c r="AM100" i="12"/>
  <c r="AN100" i="12"/>
  <c r="AO100" i="12"/>
  <c r="AP100" i="12"/>
  <c r="AQ100" i="12"/>
  <c r="AR100" i="12"/>
  <c r="AS100" i="12"/>
  <c r="AT100" i="12"/>
  <c r="AU100" i="12"/>
  <c r="AV100" i="12"/>
  <c r="AW100" i="12"/>
  <c r="AX100" i="12"/>
  <c r="AY100" i="12"/>
  <c r="AJ101" i="12"/>
  <c r="AK101" i="12"/>
  <c r="AL101" i="12"/>
  <c r="AM101" i="12"/>
  <c r="AN101" i="12"/>
  <c r="AO101" i="12"/>
  <c r="AP101" i="12"/>
  <c r="AQ101" i="12"/>
  <c r="AR101" i="12"/>
  <c r="AS101" i="12"/>
  <c r="AT101" i="12"/>
  <c r="AU101" i="12"/>
  <c r="AV101" i="12"/>
  <c r="AW101" i="12"/>
  <c r="AX101" i="12"/>
  <c r="AY101" i="12"/>
  <c r="AJ102" i="12"/>
  <c r="AK102" i="12"/>
  <c r="AL102" i="12"/>
  <c r="AM102" i="12"/>
  <c r="AN102" i="12"/>
  <c r="AO102" i="12"/>
  <c r="AP102" i="12"/>
  <c r="AQ102" i="12"/>
  <c r="AR102" i="12"/>
  <c r="AS102" i="12"/>
  <c r="AT102" i="12"/>
  <c r="AU102" i="12"/>
  <c r="AV102" i="12"/>
  <c r="AW102" i="12"/>
  <c r="AX102" i="12"/>
  <c r="AY102" i="12"/>
  <c r="AJ103" i="12"/>
  <c r="AK103" i="12"/>
  <c r="AL103" i="12"/>
  <c r="AM103" i="12"/>
  <c r="AN103" i="12"/>
  <c r="AO103" i="12"/>
  <c r="AP103" i="12"/>
  <c r="AQ103" i="12"/>
  <c r="AR103" i="12"/>
  <c r="AS103" i="12"/>
  <c r="AT103" i="12"/>
  <c r="AU103" i="12"/>
  <c r="AV103" i="12"/>
  <c r="AW103" i="12"/>
  <c r="AX103" i="12"/>
  <c r="AY103" i="12"/>
  <c r="AJ104" i="12"/>
  <c r="AK104" i="12"/>
  <c r="AL104" i="12"/>
  <c r="AM104" i="12"/>
  <c r="AN104" i="12"/>
  <c r="AO104" i="12"/>
  <c r="AP104" i="12"/>
  <c r="AQ104" i="12"/>
  <c r="AR104" i="12"/>
  <c r="AS104" i="12"/>
  <c r="AT104" i="12"/>
  <c r="AU104" i="12"/>
  <c r="AV104" i="12"/>
  <c r="AW104" i="12"/>
  <c r="AX104" i="12"/>
  <c r="AY104" i="12"/>
  <c r="AJ105" i="12"/>
  <c r="AK105" i="12"/>
  <c r="AL105" i="12"/>
  <c r="AM105" i="12"/>
  <c r="AN105" i="12"/>
  <c r="AO105" i="12"/>
  <c r="AP105" i="12"/>
  <c r="AQ105" i="12"/>
  <c r="AR105" i="12"/>
  <c r="AS105" i="12"/>
  <c r="AT105" i="12"/>
  <c r="AU105" i="12"/>
  <c r="AV105" i="12"/>
  <c r="AW105" i="12"/>
  <c r="AX105" i="12"/>
  <c r="AY105" i="12"/>
  <c r="AJ106" i="12"/>
  <c r="AK106" i="12"/>
  <c r="AL106" i="12"/>
  <c r="AM106" i="12"/>
  <c r="AN106" i="12"/>
  <c r="AO106" i="12"/>
  <c r="AP106" i="12"/>
  <c r="AQ106" i="12"/>
  <c r="AR106" i="12"/>
  <c r="AS106" i="12"/>
  <c r="AT106" i="12"/>
  <c r="AU106" i="12"/>
  <c r="AV106" i="12"/>
  <c r="AW106" i="12"/>
  <c r="AX106" i="12"/>
  <c r="AY106" i="12"/>
  <c r="AJ107" i="12"/>
  <c r="AK107" i="12"/>
  <c r="AL107" i="12"/>
  <c r="AM107" i="12"/>
  <c r="AN107" i="12"/>
  <c r="AO107" i="12"/>
  <c r="AP107" i="12"/>
  <c r="AQ107" i="12"/>
  <c r="AR107" i="12"/>
  <c r="AS107" i="12"/>
  <c r="AT107" i="12"/>
  <c r="AU107" i="12"/>
  <c r="AV107" i="12"/>
  <c r="AW107" i="12"/>
  <c r="AX107" i="12"/>
  <c r="AY107" i="12"/>
  <c r="AJ108" i="12"/>
  <c r="AK108" i="12"/>
  <c r="AL108" i="12"/>
  <c r="AM108" i="12"/>
  <c r="AN108" i="12"/>
  <c r="AO108" i="12"/>
  <c r="AP108" i="12"/>
  <c r="AQ108" i="12"/>
  <c r="AR108" i="12"/>
  <c r="AS108" i="12"/>
  <c r="AT108" i="12"/>
  <c r="AU108" i="12"/>
  <c r="AV108" i="12"/>
  <c r="AW108" i="12"/>
  <c r="AX108" i="12"/>
  <c r="AY108" i="12"/>
  <c r="AJ109" i="12"/>
  <c r="AK109" i="12"/>
  <c r="AL109" i="12"/>
  <c r="AM109" i="12"/>
  <c r="AN109" i="12"/>
  <c r="AO109" i="12"/>
  <c r="AP109" i="12"/>
  <c r="AQ109" i="12"/>
  <c r="AR109" i="12"/>
  <c r="AS109" i="12"/>
  <c r="AT109" i="12"/>
  <c r="AU109" i="12"/>
  <c r="AV109" i="12"/>
  <c r="AW109" i="12"/>
  <c r="AX109" i="12"/>
  <c r="AY109" i="12"/>
  <c r="AJ110" i="12"/>
  <c r="AK110" i="12"/>
  <c r="AL110" i="12"/>
  <c r="AM110" i="12"/>
  <c r="AN110" i="12"/>
  <c r="AO110" i="12"/>
  <c r="AP110" i="12"/>
  <c r="AQ110" i="12"/>
  <c r="AR110" i="12"/>
  <c r="AS110" i="12"/>
  <c r="AT110" i="12"/>
  <c r="AU110" i="12"/>
  <c r="AV110" i="12"/>
  <c r="AW110" i="12"/>
  <c r="AX110" i="12"/>
  <c r="AY110" i="12"/>
  <c r="AJ111" i="12"/>
  <c r="AK111" i="12"/>
  <c r="AL111" i="12"/>
  <c r="AM111" i="12"/>
  <c r="AN111" i="12"/>
  <c r="AO111" i="12"/>
  <c r="AP111" i="12"/>
  <c r="AQ111" i="12"/>
  <c r="AR111" i="12"/>
  <c r="AS111" i="12"/>
  <c r="AT111" i="12"/>
  <c r="AU111" i="12"/>
  <c r="AV111" i="12"/>
  <c r="AW111" i="12"/>
  <c r="AX111" i="12"/>
  <c r="AY111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V112" i="12"/>
  <c r="W112" i="12"/>
  <c r="X112" i="12"/>
  <c r="Y112" i="12"/>
  <c r="Z112" i="12"/>
  <c r="AA112" i="12"/>
  <c r="AB112" i="12"/>
  <c r="AC112" i="12"/>
  <c r="AD112" i="12"/>
  <c r="AE112" i="12"/>
  <c r="AF112" i="12"/>
  <c r="AG112" i="12"/>
  <c r="AH112" i="12"/>
  <c r="AL112" i="12"/>
  <c r="AJ113" i="12"/>
  <c r="AK113" i="12"/>
  <c r="AL113" i="12"/>
  <c r="AM113" i="12"/>
  <c r="AM112" i="12"/>
  <c r="AN113" i="12"/>
  <c r="AO113" i="12"/>
  <c r="AP113" i="12"/>
  <c r="AQ113" i="12"/>
  <c r="AR113" i="12"/>
  <c r="AS113" i="12"/>
  <c r="AT113" i="12"/>
  <c r="AT112" i="12"/>
  <c r="AU113" i="12"/>
  <c r="AU112" i="12"/>
  <c r="AV113" i="12"/>
  <c r="AW113" i="12"/>
  <c r="AX113" i="12"/>
  <c r="AY113" i="12"/>
  <c r="AJ114" i="12"/>
  <c r="AK114" i="12"/>
  <c r="AL114" i="12"/>
  <c r="AM114" i="12"/>
  <c r="AN114" i="12"/>
  <c r="AO114" i="12"/>
  <c r="AP114" i="12"/>
  <c r="AQ114" i="12"/>
  <c r="AR114" i="12"/>
  <c r="AS114" i="12"/>
  <c r="AT114" i="12"/>
  <c r="AU114" i="12"/>
  <c r="AV114" i="12"/>
  <c r="AW114" i="12"/>
  <c r="AX114" i="12"/>
  <c r="AY114" i="12"/>
  <c r="AJ115" i="12"/>
  <c r="AK115" i="12"/>
  <c r="AL115" i="12"/>
  <c r="AM115" i="12"/>
  <c r="AN115" i="12"/>
  <c r="AO115" i="12"/>
  <c r="AP115" i="12"/>
  <c r="AQ115" i="12"/>
  <c r="AR115" i="12"/>
  <c r="AS115" i="12"/>
  <c r="AT115" i="12"/>
  <c r="AU115" i="12"/>
  <c r="AV115" i="12"/>
  <c r="AW115" i="12"/>
  <c r="AX115" i="12"/>
  <c r="AY115" i="12"/>
  <c r="E116" i="12"/>
  <c r="F116" i="12"/>
  <c r="G116" i="12"/>
  <c r="H116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V116" i="12"/>
  <c r="W116" i="12"/>
  <c r="X116" i="12"/>
  <c r="Y116" i="12"/>
  <c r="Z116" i="12"/>
  <c r="AA116" i="12"/>
  <c r="AB116" i="12"/>
  <c r="AC116" i="12"/>
  <c r="AD116" i="12"/>
  <c r="AE116" i="12"/>
  <c r="AF116" i="12"/>
  <c r="AG116" i="12"/>
  <c r="AH116" i="12"/>
  <c r="AV116" i="12"/>
  <c r="AJ117" i="12"/>
  <c r="AK117" i="12"/>
  <c r="AL117" i="12"/>
  <c r="AM117" i="12"/>
  <c r="AN117" i="12"/>
  <c r="AN116" i="12"/>
  <c r="AO117" i="12"/>
  <c r="AO116" i="12"/>
  <c r="AP117" i="12"/>
  <c r="AQ117" i="12"/>
  <c r="AR117" i="12"/>
  <c r="AS117" i="12"/>
  <c r="AT117" i="12"/>
  <c r="AU117" i="12"/>
  <c r="AV117" i="12"/>
  <c r="AW117" i="12"/>
  <c r="AW116" i="12"/>
  <c r="AX117" i="12"/>
  <c r="AY117" i="12"/>
  <c r="AJ118" i="12"/>
  <c r="AK118" i="12"/>
  <c r="AL118" i="12"/>
  <c r="AM118" i="12"/>
  <c r="AN118" i="12"/>
  <c r="AO118" i="12"/>
  <c r="AP118" i="12"/>
  <c r="AQ118" i="12"/>
  <c r="AR118" i="12"/>
  <c r="AS118" i="12"/>
  <c r="AT118" i="12"/>
  <c r="AU118" i="12"/>
  <c r="AV118" i="12"/>
  <c r="AW118" i="12"/>
  <c r="AX118" i="12"/>
  <c r="AY118" i="12"/>
  <c r="AJ119" i="12"/>
  <c r="AK119" i="12"/>
  <c r="AL119" i="12"/>
  <c r="AM119" i="12"/>
  <c r="AN119" i="12"/>
  <c r="AO119" i="12"/>
  <c r="AP119" i="12"/>
  <c r="AQ119" i="12"/>
  <c r="AR119" i="12"/>
  <c r="AS119" i="12"/>
  <c r="AT119" i="12"/>
  <c r="AU119" i="12"/>
  <c r="AV119" i="12"/>
  <c r="AW119" i="12"/>
  <c r="AX119" i="12"/>
  <c r="AY119" i="12"/>
  <c r="AJ120" i="12"/>
  <c r="AK120" i="12"/>
  <c r="AL120" i="12"/>
  <c r="AM120" i="12"/>
  <c r="AN120" i="12"/>
  <c r="AO120" i="12"/>
  <c r="AP120" i="12"/>
  <c r="AQ120" i="12"/>
  <c r="AR120" i="12"/>
  <c r="AS120" i="12"/>
  <c r="AT120" i="12"/>
  <c r="AU120" i="12"/>
  <c r="AV120" i="12"/>
  <c r="AW120" i="12"/>
  <c r="AX120" i="12"/>
  <c r="AY120" i="12"/>
  <c r="AJ121" i="12"/>
  <c r="AK121" i="12"/>
  <c r="AL121" i="12"/>
  <c r="AM121" i="12"/>
  <c r="AN121" i="12"/>
  <c r="AO121" i="12"/>
  <c r="AP121" i="12"/>
  <c r="AQ121" i="12"/>
  <c r="AR121" i="12"/>
  <c r="AS121" i="12"/>
  <c r="AT121" i="12"/>
  <c r="AU121" i="12"/>
  <c r="AV121" i="12"/>
  <c r="AW121" i="12"/>
  <c r="AX121" i="12"/>
  <c r="AY121" i="12"/>
  <c r="AJ122" i="12"/>
  <c r="AK122" i="12"/>
  <c r="AL122" i="12"/>
  <c r="AM122" i="12"/>
  <c r="AN122" i="12"/>
  <c r="AO122" i="12"/>
  <c r="AP122" i="12"/>
  <c r="AQ122" i="12"/>
  <c r="AR122" i="12"/>
  <c r="AS122" i="12"/>
  <c r="AT122" i="12"/>
  <c r="AU122" i="12"/>
  <c r="AV122" i="12"/>
  <c r="AW122" i="12"/>
  <c r="AX122" i="12"/>
  <c r="AY122" i="12"/>
  <c r="AJ123" i="12"/>
  <c r="AK123" i="12"/>
  <c r="AL123" i="12"/>
  <c r="AM123" i="12"/>
  <c r="AN123" i="12"/>
  <c r="AO123" i="12"/>
  <c r="AP123" i="12"/>
  <c r="AQ123" i="12"/>
  <c r="AR123" i="12"/>
  <c r="AS123" i="12"/>
  <c r="AT123" i="12"/>
  <c r="AU123" i="12"/>
  <c r="AV123" i="12"/>
  <c r="AW123" i="12"/>
  <c r="AX123" i="12"/>
  <c r="AY123" i="12"/>
  <c r="AJ124" i="12"/>
  <c r="AK124" i="12"/>
  <c r="AL124" i="12"/>
  <c r="AM124" i="12"/>
  <c r="AN124" i="12"/>
  <c r="AO124" i="12"/>
  <c r="AP124" i="12"/>
  <c r="AQ124" i="12"/>
  <c r="AR124" i="12"/>
  <c r="AS124" i="12"/>
  <c r="AT124" i="12"/>
  <c r="AU124" i="12"/>
  <c r="AV124" i="12"/>
  <c r="AW124" i="12"/>
  <c r="AX124" i="12"/>
  <c r="AY124" i="12"/>
  <c r="E125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AB125" i="12"/>
  <c r="AC125" i="12"/>
  <c r="AD125" i="12"/>
  <c r="AE125" i="12"/>
  <c r="AF125" i="12"/>
  <c r="AG125" i="12"/>
  <c r="AH125" i="12"/>
  <c r="AL125" i="12"/>
  <c r="AJ126" i="12"/>
  <c r="AK126" i="12"/>
  <c r="AL126" i="12"/>
  <c r="AM126" i="12"/>
  <c r="AM125" i="12"/>
  <c r="AN126" i="12"/>
  <c r="AO126" i="12"/>
  <c r="AP126" i="12"/>
  <c r="AQ126" i="12"/>
  <c r="AR126" i="12"/>
  <c r="AS126" i="12"/>
  <c r="AT126" i="12"/>
  <c r="AT125" i="12"/>
  <c r="AU126" i="12"/>
  <c r="AU125" i="12"/>
  <c r="AV126" i="12"/>
  <c r="AW126" i="12"/>
  <c r="AX126" i="12"/>
  <c r="AY126" i="12"/>
  <c r="AJ127" i="12"/>
  <c r="AK127" i="12"/>
  <c r="AL127" i="12"/>
  <c r="AM127" i="12"/>
  <c r="AN127" i="12"/>
  <c r="AO127" i="12"/>
  <c r="AP127" i="12"/>
  <c r="AQ127" i="12"/>
  <c r="AR127" i="12"/>
  <c r="AS127" i="12"/>
  <c r="AT127" i="12"/>
  <c r="AU127" i="12"/>
  <c r="AV127" i="12"/>
  <c r="AW127" i="12"/>
  <c r="AX127" i="12"/>
  <c r="AY127" i="12"/>
  <c r="AJ128" i="12"/>
  <c r="AK128" i="12"/>
  <c r="AL128" i="12"/>
  <c r="AM128" i="12"/>
  <c r="AN128" i="12"/>
  <c r="AO128" i="12"/>
  <c r="AP128" i="12"/>
  <c r="AQ128" i="12"/>
  <c r="AR128" i="12"/>
  <c r="AS128" i="12"/>
  <c r="AT128" i="12"/>
  <c r="AU128" i="12"/>
  <c r="AV128" i="12"/>
  <c r="AW128" i="12"/>
  <c r="AX128" i="12"/>
  <c r="AY128" i="12"/>
  <c r="AJ129" i="12"/>
  <c r="AK129" i="12"/>
  <c r="AL129" i="12"/>
  <c r="AM129" i="12"/>
  <c r="AN129" i="12"/>
  <c r="AO129" i="12"/>
  <c r="AP129" i="12"/>
  <c r="AQ129" i="12"/>
  <c r="AR129" i="12"/>
  <c r="AS129" i="12"/>
  <c r="AT129" i="12"/>
  <c r="AU129" i="12"/>
  <c r="AV129" i="12"/>
  <c r="AW129" i="12"/>
  <c r="AX129" i="12"/>
  <c r="AY129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V130" i="12"/>
  <c r="W130" i="12"/>
  <c r="X130" i="12"/>
  <c r="Y130" i="12"/>
  <c r="Z130" i="12"/>
  <c r="AA130" i="12"/>
  <c r="AB130" i="12"/>
  <c r="AC130" i="12"/>
  <c r="AD130" i="12"/>
  <c r="AE130" i="12"/>
  <c r="AF130" i="12"/>
  <c r="AG130" i="12"/>
  <c r="AH130" i="12"/>
  <c r="AV130" i="12"/>
  <c r="AJ131" i="12"/>
  <c r="AK131" i="12"/>
  <c r="AL131" i="12"/>
  <c r="AM131" i="12"/>
  <c r="AN131" i="12"/>
  <c r="AN130" i="12"/>
  <c r="AO131" i="12"/>
  <c r="AO130" i="12"/>
  <c r="AP131" i="12"/>
  <c r="AQ131" i="12"/>
  <c r="AR131" i="12"/>
  <c r="AS131" i="12"/>
  <c r="AT131" i="12"/>
  <c r="AU131" i="12"/>
  <c r="AV131" i="12"/>
  <c r="AW131" i="12"/>
  <c r="AW130" i="12"/>
  <c r="AX131" i="12"/>
  <c r="AY131" i="12"/>
  <c r="AJ132" i="12"/>
  <c r="AK132" i="12"/>
  <c r="AL132" i="12"/>
  <c r="AM132" i="12"/>
  <c r="AN132" i="12"/>
  <c r="AO132" i="12"/>
  <c r="AP132" i="12"/>
  <c r="AQ132" i="12"/>
  <c r="AR132" i="12"/>
  <c r="AS132" i="12"/>
  <c r="AT132" i="12"/>
  <c r="AU132" i="12"/>
  <c r="AV132" i="12"/>
  <c r="AW132" i="12"/>
  <c r="AX132" i="12"/>
  <c r="AY132" i="12"/>
  <c r="AJ133" i="12"/>
  <c r="AK133" i="12"/>
  <c r="AL133" i="12"/>
  <c r="AM133" i="12"/>
  <c r="AN133" i="12"/>
  <c r="AO133" i="12"/>
  <c r="AP133" i="12"/>
  <c r="AQ133" i="12"/>
  <c r="AR133" i="12"/>
  <c r="AS133" i="12"/>
  <c r="AT133" i="12"/>
  <c r="AU133" i="12"/>
  <c r="AV133" i="12"/>
  <c r="AW133" i="12"/>
  <c r="AX133" i="12"/>
  <c r="AY133" i="12"/>
  <c r="I134" i="12"/>
  <c r="S134" i="12"/>
  <c r="AD134" i="12"/>
  <c r="AS116" i="12"/>
  <c r="AQ112" i="12"/>
  <c r="AV80" i="12"/>
  <c r="AS73" i="12"/>
  <c r="AQ59" i="12"/>
  <c r="AS51" i="12"/>
  <c r="AK51" i="12"/>
  <c r="AY39" i="12"/>
  <c r="AM39" i="12"/>
  <c r="AW19" i="12"/>
  <c r="AS19" i="12"/>
  <c r="AO19" i="12"/>
  <c r="AK19" i="12"/>
  <c r="AY125" i="12"/>
  <c r="AK116" i="12"/>
  <c r="J134" i="12"/>
  <c r="AR80" i="12"/>
  <c r="AW73" i="12"/>
  <c r="AY59" i="12"/>
  <c r="AU59" i="12"/>
  <c r="AM59" i="12"/>
  <c r="AW51" i="12"/>
  <c r="AO51" i="12"/>
  <c r="AU39" i="12"/>
  <c r="AQ39" i="12"/>
  <c r="AR130" i="12"/>
  <c r="AJ130" i="12"/>
  <c r="AX125" i="12"/>
  <c r="AP125" i="12"/>
  <c r="AR116" i="12"/>
  <c r="AJ116" i="12"/>
  <c r="AX112" i="12"/>
  <c r="AP112" i="12"/>
  <c r="AR90" i="12"/>
  <c r="AJ90" i="12"/>
  <c r="AX87" i="12"/>
  <c r="AY80" i="12"/>
  <c r="AU80" i="12"/>
  <c r="AQ80" i="12"/>
  <c r="AM80" i="12"/>
  <c r="AN73" i="12"/>
  <c r="AX59" i="12"/>
  <c r="AT59" i="12"/>
  <c r="AP59" i="12"/>
  <c r="AL59" i="12"/>
  <c r="AV51" i="12"/>
  <c r="AR51" i="12"/>
  <c r="AN51" i="12"/>
  <c r="AJ51" i="12"/>
  <c r="W134" i="12"/>
  <c r="O134" i="12"/>
  <c r="K134" i="12"/>
  <c r="G134" i="12"/>
  <c r="AX39" i="12"/>
  <c r="AT39" i="12"/>
  <c r="AP39" i="12"/>
  <c r="AL39" i="12"/>
  <c r="AG134" i="12"/>
  <c r="AC134" i="12"/>
  <c r="U134" i="12"/>
  <c r="Q134" i="12"/>
  <c r="M134" i="12"/>
  <c r="E134" i="12"/>
  <c r="AV19" i="12"/>
  <c r="AR19" i="12"/>
  <c r="AN19" i="12"/>
  <c r="AJ19" i="12"/>
  <c r="AE134" i="12"/>
  <c r="AA134" i="12"/>
  <c r="V134" i="12"/>
  <c r="R134" i="12"/>
  <c r="L134" i="12"/>
  <c r="H134" i="12"/>
  <c r="AS130" i="12"/>
  <c r="AQ125" i="12"/>
  <c r="Z134" i="12"/>
  <c r="AK90" i="12"/>
  <c r="AM87" i="12"/>
  <c r="AJ80" i="12"/>
  <c r="AK73" i="12"/>
  <c r="AQ130" i="12"/>
  <c r="AW125" i="12"/>
  <c r="AS125" i="12"/>
  <c r="AO125" i="12"/>
  <c r="AK125" i="12"/>
  <c r="AY116" i="12"/>
  <c r="AU116" i="12"/>
  <c r="AQ116" i="12"/>
  <c r="AM116" i="12"/>
  <c r="AW112" i="12"/>
  <c r="AS112" i="12"/>
  <c r="AO112" i="12"/>
  <c r="AK112" i="12"/>
  <c r="AY90" i="12"/>
  <c r="AU90" i="12"/>
  <c r="AQ90" i="12"/>
  <c r="AM90" i="12"/>
  <c r="AW87" i="12"/>
  <c r="AS87" i="12"/>
  <c r="AO87" i="12"/>
  <c r="AK87" i="12"/>
  <c r="AT80" i="12"/>
  <c r="AU73" i="12"/>
  <c r="AQ73" i="12"/>
  <c r="AM73" i="12"/>
  <c r="AW59" i="12"/>
  <c r="AS59" i="12"/>
  <c r="AO59" i="12"/>
  <c r="AK59" i="12"/>
  <c r="AY51" i="12"/>
  <c r="AU51" i="12"/>
  <c r="AQ51" i="12"/>
  <c r="AM51" i="12"/>
  <c r="AW39" i="12"/>
  <c r="AS39" i="12"/>
  <c r="AO39" i="12"/>
  <c r="AK39" i="12"/>
  <c r="AF134" i="12"/>
  <c r="AB134" i="12"/>
  <c r="X134" i="12"/>
  <c r="T134" i="12"/>
  <c r="AY19" i="12"/>
  <c r="AU19" i="12"/>
  <c r="AU134" i="12"/>
  <c r="AQ19" i="12"/>
  <c r="AQ134" i="12"/>
  <c r="AM19" i="12"/>
  <c r="P134" i="12"/>
  <c r="AK130" i="12"/>
  <c r="AY112" i="12"/>
  <c r="AS90" i="12"/>
  <c r="AY87" i="12"/>
  <c r="AN80" i="12"/>
  <c r="AO73" i="12"/>
  <c r="AY130" i="12"/>
  <c r="AU130" i="12"/>
  <c r="AM130" i="12"/>
  <c r="AP130" i="12"/>
  <c r="AL130" i="12"/>
  <c r="AV125" i="12"/>
  <c r="AR125" i="12"/>
  <c r="AN125" i="12"/>
  <c r="AJ125" i="12"/>
  <c r="AX116" i="12"/>
  <c r="AT116" i="12"/>
  <c r="AP116" i="12"/>
  <c r="AL116" i="12"/>
  <c r="AV112" i="12"/>
  <c r="AR112" i="12"/>
  <c r="AN112" i="12"/>
  <c r="AJ112" i="12"/>
  <c r="AX90" i="12"/>
  <c r="AT90" i="12"/>
  <c r="AP90" i="12"/>
  <c r="AL90" i="12"/>
  <c r="AV87" i="12"/>
  <c r="AR87" i="12"/>
  <c r="AN87" i="12"/>
  <c r="AJ87" i="12"/>
  <c r="AW80" i="12"/>
  <c r="AS80" i="12"/>
  <c r="AO80" i="12"/>
  <c r="AK80" i="12"/>
  <c r="AX73" i="12"/>
  <c r="AT73" i="12"/>
  <c r="AP73" i="12"/>
  <c r="AL73" i="12"/>
  <c r="AV59" i="12"/>
  <c r="AR59" i="12"/>
  <c r="AN59" i="12"/>
  <c r="AJ59" i="12"/>
  <c r="AX51" i="12"/>
  <c r="AT51" i="12"/>
  <c r="AP51" i="12"/>
  <c r="AL51" i="12"/>
  <c r="AV39" i="12"/>
  <c r="AR39" i="12"/>
  <c r="AN39" i="12"/>
  <c r="AJ39" i="12"/>
  <c r="AX19" i="12"/>
  <c r="AT19" i="12"/>
  <c r="AP19" i="12"/>
  <c r="AL19" i="12"/>
  <c r="AV112" i="17"/>
  <c r="AJ80" i="17"/>
  <c r="AV51" i="17"/>
  <c r="AJ59" i="17"/>
  <c r="AV80" i="17"/>
  <c r="AV125" i="17"/>
  <c r="AJ90" i="17"/>
  <c r="AX90" i="17"/>
  <c r="AV39" i="17"/>
  <c r="AR134" i="13"/>
  <c r="AL134" i="13"/>
  <c r="AP133" i="17"/>
  <c r="AU133" i="17"/>
  <c r="AR25" i="17"/>
  <c r="AQ25" i="17"/>
  <c r="AR32" i="17"/>
  <c r="AQ32" i="17"/>
  <c r="AR20" i="17"/>
  <c r="AQ20" i="17"/>
  <c r="AR33" i="17"/>
  <c r="AQ33" i="17"/>
  <c r="AR40" i="17"/>
  <c r="AQ40" i="17"/>
  <c r="AR43" i="17"/>
  <c r="AQ43" i="17"/>
  <c r="AU35" i="17"/>
  <c r="AP35" i="17"/>
  <c r="AJ39" i="17"/>
  <c r="AU68" i="17"/>
  <c r="AP68" i="17"/>
  <c r="AR83" i="17"/>
  <c r="AQ83" i="17"/>
  <c r="AP92" i="17"/>
  <c r="AU92" i="17"/>
  <c r="AR114" i="17"/>
  <c r="AQ114" i="17"/>
  <c r="X27" i="13"/>
  <c r="AP27" i="13"/>
  <c r="AU27" i="13"/>
  <c r="AT53" i="13"/>
  <c r="AO53" i="13"/>
  <c r="AU61" i="17"/>
  <c r="AP61" i="17"/>
  <c r="AR65" i="17"/>
  <c r="AQ65" i="17"/>
  <c r="AR69" i="17"/>
  <c r="AQ69" i="17"/>
  <c r="AR70" i="17"/>
  <c r="AQ70" i="17"/>
  <c r="AR77" i="17"/>
  <c r="AQ77" i="17"/>
  <c r="AR84" i="17"/>
  <c r="AQ84" i="17"/>
  <c r="AR94" i="17"/>
  <c r="AQ94" i="17"/>
  <c r="AR101" i="17"/>
  <c r="AQ101" i="17"/>
  <c r="AU111" i="17"/>
  <c r="AP111" i="17"/>
  <c r="AR44" i="17"/>
  <c r="AQ44" i="17"/>
  <c r="AR67" i="17"/>
  <c r="AQ67" i="17"/>
  <c r="AR72" i="17"/>
  <c r="AQ72" i="17"/>
  <c r="AR97" i="17"/>
  <c r="AQ97" i="17"/>
  <c r="AR24" i="17"/>
  <c r="AQ24" i="17"/>
  <c r="X42" i="13"/>
  <c r="N42" i="17"/>
  <c r="AU42" i="13"/>
  <c r="AP42" i="13"/>
  <c r="AR79" i="17"/>
  <c r="AQ79" i="17"/>
  <c r="AV90" i="17"/>
  <c r="AV116" i="17"/>
  <c r="AR119" i="17"/>
  <c r="AQ119" i="17"/>
  <c r="AX19" i="13"/>
  <c r="X128" i="13"/>
  <c r="AP128" i="13"/>
  <c r="AP125" i="13"/>
  <c r="AU128" i="13"/>
  <c r="AU130" i="13"/>
  <c r="AR107" i="17"/>
  <c r="AQ107" i="17"/>
  <c r="AR103" i="17"/>
  <c r="AQ103" i="17"/>
  <c r="S134" i="13"/>
  <c r="AX134" i="13"/>
  <c r="AS134" i="13"/>
  <c r="AM134" i="13"/>
  <c r="N90" i="13"/>
  <c r="AU112" i="13"/>
  <c r="AU125" i="13"/>
  <c r="AU31" i="17"/>
  <c r="AP31" i="17"/>
  <c r="AU32" i="17"/>
  <c r="AP32" i="17"/>
  <c r="AU20" i="17"/>
  <c r="AP20" i="17"/>
  <c r="AV19" i="17"/>
  <c r="AR21" i="17"/>
  <c r="AQ21" i="17"/>
  <c r="AR28" i="17"/>
  <c r="AQ28" i="17"/>
  <c r="AR34" i="17"/>
  <c r="AQ34" i="17"/>
  <c r="AR105" i="17"/>
  <c r="AQ105" i="17"/>
  <c r="AR126" i="17"/>
  <c r="AQ126" i="17"/>
  <c r="AR29" i="17"/>
  <c r="AQ29" i="17"/>
  <c r="X38" i="13"/>
  <c r="N38" i="17"/>
  <c r="AP38" i="13"/>
  <c r="AU38" i="13"/>
  <c r="AU57" i="17"/>
  <c r="AP57" i="17"/>
  <c r="AP65" i="17"/>
  <c r="AU65" i="17"/>
  <c r="AP69" i="17"/>
  <c r="AU69" i="17"/>
  <c r="AU70" i="17"/>
  <c r="AP70" i="17"/>
  <c r="AR74" i="17"/>
  <c r="AQ74" i="17"/>
  <c r="AP94" i="17"/>
  <c r="AU94" i="17"/>
  <c r="AR132" i="17"/>
  <c r="AR130" i="17"/>
  <c r="AQ132" i="17"/>
  <c r="AQ130" i="17"/>
  <c r="AJ19" i="17"/>
  <c r="AP54" i="17"/>
  <c r="AU54" i="17"/>
  <c r="AP67" i="17"/>
  <c r="AU67" i="17"/>
  <c r="AO58" i="13"/>
  <c r="AT58" i="13"/>
  <c r="AR75" i="17"/>
  <c r="AQ75" i="17"/>
  <c r="AR98" i="17"/>
  <c r="AQ98" i="17"/>
  <c r="AX19" i="17"/>
  <c r="AX134" i="17"/>
  <c r="AR42" i="17"/>
  <c r="AQ42" i="17"/>
  <c r="AP130" i="13"/>
  <c r="AT120" i="13"/>
  <c r="AO120" i="13"/>
  <c r="X103" i="13"/>
  <c r="AU103" i="13"/>
  <c r="AP103" i="13"/>
  <c r="AR115" i="17"/>
  <c r="AQ115" i="17"/>
  <c r="AQ112" i="13"/>
  <c r="AU102" i="17"/>
  <c r="AP102" i="17"/>
  <c r="AU21" i="17"/>
  <c r="AP21" i="17"/>
  <c r="AR36" i="17"/>
  <c r="AQ36" i="17"/>
  <c r="AR38" i="17"/>
  <c r="AQ38" i="17"/>
  <c r="AR47" i="17"/>
  <c r="AQ47" i="17"/>
  <c r="AU50" i="17"/>
  <c r="AP50" i="17"/>
  <c r="AJ51" i="17"/>
  <c r="AR64" i="17"/>
  <c r="AQ64" i="17"/>
  <c r="AR85" i="17"/>
  <c r="AQ85" i="17"/>
  <c r="AR104" i="17"/>
  <c r="AQ104" i="17"/>
  <c r="AR117" i="17"/>
  <c r="AQ117" i="17"/>
  <c r="AR45" i="17"/>
  <c r="AQ45" i="17"/>
  <c r="AJ73" i="17"/>
  <c r="AR49" i="17"/>
  <c r="AQ49" i="17"/>
  <c r="AR78" i="17"/>
  <c r="AQ78" i="17"/>
  <c r="AR93" i="17"/>
  <c r="AQ93" i="17"/>
  <c r="AJ112" i="17"/>
  <c r="AR41" i="17"/>
  <c r="AQ41" i="17"/>
  <c r="AV59" i="17"/>
  <c r="AR102" i="17"/>
  <c r="AQ102" i="17"/>
  <c r="AR110" i="17"/>
  <c r="AQ110" i="17"/>
  <c r="AR128" i="17"/>
  <c r="AQ128" i="17"/>
  <c r="AR127" i="17"/>
  <c r="AQ127" i="17"/>
  <c r="X130" i="13"/>
  <c r="AO131" i="13"/>
  <c r="AO130" i="13"/>
  <c r="AT131" i="13"/>
  <c r="AJ116" i="17"/>
  <c r="AQ90" i="13"/>
  <c r="AQ134" i="13"/>
  <c r="AR37" i="17"/>
  <c r="AQ37" i="17"/>
  <c r="AN134" i="13"/>
  <c r="AP20" i="13"/>
  <c r="AU35" i="13"/>
  <c r="AJ90" i="13"/>
  <c r="AJ134" i="13"/>
  <c r="E134" i="13"/>
  <c r="AP68" i="13"/>
  <c r="AQ125" i="13"/>
  <c r="AT130" i="13"/>
  <c r="AV19" i="13"/>
  <c r="AV134" i="13"/>
  <c r="AR30" i="17"/>
  <c r="AQ30" i="17"/>
  <c r="AR26" i="17"/>
  <c r="AQ26" i="17"/>
  <c r="AR23" i="17"/>
  <c r="AQ23" i="17"/>
  <c r="AR35" i="17"/>
  <c r="AQ35" i="17"/>
  <c r="AP36" i="17"/>
  <c r="AU36" i="17"/>
  <c r="AT55" i="13"/>
  <c r="AO55" i="13"/>
  <c r="AR68" i="17"/>
  <c r="AQ68" i="17"/>
  <c r="AP106" i="17"/>
  <c r="AU106" i="17"/>
  <c r="AR113" i="17"/>
  <c r="AQ113" i="17"/>
  <c r="AR27" i="17"/>
  <c r="AQ27" i="17"/>
  <c r="AP104" i="17"/>
  <c r="AU104" i="17"/>
  <c r="AR111" i="17"/>
  <c r="AQ111" i="17"/>
  <c r="AU117" i="17"/>
  <c r="AP117" i="17"/>
  <c r="AU119" i="17"/>
  <c r="AP119" i="17"/>
  <c r="AT124" i="13"/>
  <c r="AO124" i="13"/>
  <c r="AP45" i="17"/>
  <c r="AU45" i="17"/>
  <c r="AR48" i="17"/>
  <c r="AQ48" i="17"/>
  <c r="AO60" i="13"/>
  <c r="AT60" i="13"/>
  <c r="AR71" i="17"/>
  <c r="AQ71" i="17"/>
  <c r="X76" i="13"/>
  <c r="X73" i="13"/>
  <c r="AP76" i="13"/>
  <c r="AP73" i="13"/>
  <c r="AU76" i="13"/>
  <c r="AU73" i="13"/>
  <c r="AR81" i="17"/>
  <c r="AQ81" i="17"/>
  <c r="AR108" i="17"/>
  <c r="AQ108" i="17"/>
  <c r="AJ125" i="17"/>
  <c r="X110" i="13"/>
  <c r="AU110" i="13"/>
  <c r="AP110" i="13"/>
  <c r="AU131" i="17"/>
  <c r="AP131" i="17"/>
  <c r="AR133" i="17"/>
  <c r="AQ133" i="17"/>
  <c r="X115" i="13"/>
  <c r="AP115" i="13"/>
  <c r="AP112" i="13"/>
  <c r="AU115" i="13"/>
  <c r="AW134" i="17"/>
  <c r="AM134" i="17"/>
  <c r="AS134" i="17"/>
  <c r="AN134" i="17"/>
  <c r="AK134" i="17"/>
  <c r="AT52" i="13"/>
  <c r="AT51" i="13"/>
  <c r="X51" i="13"/>
  <c r="AO52" i="13"/>
  <c r="AP19" i="13"/>
  <c r="AO28" i="13"/>
  <c r="AT28" i="13"/>
  <c r="AO34" i="13"/>
  <c r="AT34" i="13"/>
  <c r="AO48" i="13"/>
  <c r="AT48" i="13"/>
  <c r="N80" i="13"/>
  <c r="X81" i="13"/>
  <c r="AP81" i="13"/>
  <c r="AP80" i="13"/>
  <c r="AU81" i="13"/>
  <c r="AU80" i="13"/>
  <c r="AO24" i="13"/>
  <c r="AT24" i="13"/>
  <c r="AO29" i="13"/>
  <c r="AT29" i="13"/>
  <c r="AO45" i="13"/>
  <c r="AT45" i="13"/>
  <c r="AT74" i="13"/>
  <c r="AO74" i="13"/>
  <c r="AO84" i="13"/>
  <c r="AT84" i="13"/>
  <c r="AP105" i="13"/>
  <c r="X105" i="13"/>
  <c r="AU105" i="13"/>
  <c r="AO71" i="13"/>
  <c r="AT71" i="13"/>
  <c r="AO78" i="13"/>
  <c r="AT78" i="13"/>
  <c r="AO98" i="13"/>
  <c r="AT98" i="13"/>
  <c r="AO97" i="13"/>
  <c r="AT97" i="13"/>
  <c r="AU102" i="13"/>
  <c r="X102" i="13"/>
  <c r="AP102" i="13"/>
  <c r="AO108" i="13"/>
  <c r="AT108" i="13"/>
  <c r="AO20" i="13"/>
  <c r="X19" i="13"/>
  <c r="AT20" i="13"/>
  <c r="AO33" i="13"/>
  <c r="AT33" i="13"/>
  <c r="AO47" i="13"/>
  <c r="AT47" i="13"/>
  <c r="AO21" i="13"/>
  <c r="AT21" i="13"/>
  <c r="AT35" i="13"/>
  <c r="AO35" i="13"/>
  <c r="AO44" i="13"/>
  <c r="AT44" i="13"/>
  <c r="X63" i="13"/>
  <c r="AP63" i="13"/>
  <c r="AP59" i="13"/>
  <c r="AU63" i="13"/>
  <c r="AU59" i="13"/>
  <c r="AO83" i="13"/>
  <c r="AT83" i="13"/>
  <c r="AO93" i="13"/>
  <c r="AT93" i="13"/>
  <c r="AO67" i="13"/>
  <c r="AT67" i="13"/>
  <c r="AT119" i="13"/>
  <c r="AO119" i="13"/>
  <c r="AO126" i="13"/>
  <c r="X125" i="13"/>
  <c r="AT126" i="13"/>
  <c r="AO104" i="13"/>
  <c r="AT104" i="13"/>
  <c r="AO127" i="13"/>
  <c r="AT127" i="13"/>
  <c r="N39" i="13"/>
  <c r="N134" i="13"/>
  <c r="X40" i="13"/>
  <c r="AP40" i="13"/>
  <c r="AP39" i="13"/>
  <c r="AU40" i="13"/>
  <c r="AU39" i="13"/>
  <c r="AO30" i="13"/>
  <c r="AT30" i="13"/>
  <c r="AO32" i="13"/>
  <c r="AT32" i="13"/>
  <c r="AO37" i="13"/>
  <c r="AT37" i="13"/>
  <c r="AO26" i="13"/>
  <c r="AT26" i="13"/>
  <c r="AO43" i="13"/>
  <c r="AT43" i="13"/>
  <c r="AT23" i="13"/>
  <c r="AO23" i="13"/>
  <c r="AO41" i="13"/>
  <c r="AT41" i="13"/>
  <c r="AO36" i="13"/>
  <c r="AT36" i="13"/>
  <c r="AT68" i="13"/>
  <c r="AO68" i="13"/>
  <c r="AT64" i="13"/>
  <c r="AO64" i="13"/>
  <c r="AO65" i="13"/>
  <c r="AT65" i="13"/>
  <c r="AO77" i="13"/>
  <c r="AT77" i="13"/>
  <c r="AT72" i="13"/>
  <c r="AO72" i="13"/>
  <c r="AO100" i="13"/>
  <c r="AT100" i="13"/>
  <c r="AT121" i="13"/>
  <c r="AO121" i="13"/>
  <c r="X133" i="13"/>
  <c r="AP133" i="13"/>
  <c r="AU133" i="13"/>
  <c r="AO113" i="13"/>
  <c r="X112" i="13"/>
  <c r="AT113" i="13"/>
  <c r="AT111" i="13"/>
  <c r="AO111" i="13"/>
  <c r="AT107" i="13"/>
  <c r="AO107" i="13"/>
  <c r="AO25" i="13"/>
  <c r="AT25" i="13"/>
  <c r="AU19" i="13"/>
  <c r="AO49" i="13"/>
  <c r="AT49" i="13"/>
  <c r="AO69" i="13"/>
  <c r="AT69" i="13"/>
  <c r="AO70" i="13"/>
  <c r="AT70" i="13"/>
  <c r="AO85" i="13"/>
  <c r="AT85" i="13"/>
  <c r="AO94" i="13"/>
  <c r="AT94" i="13"/>
  <c r="AP101" i="13"/>
  <c r="AP90" i="13"/>
  <c r="AU101" i="13"/>
  <c r="AU90" i="13"/>
  <c r="X101" i="13"/>
  <c r="AO75" i="13"/>
  <c r="AT75" i="13"/>
  <c r="AO79" i="13"/>
  <c r="AT79" i="13"/>
  <c r="AT123" i="13"/>
  <c r="AO123" i="13"/>
  <c r="AO114" i="13"/>
  <c r="AT114" i="13"/>
  <c r="AO117" i="13"/>
  <c r="AO116" i="13"/>
  <c r="X116" i="13"/>
  <c r="AT117" i="13"/>
  <c r="AV134" i="12"/>
  <c r="AR134" i="12"/>
  <c r="AN134" i="12"/>
  <c r="AJ134" i="12"/>
  <c r="AY134" i="12"/>
  <c r="AX130" i="12"/>
  <c r="AX134" i="12"/>
  <c r="AT130" i="12"/>
  <c r="AT87" i="12"/>
  <c r="AT134" i="12"/>
  <c r="AP87" i="12"/>
  <c r="AP134" i="12"/>
  <c r="AL87" i="12"/>
  <c r="AL134" i="12"/>
  <c r="AW134" i="12"/>
  <c r="AS134" i="12"/>
  <c r="AO134" i="12"/>
  <c r="AK134" i="12"/>
  <c r="E19" i="11"/>
  <c r="F19" i="11"/>
  <c r="G19" i="11"/>
  <c r="H19" i="11"/>
  <c r="H134" i="11"/>
  <c r="I19" i="11"/>
  <c r="J19" i="11"/>
  <c r="K19" i="11"/>
  <c r="L19" i="11"/>
  <c r="M19" i="11"/>
  <c r="N19" i="11"/>
  <c r="O19" i="11"/>
  <c r="P19" i="11"/>
  <c r="P134" i="11"/>
  <c r="Q19" i="11"/>
  <c r="R19" i="11"/>
  <c r="S19" i="11"/>
  <c r="T19" i="11"/>
  <c r="T134" i="11"/>
  <c r="U19" i="11"/>
  <c r="V19" i="11"/>
  <c r="W19" i="11"/>
  <c r="X19" i="11"/>
  <c r="X134" i="11"/>
  <c r="Y19" i="11"/>
  <c r="Z19" i="11"/>
  <c r="AA19" i="11"/>
  <c r="AB19" i="11"/>
  <c r="AB134" i="11"/>
  <c r="AC19" i="11"/>
  <c r="AD19" i="11"/>
  <c r="AE19" i="11"/>
  <c r="AF19" i="11"/>
  <c r="AF134" i="11"/>
  <c r="AG19" i="11"/>
  <c r="AH19" i="11"/>
  <c r="AJ20" i="11"/>
  <c r="AJ19" i="11"/>
  <c r="AK20" i="11"/>
  <c r="AK19" i="11"/>
  <c r="AL20" i="11"/>
  <c r="AL19" i="11"/>
  <c r="AM20" i="11"/>
  <c r="AN20" i="11"/>
  <c r="AN19" i="11"/>
  <c r="AO20" i="11"/>
  <c r="AO19" i="11"/>
  <c r="AP20" i="11"/>
  <c r="AP19" i="11"/>
  <c r="AQ20" i="11"/>
  <c r="AQ19" i="11"/>
  <c r="AR20" i="11"/>
  <c r="AR19" i="11"/>
  <c r="AS20" i="11"/>
  <c r="AS19" i="11"/>
  <c r="AT20" i="11"/>
  <c r="AT19" i="11"/>
  <c r="AU20" i="11"/>
  <c r="AU19" i="11"/>
  <c r="AV20" i="11"/>
  <c r="AV19" i="11"/>
  <c r="AW20" i="11"/>
  <c r="AW19" i="11"/>
  <c r="AX20" i="11"/>
  <c r="AX19" i="11"/>
  <c r="AY20" i="11"/>
  <c r="AY19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E39" i="11"/>
  <c r="F39" i="11"/>
  <c r="F134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Y39" i="11"/>
  <c r="Z39" i="11"/>
  <c r="AA39" i="11"/>
  <c r="AB39" i="11"/>
  <c r="AC39" i="11"/>
  <c r="AD39" i="11"/>
  <c r="AE39" i="11"/>
  <c r="AF39" i="11"/>
  <c r="AG39" i="11"/>
  <c r="AH39" i="11"/>
  <c r="AJ40" i="11"/>
  <c r="AJ39" i="11"/>
  <c r="AK40" i="11"/>
  <c r="AK39" i="11"/>
  <c r="AL40" i="11"/>
  <c r="AL39" i="11"/>
  <c r="AM40" i="11"/>
  <c r="AM39" i="11"/>
  <c r="AN40" i="11"/>
  <c r="AN39" i="11"/>
  <c r="AO40" i="11"/>
  <c r="AO39" i="11"/>
  <c r="AP40" i="11"/>
  <c r="AP39" i="11"/>
  <c r="AQ40" i="11"/>
  <c r="AQ39" i="11"/>
  <c r="AR40" i="11"/>
  <c r="AR39" i="11"/>
  <c r="AS40" i="11"/>
  <c r="AS39" i="11"/>
  <c r="AT40" i="11"/>
  <c r="AT39" i="11"/>
  <c r="AU40" i="11"/>
  <c r="AU39" i="11"/>
  <c r="AV40" i="11"/>
  <c r="AV39" i="11"/>
  <c r="AW40" i="11"/>
  <c r="AW39" i="11"/>
  <c r="AX40" i="11"/>
  <c r="AX39" i="11"/>
  <c r="AY40" i="11"/>
  <c r="AY39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E51" i="11"/>
  <c r="F51" i="11"/>
  <c r="G51" i="11"/>
  <c r="H51" i="11"/>
  <c r="I51" i="11"/>
  <c r="J51" i="11"/>
  <c r="J134" i="11"/>
  <c r="K51" i="11"/>
  <c r="L51" i="11"/>
  <c r="M51" i="11"/>
  <c r="N51" i="11"/>
  <c r="N134" i="11"/>
  <c r="O51" i="11"/>
  <c r="P51" i="11"/>
  <c r="Q51" i="11"/>
  <c r="R51" i="11"/>
  <c r="R134" i="11"/>
  <c r="S51" i="11"/>
  <c r="T51" i="11"/>
  <c r="U51" i="11"/>
  <c r="V51" i="11"/>
  <c r="V134" i="11"/>
  <c r="W51" i="11"/>
  <c r="X51" i="11"/>
  <c r="Y51" i="11"/>
  <c r="Z51" i="11"/>
  <c r="Z134" i="11"/>
  <c r="AA51" i="11"/>
  <c r="AB51" i="11"/>
  <c r="AC51" i="11"/>
  <c r="AD51" i="11"/>
  <c r="AD134" i="11"/>
  <c r="AE51" i="11"/>
  <c r="AF51" i="11"/>
  <c r="AG51" i="11"/>
  <c r="AH51" i="11"/>
  <c r="AH134" i="11"/>
  <c r="AJ52" i="11"/>
  <c r="AJ51" i="11"/>
  <c r="AK52" i="11"/>
  <c r="AK51" i="11"/>
  <c r="AL52" i="11"/>
  <c r="AL51" i="11"/>
  <c r="AM52" i="11"/>
  <c r="AM51" i="11"/>
  <c r="AN52" i="11"/>
  <c r="AN51" i="11"/>
  <c r="AO52" i="11"/>
  <c r="AO51" i="11"/>
  <c r="AP52" i="11"/>
  <c r="AP51" i="11"/>
  <c r="AQ52" i="11"/>
  <c r="AQ51" i="11"/>
  <c r="AR52" i="11"/>
  <c r="AR51" i="11"/>
  <c r="AS52" i="11"/>
  <c r="AS51" i="11"/>
  <c r="AT52" i="11"/>
  <c r="AT51" i="11"/>
  <c r="AU52" i="11"/>
  <c r="AU51" i="11"/>
  <c r="AV52" i="11"/>
  <c r="AV51" i="11"/>
  <c r="AV134" i="11"/>
  <c r="AW52" i="11"/>
  <c r="AW51" i="11"/>
  <c r="AX52" i="11"/>
  <c r="AX51" i="11"/>
  <c r="AY52" i="11"/>
  <c r="AY51" i="11"/>
  <c r="AJ53" i="11"/>
  <c r="AK53" i="11"/>
  <c r="AL53" i="11"/>
  <c r="AM53" i="11"/>
  <c r="AN53" i="11"/>
  <c r="AO53" i="11"/>
  <c r="AP53" i="11"/>
  <c r="AQ53" i="11"/>
  <c r="AR53" i="11"/>
  <c r="AS53" i="11"/>
  <c r="AT53" i="11"/>
  <c r="AU53" i="11"/>
  <c r="AV53" i="11"/>
  <c r="AW53" i="11"/>
  <c r="AX53" i="11"/>
  <c r="AY53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J55" i="11"/>
  <c r="AK55" i="11"/>
  <c r="AL55" i="11"/>
  <c r="AM55" i="11"/>
  <c r="AN55" i="11"/>
  <c r="AO55" i="11"/>
  <c r="AP55" i="11"/>
  <c r="AQ55" i="11"/>
  <c r="AR55" i="11"/>
  <c r="AS55" i="11"/>
  <c r="AT55" i="11"/>
  <c r="AU55" i="11"/>
  <c r="AV55" i="11"/>
  <c r="AW55" i="11"/>
  <c r="AX55" i="11"/>
  <c r="AY55" i="11"/>
  <c r="AJ56" i="11"/>
  <c r="AK56" i="11"/>
  <c r="AL56" i="11"/>
  <c r="AM56" i="11"/>
  <c r="AN56" i="11"/>
  <c r="AO56" i="11"/>
  <c r="AP56" i="11"/>
  <c r="AQ56" i="11"/>
  <c r="AR56" i="11"/>
  <c r="AS56" i="11"/>
  <c r="AT56" i="11"/>
  <c r="AU56" i="11"/>
  <c r="AV56" i="11"/>
  <c r="AW56" i="11"/>
  <c r="AX56" i="11"/>
  <c r="AY56" i="11"/>
  <c r="AJ57" i="11"/>
  <c r="AK57" i="11"/>
  <c r="AL57" i="11"/>
  <c r="AM57" i="11"/>
  <c r="AN57" i="11"/>
  <c r="AO57" i="11"/>
  <c r="AP57" i="11"/>
  <c r="AQ57" i="11"/>
  <c r="AR57" i="11"/>
  <c r="AS57" i="11"/>
  <c r="AT57" i="11"/>
  <c r="AU57" i="11"/>
  <c r="AV57" i="11"/>
  <c r="AW57" i="11"/>
  <c r="AX57" i="11"/>
  <c r="AY57" i="11"/>
  <c r="AJ58" i="11"/>
  <c r="AK58" i="11"/>
  <c r="AL58" i="11"/>
  <c r="AM58" i="11"/>
  <c r="AN58" i="11"/>
  <c r="AO58" i="11"/>
  <c r="AP58" i="11"/>
  <c r="AQ58" i="11"/>
  <c r="AR58" i="11"/>
  <c r="AS58" i="11"/>
  <c r="AT58" i="11"/>
  <c r="AU58" i="11"/>
  <c r="AV58" i="11"/>
  <c r="AW58" i="11"/>
  <c r="AX58" i="11"/>
  <c r="AY58" i="11"/>
  <c r="E59" i="11"/>
  <c r="F59" i="11"/>
  <c r="G59" i="11"/>
  <c r="H59" i="11"/>
  <c r="I59" i="11"/>
  <c r="J59" i="11"/>
  <c r="K59" i="11"/>
  <c r="L59" i="11"/>
  <c r="M59" i="11"/>
  <c r="N59" i="11"/>
  <c r="O59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AG59" i="11"/>
  <c r="AH59" i="11"/>
  <c r="AJ60" i="11"/>
  <c r="AJ59" i="11"/>
  <c r="AK60" i="11"/>
  <c r="AK59" i="11"/>
  <c r="AL60" i="11"/>
  <c r="AL59" i="11"/>
  <c r="AM60" i="11"/>
  <c r="AN60" i="11"/>
  <c r="AN59" i="11"/>
  <c r="AO60" i="11"/>
  <c r="AO59" i="11"/>
  <c r="AP60" i="11"/>
  <c r="AP59" i="11"/>
  <c r="AQ60" i="11"/>
  <c r="AQ59" i="11"/>
  <c r="AR60" i="11"/>
  <c r="AR59" i="11"/>
  <c r="AS60" i="11"/>
  <c r="AS59" i="11"/>
  <c r="AT60" i="11"/>
  <c r="AT59" i="11"/>
  <c r="AU60" i="11"/>
  <c r="AU59" i="11"/>
  <c r="AV60" i="11"/>
  <c r="AV59" i="11"/>
  <c r="AW60" i="11"/>
  <c r="AW59" i="11"/>
  <c r="AX60" i="11"/>
  <c r="AX59" i="11"/>
  <c r="AY60" i="11"/>
  <c r="AY59" i="11"/>
  <c r="AJ61" i="11"/>
  <c r="AK61" i="11"/>
  <c r="AL61" i="11"/>
  <c r="AM61" i="11"/>
  <c r="AN61" i="11"/>
  <c r="AO61" i="11"/>
  <c r="AP61" i="11"/>
  <c r="AQ61" i="11"/>
  <c r="AR61" i="11"/>
  <c r="AS61" i="11"/>
  <c r="AT61" i="11"/>
  <c r="AU61" i="11"/>
  <c r="AV61" i="11"/>
  <c r="AW61" i="11"/>
  <c r="AX61" i="11"/>
  <c r="AY61" i="11"/>
  <c r="AJ62" i="11"/>
  <c r="AK62" i="11"/>
  <c r="AL62" i="11"/>
  <c r="AM62" i="11"/>
  <c r="AN62" i="11"/>
  <c r="AO62" i="11"/>
  <c r="AP62" i="11"/>
  <c r="AQ62" i="11"/>
  <c r="AR62" i="11"/>
  <c r="AS62" i="11"/>
  <c r="AT62" i="11"/>
  <c r="AU62" i="11"/>
  <c r="AV62" i="11"/>
  <c r="AW62" i="11"/>
  <c r="AX62" i="11"/>
  <c r="AY62" i="11"/>
  <c r="AJ63" i="11"/>
  <c r="AK63" i="11"/>
  <c r="AL63" i="11"/>
  <c r="AM63" i="11"/>
  <c r="AN63" i="11"/>
  <c r="AO63" i="11"/>
  <c r="AP63" i="11"/>
  <c r="AQ63" i="11"/>
  <c r="AR63" i="11"/>
  <c r="AS63" i="11"/>
  <c r="AT63" i="11"/>
  <c r="AU63" i="11"/>
  <c r="AV63" i="11"/>
  <c r="AW63" i="11"/>
  <c r="AX63" i="11"/>
  <c r="AY63" i="11"/>
  <c r="AJ64" i="11"/>
  <c r="AK64" i="11"/>
  <c r="AL64" i="11"/>
  <c r="AM64" i="11"/>
  <c r="AN64" i="11"/>
  <c r="AO64" i="11"/>
  <c r="AP64" i="11"/>
  <c r="AQ64" i="11"/>
  <c r="AR64" i="11"/>
  <c r="AS64" i="11"/>
  <c r="AT64" i="11"/>
  <c r="AU64" i="11"/>
  <c r="AV64" i="11"/>
  <c r="AW64" i="11"/>
  <c r="AX64" i="11"/>
  <c r="AY64" i="11"/>
  <c r="AJ65" i="11"/>
  <c r="AK65" i="11"/>
  <c r="AL65" i="11"/>
  <c r="AM65" i="11"/>
  <c r="AN65" i="11"/>
  <c r="AO65" i="11"/>
  <c r="AP65" i="11"/>
  <c r="AQ65" i="11"/>
  <c r="AR65" i="11"/>
  <c r="AS65" i="11"/>
  <c r="AT65" i="11"/>
  <c r="AU65" i="11"/>
  <c r="AV65" i="11"/>
  <c r="AW65" i="11"/>
  <c r="AX65" i="11"/>
  <c r="AY65" i="11"/>
  <c r="AJ66" i="11"/>
  <c r="AK66" i="11"/>
  <c r="AL66" i="11"/>
  <c r="AM66" i="11"/>
  <c r="AN66" i="11"/>
  <c r="AO66" i="11"/>
  <c r="AP66" i="11"/>
  <c r="AQ66" i="11"/>
  <c r="AR66" i="11"/>
  <c r="AS66" i="11"/>
  <c r="AT66" i="11"/>
  <c r="AU66" i="11"/>
  <c r="AV66" i="11"/>
  <c r="AW66" i="11"/>
  <c r="AX66" i="11"/>
  <c r="AY66" i="11"/>
  <c r="AJ67" i="11"/>
  <c r="AK67" i="11"/>
  <c r="AL67" i="11"/>
  <c r="AM67" i="11"/>
  <c r="AN67" i="11"/>
  <c r="AO67" i="11"/>
  <c r="AP67" i="11"/>
  <c r="AQ67" i="11"/>
  <c r="AR67" i="11"/>
  <c r="AS67" i="11"/>
  <c r="AT67" i="11"/>
  <c r="AU67" i="11"/>
  <c r="AV67" i="11"/>
  <c r="AW67" i="11"/>
  <c r="AX67" i="11"/>
  <c r="AY67" i="11"/>
  <c r="AJ68" i="11"/>
  <c r="AK68" i="11"/>
  <c r="AL68" i="11"/>
  <c r="AM68" i="11"/>
  <c r="AN68" i="11"/>
  <c r="AO68" i="11"/>
  <c r="AP68" i="11"/>
  <c r="AQ68" i="11"/>
  <c r="AR68" i="11"/>
  <c r="AS68" i="11"/>
  <c r="AT68" i="11"/>
  <c r="AU68" i="11"/>
  <c r="AV68" i="11"/>
  <c r="AW68" i="11"/>
  <c r="AX68" i="11"/>
  <c r="AY68" i="11"/>
  <c r="AJ69" i="11"/>
  <c r="AK69" i="11"/>
  <c r="AL69" i="11"/>
  <c r="AM69" i="11"/>
  <c r="AN69" i="11"/>
  <c r="AO69" i="11"/>
  <c r="AP69" i="11"/>
  <c r="AQ69" i="11"/>
  <c r="AR69" i="11"/>
  <c r="AS69" i="11"/>
  <c r="AT69" i="11"/>
  <c r="AU69" i="11"/>
  <c r="AV69" i="11"/>
  <c r="AW69" i="11"/>
  <c r="AX69" i="11"/>
  <c r="AY69" i="11"/>
  <c r="AJ70" i="11"/>
  <c r="AK70" i="11"/>
  <c r="AL70" i="11"/>
  <c r="AM70" i="11"/>
  <c r="AN70" i="11"/>
  <c r="AO70" i="11"/>
  <c r="AP70" i="11"/>
  <c r="AQ70" i="11"/>
  <c r="AR70" i="11"/>
  <c r="AS70" i="11"/>
  <c r="AT70" i="11"/>
  <c r="AU70" i="11"/>
  <c r="AV70" i="11"/>
  <c r="AW70" i="11"/>
  <c r="AX70" i="11"/>
  <c r="AY70" i="11"/>
  <c r="AJ71" i="11"/>
  <c r="AK71" i="11"/>
  <c r="AL71" i="11"/>
  <c r="AM71" i="11"/>
  <c r="AN71" i="11"/>
  <c r="AO71" i="11"/>
  <c r="AP71" i="11"/>
  <c r="AQ71" i="11"/>
  <c r="AR71" i="11"/>
  <c r="AS71" i="11"/>
  <c r="AT71" i="11"/>
  <c r="AU71" i="11"/>
  <c r="AV71" i="11"/>
  <c r="AW71" i="11"/>
  <c r="AX71" i="11"/>
  <c r="AY71" i="11"/>
  <c r="AJ72" i="11"/>
  <c r="AK72" i="11"/>
  <c r="AL72" i="11"/>
  <c r="AM72" i="11"/>
  <c r="AN72" i="11"/>
  <c r="AO72" i="11"/>
  <c r="AP72" i="11"/>
  <c r="AQ72" i="11"/>
  <c r="AR72" i="11"/>
  <c r="AS72" i="11"/>
  <c r="AT72" i="11"/>
  <c r="AU72" i="11"/>
  <c r="AV72" i="11"/>
  <c r="AW72" i="11"/>
  <c r="AX72" i="11"/>
  <c r="AY72" i="11"/>
  <c r="E73" i="11"/>
  <c r="F73" i="11"/>
  <c r="G73" i="11"/>
  <c r="H73" i="11"/>
  <c r="I73" i="11"/>
  <c r="J73" i="11"/>
  <c r="K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Y73" i="11"/>
  <c r="AJ74" i="11"/>
  <c r="AJ73" i="11"/>
  <c r="AK74" i="11"/>
  <c r="AK73" i="11"/>
  <c r="AL74" i="11"/>
  <c r="AL73" i="11"/>
  <c r="AM74" i="11"/>
  <c r="AM73" i="11"/>
  <c r="AN74" i="11"/>
  <c r="AN73" i="11"/>
  <c r="AO74" i="11"/>
  <c r="AO73" i="11"/>
  <c r="AP74" i="11"/>
  <c r="AP73" i="11"/>
  <c r="AQ74" i="11"/>
  <c r="AQ73" i="11"/>
  <c r="AR74" i="11"/>
  <c r="AR73" i="11"/>
  <c r="AS74" i="11"/>
  <c r="AS73" i="11"/>
  <c r="AT74" i="11"/>
  <c r="AT73" i="11"/>
  <c r="AU74" i="11"/>
  <c r="AU73" i="11"/>
  <c r="AV74" i="11"/>
  <c r="AV73" i="11"/>
  <c r="AW74" i="11"/>
  <c r="AW73" i="11"/>
  <c r="AX74" i="11"/>
  <c r="AX73" i="11"/>
  <c r="AY74" i="11"/>
  <c r="AJ75" i="11"/>
  <c r="AK75" i="11"/>
  <c r="AL75" i="11"/>
  <c r="AM75" i="11"/>
  <c r="AN75" i="11"/>
  <c r="AO75" i="11"/>
  <c r="AP75" i="11"/>
  <c r="AQ75" i="11"/>
  <c r="AR75" i="11"/>
  <c r="AS75" i="11"/>
  <c r="AT75" i="11"/>
  <c r="AU75" i="11"/>
  <c r="AV75" i="11"/>
  <c r="AW75" i="11"/>
  <c r="AX75" i="11"/>
  <c r="AY75" i="11"/>
  <c r="AJ76" i="11"/>
  <c r="AK76" i="11"/>
  <c r="AL76" i="11"/>
  <c r="AM76" i="11"/>
  <c r="AN76" i="11"/>
  <c r="AO76" i="11"/>
  <c r="AP76" i="11"/>
  <c r="AQ76" i="11"/>
  <c r="AR76" i="11"/>
  <c r="AS76" i="11"/>
  <c r="AT76" i="11"/>
  <c r="AU76" i="11"/>
  <c r="AV76" i="11"/>
  <c r="AW76" i="11"/>
  <c r="AX76" i="11"/>
  <c r="AY76" i="11"/>
  <c r="AJ77" i="11"/>
  <c r="AK77" i="11"/>
  <c r="AL77" i="11"/>
  <c r="AM77" i="11"/>
  <c r="AN77" i="11"/>
  <c r="AO77" i="11"/>
  <c r="AP77" i="11"/>
  <c r="AQ77" i="11"/>
  <c r="AR77" i="11"/>
  <c r="AS77" i="11"/>
  <c r="AT77" i="11"/>
  <c r="AU77" i="11"/>
  <c r="AV77" i="11"/>
  <c r="AW77" i="11"/>
  <c r="AX77" i="11"/>
  <c r="AY77" i="11"/>
  <c r="AJ78" i="11"/>
  <c r="AK78" i="11"/>
  <c r="AL78" i="11"/>
  <c r="AM78" i="11"/>
  <c r="AN78" i="11"/>
  <c r="AO78" i="11"/>
  <c r="AP78" i="11"/>
  <c r="AQ78" i="11"/>
  <c r="AR78" i="11"/>
  <c r="AS78" i="11"/>
  <c r="AT78" i="11"/>
  <c r="AU78" i="11"/>
  <c r="AV78" i="11"/>
  <c r="AW78" i="11"/>
  <c r="AX78" i="11"/>
  <c r="AY78" i="11"/>
  <c r="AJ79" i="11"/>
  <c r="AK79" i="11"/>
  <c r="AL79" i="11"/>
  <c r="AM79" i="11"/>
  <c r="AN79" i="11"/>
  <c r="AO79" i="11"/>
  <c r="AP79" i="11"/>
  <c r="AQ79" i="11"/>
  <c r="AR79" i="11"/>
  <c r="AS79" i="11"/>
  <c r="AT79" i="11"/>
  <c r="AU79" i="11"/>
  <c r="AV79" i="11"/>
  <c r="AW79" i="11"/>
  <c r="AX79" i="11"/>
  <c r="AY79" i="11"/>
  <c r="E80" i="11"/>
  <c r="F80" i="11"/>
  <c r="G80" i="11"/>
  <c r="H80" i="11"/>
  <c r="I80" i="11"/>
  <c r="J80" i="11"/>
  <c r="K80" i="11"/>
  <c r="L80" i="11"/>
  <c r="M80" i="11"/>
  <c r="N80" i="11"/>
  <c r="O80" i="11"/>
  <c r="P80" i="11"/>
  <c r="Q80" i="11"/>
  <c r="R80" i="11"/>
  <c r="S80" i="11"/>
  <c r="T80" i="11"/>
  <c r="U80" i="11"/>
  <c r="V80" i="11"/>
  <c r="W80" i="11"/>
  <c r="X80" i="11"/>
  <c r="Y80" i="11"/>
  <c r="Z80" i="11"/>
  <c r="AA80" i="11"/>
  <c r="AB80" i="11"/>
  <c r="AC80" i="11"/>
  <c r="AD80" i="11"/>
  <c r="AE80" i="11"/>
  <c r="AF80" i="11"/>
  <c r="AG80" i="11"/>
  <c r="AH80" i="11"/>
  <c r="AJ81" i="11"/>
  <c r="AJ80" i="11"/>
  <c r="AK81" i="11"/>
  <c r="AK80" i="11"/>
  <c r="AL81" i="11"/>
  <c r="AL80" i="11"/>
  <c r="AM81" i="11"/>
  <c r="AM80" i="11"/>
  <c r="AN81" i="11"/>
  <c r="AN80" i="11"/>
  <c r="AO81" i="11"/>
  <c r="AO80" i="11"/>
  <c r="AP81" i="11"/>
  <c r="AP80" i="11"/>
  <c r="AQ81" i="11"/>
  <c r="AQ80" i="11"/>
  <c r="AR81" i="11"/>
  <c r="AR80" i="11"/>
  <c r="AS81" i="11"/>
  <c r="AS80" i="11"/>
  <c r="AT81" i="11"/>
  <c r="AT80" i="11"/>
  <c r="AU81" i="11"/>
  <c r="AU80" i="11"/>
  <c r="AV81" i="11"/>
  <c r="AV80" i="11"/>
  <c r="AW81" i="11"/>
  <c r="AW80" i="11"/>
  <c r="AX81" i="11"/>
  <c r="AX80" i="11"/>
  <c r="AY81" i="11"/>
  <c r="AY80" i="11"/>
  <c r="AJ82" i="11"/>
  <c r="AK82" i="11"/>
  <c r="AL82" i="11"/>
  <c r="AM82" i="11"/>
  <c r="AN82" i="11"/>
  <c r="AO82" i="11"/>
  <c r="AP82" i="11"/>
  <c r="AQ82" i="11"/>
  <c r="AR82" i="11"/>
  <c r="AS82" i="11"/>
  <c r="AT82" i="11"/>
  <c r="AU82" i="11"/>
  <c r="AV82" i="11"/>
  <c r="AW82" i="11"/>
  <c r="AX82" i="11"/>
  <c r="AY82" i="11"/>
  <c r="AJ83" i="11"/>
  <c r="AK83" i="11"/>
  <c r="AL83" i="11"/>
  <c r="AM83" i="11"/>
  <c r="AN83" i="11"/>
  <c r="AO83" i="11"/>
  <c r="AP83" i="11"/>
  <c r="AQ83" i="11"/>
  <c r="AR83" i="11"/>
  <c r="AS83" i="11"/>
  <c r="AT83" i="11"/>
  <c r="AU83" i="11"/>
  <c r="AV83" i="11"/>
  <c r="AW83" i="11"/>
  <c r="AX83" i="11"/>
  <c r="AY83" i="11"/>
  <c r="AJ84" i="11"/>
  <c r="AK84" i="11"/>
  <c r="AL84" i="11"/>
  <c r="AM84" i="11"/>
  <c r="AN84" i="11"/>
  <c r="AO84" i="11"/>
  <c r="AP84" i="11"/>
  <c r="AQ84" i="11"/>
  <c r="AR84" i="11"/>
  <c r="AS84" i="11"/>
  <c r="AT84" i="11"/>
  <c r="AU84" i="11"/>
  <c r="AV84" i="11"/>
  <c r="AW84" i="11"/>
  <c r="AX84" i="11"/>
  <c r="AY84" i="11"/>
  <c r="AJ85" i="11"/>
  <c r="AK85" i="11"/>
  <c r="AL85" i="11"/>
  <c r="AM85" i="11"/>
  <c r="AN85" i="11"/>
  <c r="AO85" i="11"/>
  <c r="AP85" i="11"/>
  <c r="AQ85" i="11"/>
  <c r="AR85" i="11"/>
  <c r="AS85" i="11"/>
  <c r="AT85" i="11"/>
  <c r="AU85" i="11"/>
  <c r="AV85" i="11"/>
  <c r="AW85" i="11"/>
  <c r="AX85" i="11"/>
  <c r="AY85" i="11"/>
  <c r="AJ86" i="11"/>
  <c r="AK86" i="11"/>
  <c r="AL86" i="11"/>
  <c r="AM86" i="11"/>
  <c r="AN86" i="11"/>
  <c r="AO86" i="11"/>
  <c r="AP86" i="11"/>
  <c r="AQ86" i="11"/>
  <c r="AR86" i="11"/>
  <c r="AS86" i="11"/>
  <c r="AT86" i="11"/>
  <c r="AU86" i="11"/>
  <c r="AV86" i="11"/>
  <c r="AW86" i="11"/>
  <c r="AX86" i="11"/>
  <c r="AY86" i="11"/>
  <c r="E87" i="11"/>
  <c r="F87" i="11"/>
  <c r="G87" i="11"/>
  <c r="H87" i="11"/>
  <c r="I87" i="11"/>
  <c r="J87" i="11"/>
  <c r="K87" i="11"/>
  <c r="L87" i="11"/>
  <c r="M87" i="11"/>
  <c r="N87" i="11"/>
  <c r="O87" i="11"/>
  <c r="P87" i="11"/>
  <c r="Q87" i="11"/>
  <c r="R87" i="11"/>
  <c r="S87" i="11"/>
  <c r="T87" i="11"/>
  <c r="U87" i="11"/>
  <c r="V87" i="11"/>
  <c r="W87" i="11"/>
  <c r="X87" i="11"/>
  <c r="Y87" i="11"/>
  <c r="Z87" i="11"/>
  <c r="AA87" i="11"/>
  <c r="AB87" i="11"/>
  <c r="AC87" i="11"/>
  <c r="AD87" i="11"/>
  <c r="AE87" i="11"/>
  <c r="AF87" i="11"/>
  <c r="AG87" i="11"/>
  <c r="AH87" i="11"/>
  <c r="AI87" i="11"/>
  <c r="AJ88" i="11"/>
  <c r="AJ87" i="11"/>
  <c r="AK88" i="11"/>
  <c r="AK87" i="11"/>
  <c r="AL88" i="11"/>
  <c r="AL87" i="11"/>
  <c r="AM88" i="11"/>
  <c r="AM87" i="11"/>
  <c r="AN88" i="11"/>
  <c r="AN87" i="11"/>
  <c r="AO88" i="11"/>
  <c r="AO87" i="11"/>
  <c r="AP88" i="11"/>
  <c r="AP87" i="11"/>
  <c r="AQ88" i="11"/>
  <c r="AQ87" i="11"/>
  <c r="AR88" i="11"/>
  <c r="AR87" i="11"/>
  <c r="AS88" i="11"/>
  <c r="AS87" i="11"/>
  <c r="AT88" i="11"/>
  <c r="AT87" i="11"/>
  <c r="AU88" i="11"/>
  <c r="AU87" i="11"/>
  <c r="AV88" i="11"/>
  <c r="AV87" i="11"/>
  <c r="AW88" i="11"/>
  <c r="AW87" i="11"/>
  <c r="AX88" i="11"/>
  <c r="AX87" i="11"/>
  <c r="AY88" i="11"/>
  <c r="AY87" i="11"/>
  <c r="AJ89" i="11"/>
  <c r="AK89" i="11"/>
  <c r="AL89" i="11"/>
  <c r="AM89" i="11"/>
  <c r="AN89" i="11"/>
  <c r="AO89" i="11"/>
  <c r="AP89" i="11"/>
  <c r="AQ89" i="11"/>
  <c r="AR89" i="11"/>
  <c r="AS89" i="11"/>
  <c r="AT89" i="11"/>
  <c r="AU89" i="11"/>
  <c r="AV89" i="11"/>
  <c r="AW89" i="11"/>
  <c r="AX89" i="11"/>
  <c r="AY89" i="11"/>
  <c r="E90" i="11"/>
  <c r="F90" i="11"/>
  <c r="G90" i="11"/>
  <c r="H90" i="11"/>
  <c r="I90" i="11"/>
  <c r="J90" i="11"/>
  <c r="K90" i="11"/>
  <c r="L90" i="11"/>
  <c r="M90" i="11"/>
  <c r="N90" i="11"/>
  <c r="O90" i="11"/>
  <c r="P90" i="11"/>
  <c r="Q90" i="11"/>
  <c r="R90" i="11"/>
  <c r="S90" i="11"/>
  <c r="T90" i="11"/>
  <c r="U90" i="11"/>
  <c r="V90" i="11"/>
  <c r="W90" i="11"/>
  <c r="X90" i="11"/>
  <c r="Y90" i="11"/>
  <c r="Z90" i="11"/>
  <c r="AA90" i="11"/>
  <c r="AB90" i="11"/>
  <c r="AC90" i="11"/>
  <c r="AD90" i="11"/>
  <c r="AE90" i="11"/>
  <c r="AF90" i="11"/>
  <c r="AG90" i="11"/>
  <c r="AH90" i="11"/>
  <c r="AJ91" i="11"/>
  <c r="AJ90" i="11"/>
  <c r="AK91" i="11"/>
  <c r="AK90" i="11"/>
  <c r="AL91" i="11"/>
  <c r="AL90" i="11"/>
  <c r="AM91" i="11"/>
  <c r="AN91" i="11"/>
  <c r="AO91" i="11"/>
  <c r="AP91" i="11"/>
  <c r="AP90" i="11"/>
  <c r="AQ91" i="11"/>
  <c r="AQ90" i="11"/>
  <c r="AR91" i="11"/>
  <c r="AR90" i="11"/>
  <c r="AS91" i="11"/>
  <c r="AS90" i="11"/>
  <c r="AT91" i="11"/>
  <c r="AT90" i="11"/>
  <c r="AU91" i="11"/>
  <c r="AU90" i="11"/>
  <c r="AV91" i="11"/>
  <c r="AV90" i="11"/>
  <c r="AW91" i="11"/>
  <c r="AW90" i="11"/>
  <c r="AX91" i="11"/>
  <c r="AX90" i="11"/>
  <c r="AY91" i="11"/>
  <c r="AY90" i="11"/>
  <c r="AJ92" i="11"/>
  <c r="AK92" i="11"/>
  <c r="AL92" i="11"/>
  <c r="AM92" i="11"/>
  <c r="AN92" i="11"/>
  <c r="AO92" i="11"/>
  <c r="AP92" i="11"/>
  <c r="AQ92" i="11"/>
  <c r="AR92" i="11"/>
  <c r="AS92" i="11"/>
  <c r="AT92" i="11"/>
  <c r="AU92" i="11"/>
  <c r="AV92" i="11"/>
  <c r="AW92" i="11"/>
  <c r="AX92" i="11"/>
  <c r="AY92" i="11"/>
  <c r="AJ93" i="11"/>
  <c r="AK93" i="11"/>
  <c r="AL93" i="11"/>
  <c r="AM93" i="11"/>
  <c r="AN93" i="11"/>
  <c r="AO93" i="11"/>
  <c r="AP93" i="11"/>
  <c r="AQ93" i="11"/>
  <c r="AR93" i="11"/>
  <c r="AS93" i="11"/>
  <c r="AT93" i="11"/>
  <c r="AU93" i="11"/>
  <c r="AV93" i="11"/>
  <c r="AW93" i="11"/>
  <c r="AX93" i="11"/>
  <c r="AY93" i="11"/>
  <c r="AJ94" i="11"/>
  <c r="AK94" i="11"/>
  <c r="AL94" i="11"/>
  <c r="AM94" i="11"/>
  <c r="AN94" i="11"/>
  <c r="AO94" i="11"/>
  <c r="AP94" i="11"/>
  <c r="AQ94" i="11"/>
  <c r="AR94" i="11"/>
  <c r="AS94" i="11"/>
  <c r="AT94" i="11"/>
  <c r="AU94" i="11"/>
  <c r="AV94" i="11"/>
  <c r="AW94" i="11"/>
  <c r="AX94" i="11"/>
  <c r="AY94" i="11"/>
  <c r="AJ95" i="11"/>
  <c r="AK95" i="11"/>
  <c r="AL95" i="11"/>
  <c r="AM95" i="11"/>
  <c r="AN95" i="11"/>
  <c r="AO95" i="11"/>
  <c r="AP95" i="11"/>
  <c r="AQ95" i="11"/>
  <c r="AR95" i="11"/>
  <c r="AS95" i="11"/>
  <c r="AT95" i="11"/>
  <c r="AU95" i="11"/>
  <c r="AV95" i="11"/>
  <c r="AW95" i="11"/>
  <c r="AX95" i="11"/>
  <c r="AY95" i="11"/>
  <c r="AJ96" i="11"/>
  <c r="AK96" i="11"/>
  <c r="AL96" i="11"/>
  <c r="AM96" i="11"/>
  <c r="AN96" i="11"/>
  <c r="AO96" i="11"/>
  <c r="AP96" i="11"/>
  <c r="AQ96" i="11"/>
  <c r="AR96" i="11"/>
  <c r="AS96" i="11"/>
  <c r="AT96" i="11"/>
  <c r="AU96" i="11"/>
  <c r="AV96" i="11"/>
  <c r="AW96" i="11"/>
  <c r="AX96" i="11"/>
  <c r="AY96" i="11"/>
  <c r="AJ97" i="11"/>
  <c r="AK97" i="11"/>
  <c r="AL97" i="11"/>
  <c r="AM97" i="11"/>
  <c r="AN97" i="11"/>
  <c r="AO97" i="11"/>
  <c r="AP97" i="11"/>
  <c r="AQ97" i="11"/>
  <c r="AR97" i="11"/>
  <c r="AS97" i="11"/>
  <c r="AT97" i="11"/>
  <c r="AU97" i="11"/>
  <c r="AV97" i="11"/>
  <c r="AW97" i="11"/>
  <c r="AX97" i="11"/>
  <c r="AY97" i="11"/>
  <c r="AJ98" i="11"/>
  <c r="AK98" i="11"/>
  <c r="AL98" i="11"/>
  <c r="AM98" i="11"/>
  <c r="AN98" i="11"/>
  <c r="AO98" i="11"/>
  <c r="AP98" i="11"/>
  <c r="AQ98" i="11"/>
  <c r="AR98" i="11"/>
  <c r="AS98" i="11"/>
  <c r="AT98" i="11"/>
  <c r="AU98" i="11"/>
  <c r="AV98" i="11"/>
  <c r="AW98" i="11"/>
  <c r="AX98" i="11"/>
  <c r="AY98" i="11"/>
  <c r="AJ99" i="11"/>
  <c r="AK99" i="11"/>
  <c r="AL99" i="11"/>
  <c r="AM99" i="11"/>
  <c r="AN99" i="11"/>
  <c r="AO99" i="11"/>
  <c r="AP99" i="11"/>
  <c r="AQ99" i="11"/>
  <c r="AR99" i="11"/>
  <c r="AS99" i="11"/>
  <c r="AT99" i="11"/>
  <c r="AU99" i="11"/>
  <c r="AV99" i="11"/>
  <c r="AW99" i="11"/>
  <c r="AX99" i="11"/>
  <c r="AY99" i="11"/>
  <c r="AJ100" i="11"/>
  <c r="AK100" i="11"/>
  <c r="AL100" i="11"/>
  <c r="AM100" i="11"/>
  <c r="AN100" i="11"/>
  <c r="AO100" i="11"/>
  <c r="AP100" i="11"/>
  <c r="AQ100" i="11"/>
  <c r="AR100" i="11"/>
  <c r="AS100" i="11"/>
  <c r="AT100" i="11"/>
  <c r="AU100" i="11"/>
  <c r="AV100" i="11"/>
  <c r="AW100" i="11"/>
  <c r="AX100" i="11"/>
  <c r="AY100" i="11"/>
  <c r="AJ101" i="11"/>
  <c r="AK101" i="11"/>
  <c r="AL101" i="11"/>
  <c r="AM101" i="11"/>
  <c r="AN101" i="11"/>
  <c r="AO101" i="11"/>
  <c r="AP101" i="11"/>
  <c r="AQ101" i="11"/>
  <c r="AR101" i="11"/>
  <c r="AS101" i="11"/>
  <c r="AT101" i="11"/>
  <c r="AU101" i="11"/>
  <c r="AV101" i="11"/>
  <c r="AW101" i="11"/>
  <c r="AX101" i="11"/>
  <c r="AY101" i="11"/>
  <c r="AJ102" i="11"/>
  <c r="AK102" i="11"/>
  <c r="AL102" i="11"/>
  <c r="AM102" i="11"/>
  <c r="AN102" i="11"/>
  <c r="AO102" i="11"/>
  <c r="AP102" i="11"/>
  <c r="AQ102" i="11"/>
  <c r="AR102" i="11"/>
  <c r="AS102" i="11"/>
  <c r="AT102" i="11"/>
  <c r="AU102" i="11"/>
  <c r="AV102" i="11"/>
  <c r="AW102" i="11"/>
  <c r="AX102" i="11"/>
  <c r="AY102" i="11"/>
  <c r="AJ103" i="11"/>
  <c r="AK103" i="11"/>
  <c r="AL103" i="11"/>
  <c r="AM103" i="11"/>
  <c r="AN103" i="11"/>
  <c r="AO103" i="11"/>
  <c r="AP103" i="11"/>
  <c r="AQ103" i="11"/>
  <c r="AR103" i="11"/>
  <c r="AS103" i="11"/>
  <c r="AT103" i="11"/>
  <c r="AU103" i="11"/>
  <c r="AV103" i="11"/>
  <c r="AW103" i="11"/>
  <c r="AX103" i="11"/>
  <c r="AY103" i="11"/>
  <c r="AJ104" i="11"/>
  <c r="AK104" i="11"/>
  <c r="AL104" i="11"/>
  <c r="AM104" i="11"/>
  <c r="AN104" i="11"/>
  <c r="AO104" i="11"/>
  <c r="AP104" i="11"/>
  <c r="AQ104" i="11"/>
  <c r="AR104" i="11"/>
  <c r="AS104" i="11"/>
  <c r="AT104" i="11"/>
  <c r="AU104" i="11"/>
  <c r="AV104" i="11"/>
  <c r="AW104" i="11"/>
  <c r="AX104" i="11"/>
  <c r="AY104" i="11"/>
  <c r="AJ105" i="11"/>
  <c r="AK105" i="11"/>
  <c r="AL105" i="11"/>
  <c r="AM105" i="11"/>
  <c r="AN105" i="11"/>
  <c r="AO105" i="11"/>
  <c r="AP105" i="11"/>
  <c r="AQ105" i="11"/>
  <c r="AR105" i="11"/>
  <c r="AS105" i="11"/>
  <c r="AT105" i="11"/>
  <c r="AU105" i="11"/>
  <c r="AV105" i="11"/>
  <c r="AW105" i="11"/>
  <c r="AX105" i="11"/>
  <c r="AY105" i="11"/>
  <c r="AJ106" i="11"/>
  <c r="AK106" i="11"/>
  <c r="AL106" i="11"/>
  <c r="AM106" i="11"/>
  <c r="AN106" i="11"/>
  <c r="AO106" i="11"/>
  <c r="AP106" i="11"/>
  <c r="AQ106" i="11"/>
  <c r="AR106" i="11"/>
  <c r="AS106" i="11"/>
  <c r="AT106" i="11"/>
  <c r="AU106" i="11"/>
  <c r="AV106" i="11"/>
  <c r="AW106" i="11"/>
  <c r="AX106" i="11"/>
  <c r="AY106" i="11"/>
  <c r="AJ107" i="11"/>
  <c r="AK107" i="11"/>
  <c r="AL107" i="11"/>
  <c r="AM107" i="11"/>
  <c r="AN107" i="11"/>
  <c r="AO107" i="11"/>
  <c r="AP107" i="11"/>
  <c r="AQ107" i="11"/>
  <c r="AR107" i="11"/>
  <c r="AS107" i="11"/>
  <c r="AT107" i="11"/>
  <c r="AU107" i="11"/>
  <c r="AV107" i="11"/>
  <c r="AW107" i="11"/>
  <c r="AX107" i="11"/>
  <c r="AY107" i="11"/>
  <c r="AJ108" i="11"/>
  <c r="AK108" i="11"/>
  <c r="AL108" i="11"/>
  <c r="AM108" i="11"/>
  <c r="AN108" i="11"/>
  <c r="AO108" i="11"/>
  <c r="AP108" i="11"/>
  <c r="AQ108" i="11"/>
  <c r="AR108" i="11"/>
  <c r="AS108" i="11"/>
  <c r="AT108" i="11"/>
  <c r="AU108" i="11"/>
  <c r="AV108" i="11"/>
  <c r="AW108" i="11"/>
  <c r="AX108" i="11"/>
  <c r="AY108" i="11"/>
  <c r="AJ109" i="11"/>
  <c r="AK109" i="11"/>
  <c r="AL109" i="11"/>
  <c r="AM109" i="11"/>
  <c r="AN109" i="11"/>
  <c r="AO109" i="11"/>
  <c r="AP109" i="11"/>
  <c r="AQ109" i="11"/>
  <c r="AR109" i="11"/>
  <c r="AS109" i="11"/>
  <c r="AT109" i="11"/>
  <c r="AU109" i="11"/>
  <c r="AV109" i="11"/>
  <c r="AW109" i="11"/>
  <c r="AX109" i="11"/>
  <c r="AY109" i="11"/>
  <c r="AJ110" i="11"/>
  <c r="AK110" i="11"/>
  <c r="AL110" i="11"/>
  <c r="AM110" i="11"/>
  <c r="AN110" i="11"/>
  <c r="AO110" i="11"/>
  <c r="AP110" i="11"/>
  <c r="AQ110" i="11"/>
  <c r="AR110" i="11"/>
  <c r="AS110" i="11"/>
  <c r="AT110" i="11"/>
  <c r="AU110" i="11"/>
  <c r="AV110" i="11"/>
  <c r="AW110" i="11"/>
  <c r="AX110" i="11"/>
  <c r="AY110" i="11"/>
  <c r="AJ111" i="11"/>
  <c r="AK111" i="11"/>
  <c r="AL111" i="11"/>
  <c r="AM111" i="11"/>
  <c r="AN111" i="11"/>
  <c r="AO111" i="11"/>
  <c r="AP111" i="11"/>
  <c r="AQ111" i="11"/>
  <c r="AR111" i="11"/>
  <c r="AS111" i="11"/>
  <c r="AT111" i="11"/>
  <c r="AU111" i="11"/>
  <c r="AV111" i="11"/>
  <c r="AW111" i="11"/>
  <c r="AX111" i="11"/>
  <c r="AY111" i="11"/>
  <c r="E112" i="11"/>
  <c r="E134" i="11"/>
  <c r="F112" i="11"/>
  <c r="G112" i="11"/>
  <c r="H112" i="11"/>
  <c r="I112" i="11"/>
  <c r="I134" i="11"/>
  <c r="J112" i="11"/>
  <c r="K112" i="11"/>
  <c r="L112" i="11"/>
  <c r="M112" i="11"/>
  <c r="M134" i="11"/>
  <c r="N112" i="11"/>
  <c r="O112" i="11"/>
  <c r="P112" i="11"/>
  <c r="Q112" i="11"/>
  <c r="Q134" i="11"/>
  <c r="R112" i="11"/>
  <c r="S112" i="11"/>
  <c r="T112" i="11"/>
  <c r="U112" i="11"/>
  <c r="U134" i="11"/>
  <c r="V112" i="11"/>
  <c r="W112" i="11"/>
  <c r="X112" i="11"/>
  <c r="Y112" i="11"/>
  <c r="Y134" i="11"/>
  <c r="Z112" i="11"/>
  <c r="AA112" i="11"/>
  <c r="AB112" i="11"/>
  <c r="AC112" i="11"/>
  <c r="AC134" i="11"/>
  <c r="AD112" i="11"/>
  <c r="AE112" i="11"/>
  <c r="AF112" i="11"/>
  <c r="AG112" i="11"/>
  <c r="AG134" i="11"/>
  <c r="AH112" i="11"/>
  <c r="AJ113" i="11"/>
  <c r="AJ112" i="11"/>
  <c r="AK113" i="11"/>
  <c r="AK112" i="11"/>
  <c r="AL113" i="11"/>
  <c r="AL112" i="11"/>
  <c r="AM113" i="11"/>
  <c r="AM112" i="11"/>
  <c r="AN113" i="11"/>
  <c r="AN112" i="11"/>
  <c r="AO113" i="11"/>
  <c r="AO112" i="11"/>
  <c r="AP113" i="11"/>
  <c r="AP112" i="11"/>
  <c r="AQ113" i="11"/>
  <c r="AQ112" i="11"/>
  <c r="AR113" i="11"/>
  <c r="AR112" i="11"/>
  <c r="AS113" i="11"/>
  <c r="AS112" i="11"/>
  <c r="AT113" i="11"/>
  <c r="AT112" i="11"/>
  <c r="AU113" i="11"/>
  <c r="AU112" i="11"/>
  <c r="AV113" i="11"/>
  <c r="AV112" i="11"/>
  <c r="AW113" i="11"/>
  <c r="AW112" i="11"/>
  <c r="AX113" i="11"/>
  <c r="AX112" i="11"/>
  <c r="AY113" i="11"/>
  <c r="AY112" i="11"/>
  <c r="AJ114" i="11"/>
  <c r="AK114" i="11"/>
  <c r="AL114" i="11"/>
  <c r="AM114" i="11"/>
  <c r="AN114" i="11"/>
  <c r="AO114" i="11"/>
  <c r="AP114" i="11"/>
  <c r="AQ114" i="11"/>
  <c r="AR114" i="11"/>
  <c r="AS114" i="11"/>
  <c r="AT114" i="11"/>
  <c r="AU114" i="11"/>
  <c r="AV114" i="11"/>
  <c r="AW114" i="11"/>
  <c r="AX114" i="11"/>
  <c r="AY114" i="11"/>
  <c r="AJ115" i="11"/>
  <c r="AK115" i="11"/>
  <c r="AL115" i="11"/>
  <c r="AM115" i="11"/>
  <c r="AN115" i="11"/>
  <c r="AO115" i="11"/>
  <c r="AP115" i="11"/>
  <c r="AQ115" i="11"/>
  <c r="AR115" i="11"/>
  <c r="AS115" i="11"/>
  <c r="AT115" i="11"/>
  <c r="AU115" i="11"/>
  <c r="AV115" i="11"/>
  <c r="AW115" i="11"/>
  <c r="AX115" i="11"/>
  <c r="AY115" i="11"/>
  <c r="E116" i="11"/>
  <c r="F116" i="11"/>
  <c r="G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V116" i="11"/>
  <c r="W116" i="11"/>
  <c r="X116" i="11"/>
  <c r="Y116" i="11"/>
  <c r="Z116" i="11"/>
  <c r="AA116" i="11"/>
  <c r="AB116" i="11"/>
  <c r="AC116" i="11"/>
  <c r="AD116" i="11"/>
  <c r="AE116" i="11"/>
  <c r="AF116" i="11"/>
  <c r="AG116" i="11"/>
  <c r="AH116" i="11"/>
  <c r="AJ117" i="11"/>
  <c r="AJ116" i="11"/>
  <c r="AK117" i="11"/>
  <c r="AK116" i="11"/>
  <c r="AL117" i="11"/>
  <c r="AL116" i="11"/>
  <c r="AM117" i="11"/>
  <c r="AM116" i="11"/>
  <c r="AN117" i="11"/>
  <c r="AN116" i="11"/>
  <c r="AO117" i="11"/>
  <c r="AO116" i="11"/>
  <c r="AP117" i="11"/>
  <c r="AP116" i="11"/>
  <c r="AQ117" i="11"/>
  <c r="AQ116" i="11"/>
  <c r="AR117" i="11"/>
  <c r="AR116" i="11"/>
  <c r="AS117" i="11"/>
  <c r="AS116" i="11"/>
  <c r="AT117" i="11"/>
  <c r="AT116" i="11"/>
  <c r="AU117" i="11"/>
  <c r="AU116" i="11"/>
  <c r="AV117" i="11"/>
  <c r="AV116" i="11"/>
  <c r="AW117" i="11"/>
  <c r="AW116" i="11"/>
  <c r="AX117" i="11"/>
  <c r="AX116" i="11"/>
  <c r="AY117" i="11"/>
  <c r="AY116" i="11"/>
  <c r="AJ118" i="11"/>
  <c r="AK118" i="11"/>
  <c r="AL118" i="11"/>
  <c r="AM118" i="11"/>
  <c r="AN118" i="11"/>
  <c r="AO118" i="11"/>
  <c r="AP118" i="11"/>
  <c r="AQ118" i="11"/>
  <c r="AR118" i="11"/>
  <c r="AS118" i="11"/>
  <c r="AT118" i="11"/>
  <c r="AU118" i="11"/>
  <c r="AV118" i="11"/>
  <c r="AW118" i="11"/>
  <c r="AX118" i="11"/>
  <c r="AY118" i="11"/>
  <c r="AJ119" i="11"/>
  <c r="AK119" i="11"/>
  <c r="AL119" i="11"/>
  <c r="AM119" i="11"/>
  <c r="AN119" i="11"/>
  <c r="AO119" i="11"/>
  <c r="AP119" i="11"/>
  <c r="AQ119" i="11"/>
  <c r="AR119" i="11"/>
  <c r="AS119" i="11"/>
  <c r="AT119" i="11"/>
  <c r="AU119" i="11"/>
  <c r="AV119" i="11"/>
  <c r="AW119" i="11"/>
  <c r="AX119" i="11"/>
  <c r="AY119" i="11"/>
  <c r="AJ120" i="11"/>
  <c r="AK120" i="11"/>
  <c r="AL120" i="11"/>
  <c r="AM120" i="11"/>
  <c r="AN120" i="11"/>
  <c r="AO120" i="11"/>
  <c r="AP120" i="11"/>
  <c r="AQ120" i="11"/>
  <c r="AR120" i="11"/>
  <c r="AS120" i="11"/>
  <c r="AT120" i="11"/>
  <c r="AU120" i="11"/>
  <c r="AV120" i="11"/>
  <c r="AW120" i="11"/>
  <c r="AX120" i="11"/>
  <c r="AY120" i="11"/>
  <c r="AJ121" i="11"/>
  <c r="AK121" i="11"/>
  <c r="AL121" i="11"/>
  <c r="AM121" i="11"/>
  <c r="AN121" i="11"/>
  <c r="AO121" i="11"/>
  <c r="AP121" i="11"/>
  <c r="AQ121" i="11"/>
  <c r="AR121" i="11"/>
  <c r="AS121" i="11"/>
  <c r="AT121" i="11"/>
  <c r="AU121" i="11"/>
  <c r="AV121" i="11"/>
  <c r="AW121" i="11"/>
  <c r="AX121" i="11"/>
  <c r="AY121" i="11"/>
  <c r="AJ122" i="11"/>
  <c r="AK122" i="11"/>
  <c r="AL122" i="11"/>
  <c r="AM122" i="11"/>
  <c r="AN122" i="11"/>
  <c r="AO122" i="11"/>
  <c r="AP122" i="11"/>
  <c r="AQ122" i="11"/>
  <c r="AR122" i="11"/>
  <c r="AS122" i="11"/>
  <c r="AT122" i="11"/>
  <c r="AU122" i="11"/>
  <c r="AV122" i="11"/>
  <c r="AW122" i="11"/>
  <c r="AX122" i="11"/>
  <c r="AY122" i="11"/>
  <c r="AJ123" i="11"/>
  <c r="AK123" i="11"/>
  <c r="AL123" i="11"/>
  <c r="AM123" i="11"/>
  <c r="AN123" i="11"/>
  <c r="AO123" i="11"/>
  <c r="AP123" i="11"/>
  <c r="AQ123" i="11"/>
  <c r="AR123" i="11"/>
  <c r="AS123" i="11"/>
  <c r="AT123" i="11"/>
  <c r="AU123" i="11"/>
  <c r="AV123" i="11"/>
  <c r="AW123" i="11"/>
  <c r="AX123" i="11"/>
  <c r="AY123" i="11"/>
  <c r="AJ124" i="11"/>
  <c r="AK124" i="11"/>
  <c r="AL124" i="11"/>
  <c r="AM124" i="11"/>
  <c r="AN124" i="11"/>
  <c r="AO124" i="11"/>
  <c r="AP124" i="11"/>
  <c r="AQ124" i="11"/>
  <c r="AR124" i="11"/>
  <c r="AS124" i="11"/>
  <c r="AT124" i="11"/>
  <c r="AU124" i="11"/>
  <c r="AV124" i="11"/>
  <c r="AW124" i="11"/>
  <c r="AX124" i="11"/>
  <c r="AY124" i="11"/>
  <c r="F125" i="11"/>
  <c r="H125" i="11"/>
  <c r="I125" i="11"/>
  <c r="J125" i="11"/>
  <c r="K125" i="11"/>
  <c r="K134" i="11"/>
  <c r="L125" i="11"/>
  <c r="M125" i="11"/>
  <c r="N125" i="11"/>
  <c r="O125" i="11"/>
  <c r="P125" i="11"/>
  <c r="Q125" i="11"/>
  <c r="R125" i="11"/>
  <c r="S125" i="11"/>
  <c r="T125" i="11"/>
  <c r="U125" i="11"/>
  <c r="V125" i="11"/>
  <c r="W125" i="11"/>
  <c r="X125" i="11"/>
  <c r="Y125" i="11"/>
  <c r="Z125" i="11"/>
  <c r="AA125" i="11"/>
  <c r="AB125" i="11"/>
  <c r="AC125" i="11"/>
  <c r="AD125" i="11"/>
  <c r="AE125" i="11"/>
  <c r="AF125" i="11"/>
  <c r="AG125" i="11"/>
  <c r="AH125" i="11"/>
  <c r="AV125" i="11"/>
  <c r="AJ126" i="11"/>
  <c r="AK126" i="11"/>
  <c r="AK125" i="11"/>
  <c r="AL126" i="11"/>
  <c r="AL125" i="11"/>
  <c r="AM126" i="11"/>
  <c r="AN126" i="11"/>
  <c r="AO126" i="11"/>
  <c r="AP126" i="11"/>
  <c r="AP125" i="11"/>
  <c r="AQ126" i="11"/>
  <c r="AQ125" i="11"/>
  <c r="AR126" i="11"/>
  <c r="AS126" i="11"/>
  <c r="AS125" i="11"/>
  <c r="AT126" i="11"/>
  <c r="AT125" i="11"/>
  <c r="AU126" i="11"/>
  <c r="AU125" i="11"/>
  <c r="AV126" i="11"/>
  <c r="AW126" i="11"/>
  <c r="AW125" i="11"/>
  <c r="AX126" i="11"/>
  <c r="AX125" i="11"/>
  <c r="AY126" i="11"/>
  <c r="AY125" i="11"/>
  <c r="AJ127" i="11"/>
  <c r="AK127" i="11"/>
  <c r="AL127" i="11"/>
  <c r="AM127" i="11"/>
  <c r="AN127" i="11"/>
  <c r="AO127" i="11"/>
  <c r="AP127" i="11"/>
  <c r="AQ127" i="11"/>
  <c r="AR127" i="11"/>
  <c r="AS127" i="11"/>
  <c r="AT127" i="11"/>
  <c r="AU127" i="11"/>
  <c r="AV127" i="11"/>
  <c r="AW127" i="11"/>
  <c r="AX127" i="11"/>
  <c r="AY127" i="11"/>
  <c r="AJ128" i="11"/>
  <c r="AK128" i="11"/>
  <c r="AL128" i="11"/>
  <c r="AM128" i="11"/>
  <c r="AN128" i="11"/>
  <c r="AO128" i="11"/>
  <c r="AP128" i="11"/>
  <c r="AQ128" i="11"/>
  <c r="AR128" i="11"/>
  <c r="AS128" i="11"/>
  <c r="AT128" i="11"/>
  <c r="AU128" i="11"/>
  <c r="AV128" i="11"/>
  <c r="AW128" i="11"/>
  <c r="AX128" i="11"/>
  <c r="AY128" i="11"/>
  <c r="AJ129" i="11"/>
  <c r="AK129" i="11"/>
  <c r="AL129" i="11"/>
  <c r="AM129" i="11"/>
  <c r="AN129" i="11"/>
  <c r="AO129" i="11"/>
  <c r="AP129" i="11"/>
  <c r="AQ129" i="11"/>
  <c r="AR129" i="11"/>
  <c r="AS129" i="11"/>
  <c r="AT129" i="11"/>
  <c r="AU129" i="11"/>
  <c r="AV129" i="11"/>
  <c r="AW129" i="11"/>
  <c r="AX129" i="11"/>
  <c r="AY129" i="11"/>
  <c r="E130" i="11"/>
  <c r="F130" i="11"/>
  <c r="G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V130" i="11"/>
  <c r="W130" i="11"/>
  <c r="X130" i="11"/>
  <c r="Y130" i="11"/>
  <c r="Z130" i="11"/>
  <c r="AA130" i="11"/>
  <c r="AB130" i="11"/>
  <c r="AC130" i="11"/>
  <c r="AD130" i="11"/>
  <c r="AE130" i="11"/>
  <c r="AF130" i="11"/>
  <c r="AG130" i="11"/>
  <c r="AH130" i="11"/>
  <c r="AL130" i="11"/>
  <c r="AP130" i="11"/>
  <c r="AJ131" i="11"/>
  <c r="AJ130" i="11"/>
  <c r="AK131" i="11"/>
  <c r="AK130" i="11"/>
  <c r="AL131" i="11"/>
  <c r="AM131" i="11"/>
  <c r="AM130" i="11"/>
  <c r="AN131" i="11"/>
  <c r="AN130" i="11"/>
  <c r="AO131" i="11"/>
  <c r="AO130" i="11"/>
  <c r="AP131" i="11"/>
  <c r="AQ131" i="11"/>
  <c r="AQ130" i="11"/>
  <c r="AR131" i="11"/>
  <c r="AR130" i="11"/>
  <c r="AS131" i="11"/>
  <c r="AS130" i="11"/>
  <c r="AT131" i="11"/>
  <c r="AT130" i="11"/>
  <c r="AU131" i="11"/>
  <c r="AU130" i="11"/>
  <c r="AV131" i="11"/>
  <c r="AV130" i="11"/>
  <c r="AW131" i="11"/>
  <c r="AW130" i="11"/>
  <c r="AX131" i="11"/>
  <c r="AX130" i="11"/>
  <c r="AY131" i="11"/>
  <c r="AY130" i="11"/>
  <c r="AJ132" i="11"/>
  <c r="AK132" i="11"/>
  <c r="AL132" i="11"/>
  <c r="AM132" i="11"/>
  <c r="AN132" i="11"/>
  <c r="AO132" i="11"/>
  <c r="AP132" i="11"/>
  <c r="AQ132" i="11"/>
  <c r="AR132" i="11"/>
  <c r="AS132" i="11"/>
  <c r="AT132" i="11"/>
  <c r="AU132" i="11"/>
  <c r="AV132" i="11"/>
  <c r="AW132" i="11"/>
  <c r="AX132" i="11"/>
  <c r="AY132" i="11"/>
  <c r="AJ133" i="11"/>
  <c r="AK133" i="11"/>
  <c r="AL133" i="11"/>
  <c r="AM133" i="11"/>
  <c r="AN133" i="11"/>
  <c r="AO133" i="11"/>
  <c r="AP133" i="11"/>
  <c r="AQ133" i="11"/>
  <c r="AR133" i="11"/>
  <c r="AS133" i="11"/>
  <c r="AT133" i="11"/>
  <c r="AU133" i="11"/>
  <c r="AV133" i="11"/>
  <c r="AW133" i="11"/>
  <c r="AX133" i="11"/>
  <c r="AY133" i="11"/>
  <c r="G134" i="11"/>
  <c r="O134" i="11"/>
  <c r="S134" i="11"/>
  <c r="W134" i="11"/>
  <c r="AE134" i="11"/>
  <c r="L134" i="11"/>
  <c r="AM59" i="11"/>
  <c r="AM19" i="11"/>
  <c r="AO90" i="11"/>
  <c r="AN90" i="11"/>
  <c r="AM90" i="11"/>
  <c r="AM125" i="11"/>
  <c r="AA134" i="11"/>
  <c r="AO125" i="11"/>
  <c r="AM134" i="12"/>
  <c r="AR80" i="17"/>
  <c r="AQ116" i="17"/>
  <c r="AQ80" i="17"/>
  <c r="AR59" i="17"/>
  <c r="AR112" i="17"/>
  <c r="AR90" i="17"/>
  <c r="AQ73" i="17"/>
  <c r="AQ59" i="17"/>
  <c r="AV134" i="17"/>
  <c r="AR39" i="17"/>
  <c r="AT42" i="13"/>
  <c r="AO42" i="13"/>
  <c r="AO115" i="13"/>
  <c r="AT115" i="13"/>
  <c r="AT112" i="13"/>
  <c r="AQ90" i="17"/>
  <c r="AJ134" i="17"/>
  <c r="AT128" i="13"/>
  <c r="AO128" i="13"/>
  <c r="AT27" i="13"/>
  <c r="AO27" i="13"/>
  <c r="AO19" i="13"/>
  <c r="AQ19" i="17"/>
  <c r="AT110" i="13"/>
  <c r="AO110" i="13"/>
  <c r="AO103" i="13"/>
  <c r="AT103" i="13"/>
  <c r="AO125" i="13"/>
  <c r="AO51" i="13"/>
  <c r="AQ112" i="17"/>
  <c r="AU38" i="17"/>
  <c r="AP38" i="17"/>
  <c r="AQ125" i="17"/>
  <c r="AT76" i="13"/>
  <c r="AO76" i="13"/>
  <c r="AR19" i="17"/>
  <c r="AR116" i="17"/>
  <c r="AR73" i="17"/>
  <c r="AO38" i="13"/>
  <c r="AT38" i="13"/>
  <c r="AR125" i="17"/>
  <c r="AU42" i="17"/>
  <c r="AP42" i="17"/>
  <c r="AQ39" i="17"/>
  <c r="AT101" i="13"/>
  <c r="AT90" i="13"/>
  <c r="AO101" i="13"/>
  <c r="X90" i="13"/>
  <c r="AT73" i="13"/>
  <c r="AT116" i="13"/>
  <c r="AU134" i="13"/>
  <c r="AO133" i="13"/>
  <c r="AT133" i="13"/>
  <c r="AT125" i="13"/>
  <c r="AT19" i="13"/>
  <c r="AO81" i="13"/>
  <c r="AO80" i="13"/>
  <c r="AT81" i="13"/>
  <c r="AT80" i="13"/>
  <c r="X80" i="13"/>
  <c r="AO112" i="13"/>
  <c r="AO63" i="13"/>
  <c r="AO59" i="13"/>
  <c r="AT63" i="13"/>
  <c r="AT59" i="13"/>
  <c r="X59" i="13"/>
  <c r="X134" i="13"/>
  <c r="AT105" i="13"/>
  <c r="AO105" i="13"/>
  <c r="AO73" i="13"/>
  <c r="AO40" i="13"/>
  <c r="AO39" i="13"/>
  <c r="X39" i="13"/>
  <c r="AT40" i="13"/>
  <c r="AT39" i="13"/>
  <c r="AO102" i="13"/>
  <c r="AO90" i="13"/>
  <c r="AT102" i="13"/>
  <c r="AP134" i="13"/>
  <c r="AS134" i="11"/>
  <c r="AK134" i="11"/>
  <c r="AW134" i="11"/>
  <c r="AR125" i="11"/>
  <c r="AR134" i="11"/>
  <c r="AN125" i="11"/>
  <c r="AJ125" i="11"/>
  <c r="AJ134" i="11"/>
  <c r="AY134" i="11"/>
  <c r="AU134" i="11"/>
  <c r="AQ134" i="11"/>
  <c r="AX134" i="11"/>
  <c r="AT134" i="11"/>
  <c r="AP134" i="11"/>
  <c r="AL134" i="11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J20" i="10"/>
  <c r="AK20" i="10"/>
  <c r="AL20" i="10"/>
  <c r="AM20" i="10"/>
  <c r="AN20" i="10"/>
  <c r="AO20" i="10"/>
  <c r="AP20" i="10"/>
  <c r="AQ20" i="10"/>
  <c r="AR20" i="10"/>
  <c r="AS20" i="10"/>
  <c r="AT20" i="10"/>
  <c r="AU20" i="10"/>
  <c r="AV20" i="10"/>
  <c r="AW20" i="10"/>
  <c r="AX20" i="10"/>
  <c r="AY20" i="10"/>
  <c r="AJ21" i="10"/>
  <c r="AK21" i="10"/>
  <c r="AL21" i="10"/>
  <c r="AM21" i="10"/>
  <c r="AN21" i="10"/>
  <c r="AO21" i="10"/>
  <c r="AP21" i="10"/>
  <c r="AQ21" i="10"/>
  <c r="AR21" i="10"/>
  <c r="AS21" i="10"/>
  <c r="AT21" i="10"/>
  <c r="AU21" i="10"/>
  <c r="AV21" i="10"/>
  <c r="AW21" i="10"/>
  <c r="AX21" i="10"/>
  <c r="AY21" i="10"/>
  <c r="AJ22" i="10"/>
  <c r="AK22" i="10"/>
  <c r="AL22" i="10"/>
  <c r="AM22" i="10"/>
  <c r="AN22" i="10"/>
  <c r="AO22" i="10"/>
  <c r="AP22" i="10"/>
  <c r="AQ22" i="10"/>
  <c r="AR22" i="10"/>
  <c r="AS22" i="10"/>
  <c r="AT22" i="10"/>
  <c r="AU22" i="10"/>
  <c r="AV22" i="10"/>
  <c r="AW22" i="10"/>
  <c r="AX22" i="10"/>
  <c r="AY22" i="10"/>
  <c r="AJ23" i="10"/>
  <c r="AK23" i="10"/>
  <c r="AL23" i="10"/>
  <c r="AM23" i="10"/>
  <c r="AN23" i="10"/>
  <c r="AO23" i="10"/>
  <c r="AP23" i="10"/>
  <c r="AQ23" i="10"/>
  <c r="AR23" i="10"/>
  <c r="AS23" i="10"/>
  <c r="AT23" i="10"/>
  <c r="AU23" i="10"/>
  <c r="AV23" i="10"/>
  <c r="AW23" i="10"/>
  <c r="AX23" i="10"/>
  <c r="AY23" i="10"/>
  <c r="AJ24" i="10"/>
  <c r="AK24" i="10"/>
  <c r="AL24" i="10"/>
  <c r="AM24" i="10"/>
  <c r="AN24" i="10"/>
  <c r="AO24" i="10"/>
  <c r="AP24" i="10"/>
  <c r="AQ24" i="10"/>
  <c r="AR24" i="10"/>
  <c r="AS24" i="10"/>
  <c r="AT24" i="10"/>
  <c r="AU24" i="10"/>
  <c r="AV24" i="10"/>
  <c r="AW24" i="10"/>
  <c r="AX24" i="10"/>
  <c r="AY24" i="10"/>
  <c r="AJ25" i="10"/>
  <c r="AK25" i="10"/>
  <c r="AL25" i="10"/>
  <c r="AM25" i="10"/>
  <c r="AN25" i="10"/>
  <c r="AO25" i="10"/>
  <c r="AP25" i="10"/>
  <c r="AQ25" i="10"/>
  <c r="AR25" i="10"/>
  <c r="AS25" i="10"/>
  <c r="AT25" i="10"/>
  <c r="AU25" i="10"/>
  <c r="AV25" i="10"/>
  <c r="AW25" i="10"/>
  <c r="AX25" i="10"/>
  <c r="AY25" i="10"/>
  <c r="AJ26" i="10"/>
  <c r="AK26" i="10"/>
  <c r="AL26" i="10"/>
  <c r="AM26" i="10"/>
  <c r="AN26" i="10"/>
  <c r="AO26" i="10"/>
  <c r="AP26" i="10"/>
  <c r="AQ26" i="10"/>
  <c r="AR26" i="10"/>
  <c r="AS26" i="10"/>
  <c r="AT26" i="10"/>
  <c r="AU26" i="10"/>
  <c r="AV26" i="10"/>
  <c r="AW26" i="10"/>
  <c r="AX26" i="10"/>
  <c r="AY26" i="10"/>
  <c r="AJ27" i="10"/>
  <c r="AK27" i="10"/>
  <c r="AL27" i="10"/>
  <c r="AM27" i="10"/>
  <c r="AN27" i="10"/>
  <c r="AO27" i="10"/>
  <c r="AP27" i="10"/>
  <c r="AQ27" i="10"/>
  <c r="AR27" i="10"/>
  <c r="AS27" i="10"/>
  <c r="AT27" i="10"/>
  <c r="AU27" i="10"/>
  <c r="AV27" i="10"/>
  <c r="AW27" i="10"/>
  <c r="AX27" i="10"/>
  <c r="AY27" i="10"/>
  <c r="AJ28" i="10"/>
  <c r="AK28" i="10"/>
  <c r="AL28" i="10"/>
  <c r="AM28" i="10"/>
  <c r="AN28" i="10"/>
  <c r="AO28" i="10"/>
  <c r="AP28" i="10"/>
  <c r="AQ28" i="10"/>
  <c r="AR28" i="10"/>
  <c r="AS28" i="10"/>
  <c r="AT28" i="10"/>
  <c r="AU28" i="10"/>
  <c r="AV28" i="10"/>
  <c r="AW28" i="10"/>
  <c r="AX28" i="10"/>
  <c r="AY28" i="10"/>
  <c r="AJ29" i="10"/>
  <c r="AK29" i="10"/>
  <c r="AL29" i="10"/>
  <c r="AM29" i="10"/>
  <c r="AN29" i="10"/>
  <c r="AO29" i="10"/>
  <c r="AP29" i="10"/>
  <c r="AQ29" i="10"/>
  <c r="AR29" i="10"/>
  <c r="AS29" i="10"/>
  <c r="AT29" i="10"/>
  <c r="AU29" i="10"/>
  <c r="AV29" i="10"/>
  <c r="AW29" i="10"/>
  <c r="AX29" i="10"/>
  <c r="AY29" i="10"/>
  <c r="AJ30" i="10"/>
  <c r="AK30" i="10"/>
  <c r="AL30" i="10"/>
  <c r="AM30" i="10"/>
  <c r="AN30" i="10"/>
  <c r="AO30" i="10"/>
  <c r="AP30" i="10"/>
  <c r="AQ30" i="10"/>
  <c r="AR30" i="10"/>
  <c r="AS30" i="10"/>
  <c r="AT30" i="10"/>
  <c r="AU30" i="10"/>
  <c r="AV30" i="10"/>
  <c r="AW30" i="10"/>
  <c r="AX30" i="10"/>
  <c r="AY30" i="10"/>
  <c r="AJ31" i="10"/>
  <c r="AK31" i="10"/>
  <c r="AL31" i="10"/>
  <c r="AM31" i="10"/>
  <c r="AN31" i="10"/>
  <c r="AO31" i="10"/>
  <c r="AP31" i="10"/>
  <c r="AQ31" i="10"/>
  <c r="AR31" i="10"/>
  <c r="AS31" i="10"/>
  <c r="AT31" i="10"/>
  <c r="AU31" i="10"/>
  <c r="AV31" i="10"/>
  <c r="AW31" i="10"/>
  <c r="AX31" i="10"/>
  <c r="AY31" i="10"/>
  <c r="AJ32" i="10"/>
  <c r="AK32" i="10"/>
  <c r="AL32" i="10"/>
  <c r="AM32" i="10"/>
  <c r="AN32" i="10"/>
  <c r="AO32" i="10"/>
  <c r="AP32" i="10"/>
  <c r="AQ32" i="10"/>
  <c r="AR32" i="10"/>
  <c r="AS32" i="10"/>
  <c r="AT32" i="10"/>
  <c r="AU32" i="10"/>
  <c r="AV32" i="10"/>
  <c r="AW32" i="10"/>
  <c r="AX32" i="10"/>
  <c r="AY32" i="10"/>
  <c r="AJ33" i="10"/>
  <c r="AK33" i="10"/>
  <c r="AL33" i="10"/>
  <c r="AM33" i="10"/>
  <c r="AN33" i="10"/>
  <c r="AO33" i="10"/>
  <c r="AP33" i="10"/>
  <c r="AQ33" i="10"/>
  <c r="AR33" i="10"/>
  <c r="AS33" i="10"/>
  <c r="AT33" i="10"/>
  <c r="AU33" i="10"/>
  <c r="AV33" i="10"/>
  <c r="AW33" i="10"/>
  <c r="AX33" i="10"/>
  <c r="AY33" i="10"/>
  <c r="AJ34" i="10"/>
  <c r="AK34" i="10"/>
  <c r="AL34" i="10"/>
  <c r="AM34" i="10"/>
  <c r="AN34" i="10"/>
  <c r="AO34" i="10"/>
  <c r="AP34" i="10"/>
  <c r="AQ34" i="10"/>
  <c r="AR34" i="10"/>
  <c r="AS34" i="10"/>
  <c r="AT34" i="10"/>
  <c r="AU34" i="10"/>
  <c r="AV34" i="10"/>
  <c r="AW34" i="10"/>
  <c r="AX34" i="10"/>
  <c r="AY34" i="10"/>
  <c r="AJ35" i="10"/>
  <c r="AK35" i="10"/>
  <c r="AL35" i="10"/>
  <c r="AM35" i="10"/>
  <c r="AN35" i="10"/>
  <c r="AO35" i="10"/>
  <c r="AP35" i="10"/>
  <c r="AQ35" i="10"/>
  <c r="AR35" i="10"/>
  <c r="AS35" i="10"/>
  <c r="AT35" i="10"/>
  <c r="AU35" i="10"/>
  <c r="AV35" i="10"/>
  <c r="AW35" i="10"/>
  <c r="AX35" i="10"/>
  <c r="AY35" i="10"/>
  <c r="AJ36" i="10"/>
  <c r="AK36" i="10"/>
  <c r="AL36" i="10"/>
  <c r="AM36" i="10"/>
  <c r="AN36" i="10"/>
  <c r="AO36" i="10"/>
  <c r="AP36" i="10"/>
  <c r="AQ36" i="10"/>
  <c r="AR36" i="10"/>
  <c r="AS36" i="10"/>
  <c r="AT36" i="10"/>
  <c r="AU36" i="10"/>
  <c r="AV36" i="10"/>
  <c r="AW36" i="10"/>
  <c r="AX36" i="10"/>
  <c r="AY36" i="10"/>
  <c r="AJ37" i="10"/>
  <c r="AK37" i="10"/>
  <c r="AL37" i="10"/>
  <c r="AM37" i="10"/>
  <c r="AN37" i="10"/>
  <c r="AO37" i="10"/>
  <c r="AP37" i="10"/>
  <c r="AQ37" i="10"/>
  <c r="AR37" i="10"/>
  <c r="AS37" i="10"/>
  <c r="AT37" i="10"/>
  <c r="AU37" i="10"/>
  <c r="AV37" i="10"/>
  <c r="AW37" i="10"/>
  <c r="AX37" i="10"/>
  <c r="AY37" i="10"/>
  <c r="AJ38" i="10"/>
  <c r="AK38" i="10"/>
  <c r="AL38" i="10"/>
  <c r="AM38" i="10"/>
  <c r="AN38" i="10"/>
  <c r="AO38" i="10"/>
  <c r="AP38" i="10"/>
  <c r="AQ38" i="10"/>
  <c r="AR38" i="10"/>
  <c r="AS38" i="10"/>
  <c r="AT38" i="10"/>
  <c r="AU38" i="10"/>
  <c r="AV38" i="10"/>
  <c r="AW38" i="10"/>
  <c r="AX38" i="10"/>
  <c r="AY38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AF39" i="10"/>
  <c r="AG39" i="10"/>
  <c r="AH39" i="10"/>
  <c r="AJ40" i="10"/>
  <c r="AK40" i="10"/>
  <c r="AL40" i="10"/>
  <c r="AM40" i="10"/>
  <c r="AN40" i="10"/>
  <c r="AO40" i="10"/>
  <c r="AP40" i="10"/>
  <c r="AQ40" i="10"/>
  <c r="AR40" i="10"/>
  <c r="AS40" i="10"/>
  <c r="AT40" i="10"/>
  <c r="AU40" i="10"/>
  <c r="AV40" i="10"/>
  <c r="AW40" i="10"/>
  <c r="AX40" i="10"/>
  <c r="AY40" i="10"/>
  <c r="AJ41" i="10"/>
  <c r="AK41" i="10"/>
  <c r="AL41" i="10"/>
  <c r="AM41" i="10"/>
  <c r="AN41" i="10"/>
  <c r="AO41" i="10"/>
  <c r="AP41" i="10"/>
  <c r="AQ41" i="10"/>
  <c r="AR41" i="10"/>
  <c r="AS41" i="10"/>
  <c r="AT41" i="10"/>
  <c r="AU41" i="10"/>
  <c r="AV41" i="10"/>
  <c r="AW41" i="10"/>
  <c r="AX41" i="10"/>
  <c r="AY41" i="10"/>
  <c r="AJ42" i="10"/>
  <c r="AK42" i="10"/>
  <c r="AL42" i="10"/>
  <c r="AM42" i="10"/>
  <c r="AN42" i="10"/>
  <c r="AO42" i="10"/>
  <c r="AP42" i="10"/>
  <c r="AQ42" i="10"/>
  <c r="AR42" i="10"/>
  <c r="AS42" i="10"/>
  <c r="AT42" i="10"/>
  <c r="AU42" i="10"/>
  <c r="AV42" i="10"/>
  <c r="AW42" i="10"/>
  <c r="AX42" i="10"/>
  <c r="AY42" i="10"/>
  <c r="AJ43" i="10"/>
  <c r="AK43" i="10"/>
  <c r="AL43" i="10"/>
  <c r="AM43" i="10"/>
  <c r="AN43" i="10"/>
  <c r="AO43" i="10"/>
  <c r="AP43" i="10"/>
  <c r="AQ43" i="10"/>
  <c r="AR43" i="10"/>
  <c r="AS43" i="10"/>
  <c r="AT43" i="10"/>
  <c r="AU43" i="10"/>
  <c r="AV43" i="10"/>
  <c r="AW43" i="10"/>
  <c r="AX43" i="10"/>
  <c r="AY43" i="10"/>
  <c r="AJ44" i="10"/>
  <c r="AK44" i="10"/>
  <c r="AL44" i="10"/>
  <c r="AM44" i="10"/>
  <c r="AN44" i="10"/>
  <c r="AO44" i="10"/>
  <c r="AP44" i="10"/>
  <c r="AQ44" i="10"/>
  <c r="AR44" i="10"/>
  <c r="AS44" i="10"/>
  <c r="AT44" i="10"/>
  <c r="AU44" i="10"/>
  <c r="AV44" i="10"/>
  <c r="AW44" i="10"/>
  <c r="AX44" i="10"/>
  <c r="AY44" i="10"/>
  <c r="AJ45" i="10"/>
  <c r="AK45" i="10"/>
  <c r="AL45" i="10"/>
  <c r="AM45" i="10"/>
  <c r="AN45" i="10"/>
  <c r="AO45" i="10"/>
  <c r="AP45" i="10"/>
  <c r="AQ45" i="10"/>
  <c r="AR45" i="10"/>
  <c r="AS45" i="10"/>
  <c r="AT45" i="10"/>
  <c r="AU45" i="10"/>
  <c r="AV45" i="10"/>
  <c r="AW45" i="10"/>
  <c r="AX45" i="10"/>
  <c r="AY45" i="10"/>
  <c r="AJ46" i="10"/>
  <c r="AK46" i="10"/>
  <c r="AL46" i="10"/>
  <c r="AM46" i="10"/>
  <c r="AN46" i="10"/>
  <c r="AO46" i="10"/>
  <c r="AP46" i="10"/>
  <c r="AQ46" i="10"/>
  <c r="AR46" i="10"/>
  <c r="AS46" i="10"/>
  <c r="AT46" i="10"/>
  <c r="AU46" i="10"/>
  <c r="AV46" i="10"/>
  <c r="AW46" i="10"/>
  <c r="AX46" i="10"/>
  <c r="AY46" i="10"/>
  <c r="AJ47" i="10"/>
  <c r="AK47" i="10"/>
  <c r="AL47" i="10"/>
  <c r="AM47" i="10"/>
  <c r="AN47" i="10"/>
  <c r="AO47" i="10"/>
  <c r="AP47" i="10"/>
  <c r="AQ47" i="10"/>
  <c r="AR47" i="10"/>
  <c r="AS47" i="10"/>
  <c r="AT47" i="10"/>
  <c r="AU47" i="10"/>
  <c r="AV47" i="10"/>
  <c r="AW47" i="10"/>
  <c r="AX47" i="10"/>
  <c r="AY47" i="10"/>
  <c r="AJ48" i="10"/>
  <c r="AK48" i="10"/>
  <c r="AL48" i="10"/>
  <c r="AM48" i="10"/>
  <c r="AN48" i="10"/>
  <c r="AO48" i="10"/>
  <c r="AP48" i="10"/>
  <c r="AQ48" i="10"/>
  <c r="AR48" i="10"/>
  <c r="AS48" i="10"/>
  <c r="AT48" i="10"/>
  <c r="AU48" i="10"/>
  <c r="AV48" i="10"/>
  <c r="AW48" i="10"/>
  <c r="AX48" i="10"/>
  <c r="AY48" i="10"/>
  <c r="AJ49" i="10"/>
  <c r="AK49" i="10"/>
  <c r="AL49" i="10"/>
  <c r="AM49" i="10"/>
  <c r="AN49" i="10"/>
  <c r="AO49" i="10"/>
  <c r="AP49" i="10"/>
  <c r="AQ49" i="10"/>
  <c r="AR49" i="10"/>
  <c r="AS49" i="10"/>
  <c r="AT49" i="10"/>
  <c r="AU49" i="10"/>
  <c r="AV49" i="10"/>
  <c r="AW49" i="10"/>
  <c r="AX49" i="10"/>
  <c r="AY49" i="10"/>
  <c r="AJ50" i="10"/>
  <c r="AK50" i="10"/>
  <c r="AL50" i="10"/>
  <c r="AM50" i="10"/>
  <c r="AN50" i="10"/>
  <c r="AO50" i="10"/>
  <c r="AP50" i="10"/>
  <c r="AQ50" i="10"/>
  <c r="AR50" i="10"/>
  <c r="AS50" i="10"/>
  <c r="AT50" i="10"/>
  <c r="AU50" i="10"/>
  <c r="AV50" i="10"/>
  <c r="AW50" i="10"/>
  <c r="AX50" i="10"/>
  <c r="AY50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AG51" i="10"/>
  <c r="AH51" i="10"/>
  <c r="AJ52" i="10"/>
  <c r="AK52" i="10"/>
  <c r="AL52" i="10"/>
  <c r="AM52" i="10"/>
  <c r="AN52" i="10"/>
  <c r="AO52" i="10"/>
  <c r="AP52" i="10"/>
  <c r="AQ52" i="10"/>
  <c r="AR52" i="10"/>
  <c r="AS52" i="10"/>
  <c r="AT52" i="10"/>
  <c r="AU52" i="10"/>
  <c r="AV52" i="10"/>
  <c r="AW52" i="10"/>
  <c r="AX52" i="10"/>
  <c r="AY52" i="10"/>
  <c r="AJ53" i="10"/>
  <c r="AK53" i="10"/>
  <c r="AL53" i="10"/>
  <c r="AM53" i="10"/>
  <c r="AN53" i="10"/>
  <c r="AO53" i="10"/>
  <c r="AP53" i="10"/>
  <c r="AQ53" i="10"/>
  <c r="AR53" i="10"/>
  <c r="AS53" i="10"/>
  <c r="AT53" i="10"/>
  <c r="AU53" i="10"/>
  <c r="AV53" i="10"/>
  <c r="AW53" i="10"/>
  <c r="AX53" i="10"/>
  <c r="AY53" i="10"/>
  <c r="AJ54" i="10"/>
  <c r="AK54" i="10"/>
  <c r="AL54" i="10"/>
  <c r="AM54" i="10"/>
  <c r="AN54" i="10"/>
  <c r="AO54" i="10"/>
  <c r="AP54" i="10"/>
  <c r="AQ54" i="10"/>
  <c r="AR54" i="10"/>
  <c r="AS54" i="10"/>
  <c r="AT54" i="10"/>
  <c r="AU54" i="10"/>
  <c r="AV54" i="10"/>
  <c r="AW54" i="10"/>
  <c r="AX54" i="10"/>
  <c r="AY54" i="10"/>
  <c r="AJ55" i="10"/>
  <c r="AK55" i="10"/>
  <c r="AL55" i="10"/>
  <c r="AM55" i="10"/>
  <c r="AN55" i="10"/>
  <c r="AO55" i="10"/>
  <c r="AP55" i="10"/>
  <c r="AQ55" i="10"/>
  <c r="AR55" i="10"/>
  <c r="AS55" i="10"/>
  <c r="AT55" i="10"/>
  <c r="AU55" i="10"/>
  <c r="AV55" i="10"/>
  <c r="AW55" i="10"/>
  <c r="AX55" i="10"/>
  <c r="AY55" i="10"/>
  <c r="AJ56" i="10"/>
  <c r="AK56" i="10"/>
  <c r="AL56" i="10"/>
  <c r="AM56" i="10"/>
  <c r="AN56" i="10"/>
  <c r="AO56" i="10"/>
  <c r="AP56" i="10"/>
  <c r="AQ56" i="10"/>
  <c r="AR56" i="10"/>
  <c r="AS56" i="10"/>
  <c r="AT56" i="10"/>
  <c r="AU56" i="10"/>
  <c r="AV56" i="10"/>
  <c r="AW56" i="10"/>
  <c r="AX56" i="10"/>
  <c r="AY56" i="10"/>
  <c r="AJ57" i="10"/>
  <c r="AK57" i="10"/>
  <c r="AL57" i="10"/>
  <c r="AM57" i="10"/>
  <c r="AN57" i="10"/>
  <c r="AO57" i="10"/>
  <c r="AP57" i="10"/>
  <c r="AQ57" i="10"/>
  <c r="AR57" i="10"/>
  <c r="AS57" i="10"/>
  <c r="AT57" i="10"/>
  <c r="AU57" i="10"/>
  <c r="AV57" i="10"/>
  <c r="AW57" i="10"/>
  <c r="AX57" i="10"/>
  <c r="AY57" i="10"/>
  <c r="AJ58" i="10"/>
  <c r="AK58" i="10"/>
  <c r="AL58" i="10"/>
  <c r="AM58" i="10"/>
  <c r="AN58" i="10"/>
  <c r="AO58" i="10"/>
  <c r="AP58" i="10"/>
  <c r="AQ58" i="10"/>
  <c r="AR58" i="10"/>
  <c r="AS58" i="10"/>
  <c r="AT58" i="10"/>
  <c r="AU58" i="10"/>
  <c r="AV58" i="10"/>
  <c r="AW58" i="10"/>
  <c r="AX58" i="10"/>
  <c r="AY58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AG59" i="10"/>
  <c r="AH59" i="10"/>
  <c r="AJ60" i="10"/>
  <c r="AK60" i="10"/>
  <c r="AL60" i="10"/>
  <c r="AM60" i="10"/>
  <c r="AN60" i="10"/>
  <c r="AO60" i="10"/>
  <c r="AP60" i="10"/>
  <c r="AQ60" i="10"/>
  <c r="AR60" i="10"/>
  <c r="AS60" i="10"/>
  <c r="AT60" i="10"/>
  <c r="AU60" i="10"/>
  <c r="AV60" i="10"/>
  <c r="AW60" i="10"/>
  <c r="AX60" i="10"/>
  <c r="AY60" i="10"/>
  <c r="AJ61" i="10"/>
  <c r="AK61" i="10"/>
  <c r="AL61" i="10"/>
  <c r="AM61" i="10"/>
  <c r="AN61" i="10"/>
  <c r="AO61" i="10"/>
  <c r="AP61" i="10"/>
  <c r="AQ61" i="10"/>
  <c r="AR61" i="10"/>
  <c r="AS61" i="10"/>
  <c r="AT61" i="10"/>
  <c r="AU61" i="10"/>
  <c r="AV61" i="10"/>
  <c r="AW61" i="10"/>
  <c r="AX61" i="10"/>
  <c r="AY61" i="10"/>
  <c r="AJ62" i="10"/>
  <c r="AK62" i="10"/>
  <c r="AL62" i="10"/>
  <c r="AM62" i="10"/>
  <c r="AN62" i="10"/>
  <c r="AO62" i="10"/>
  <c r="AP62" i="10"/>
  <c r="AQ62" i="10"/>
  <c r="AR62" i="10"/>
  <c r="AS62" i="10"/>
  <c r="AT62" i="10"/>
  <c r="AU62" i="10"/>
  <c r="AV62" i="10"/>
  <c r="AW62" i="10"/>
  <c r="AX62" i="10"/>
  <c r="AY62" i="10"/>
  <c r="AJ63" i="10"/>
  <c r="AK63" i="10"/>
  <c r="AL63" i="10"/>
  <c r="AM63" i="10"/>
  <c r="AN63" i="10"/>
  <c r="AO63" i="10"/>
  <c r="AP63" i="10"/>
  <c r="AQ63" i="10"/>
  <c r="AR63" i="10"/>
  <c r="AS63" i="10"/>
  <c r="AT63" i="10"/>
  <c r="AU63" i="10"/>
  <c r="AV63" i="10"/>
  <c r="AW63" i="10"/>
  <c r="AX63" i="10"/>
  <c r="AY63" i="10"/>
  <c r="AJ64" i="10"/>
  <c r="AK64" i="10"/>
  <c r="AL64" i="10"/>
  <c r="AM64" i="10"/>
  <c r="AN64" i="10"/>
  <c r="AO64" i="10"/>
  <c r="AP64" i="10"/>
  <c r="AQ64" i="10"/>
  <c r="AR64" i="10"/>
  <c r="AS64" i="10"/>
  <c r="AT64" i="10"/>
  <c r="AU64" i="10"/>
  <c r="AV64" i="10"/>
  <c r="AW64" i="10"/>
  <c r="AX64" i="10"/>
  <c r="AY64" i="10"/>
  <c r="AJ65" i="10"/>
  <c r="AK65" i="10"/>
  <c r="AL65" i="10"/>
  <c r="AM65" i="10"/>
  <c r="AN65" i="10"/>
  <c r="AO65" i="10"/>
  <c r="AP65" i="10"/>
  <c r="AQ65" i="10"/>
  <c r="AR65" i="10"/>
  <c r="AS65" i="10"/>
  <c r="AT65" i="10"/>
  <c r="AU65" i="10"/>
  <c r="AV65" i="10"/>
  <c r="AW65" i="10"/>
  <c r="AX65" i="10"/>
  <c r="AY65" i="10"/>
  <c r="AJ66" i="10"/>
  <c r="AK66" i="10"/>
  <c r="AL66" i="10"/>
  <c r="AM66" i="10"/>
  <c r="AN66" i="10"/>
  <c r="AO66" i="10"/>
  <c r="AP66" i="10"/>
  <c r="AQ66" i="10"/>
  <c r="AR66" i="10"/>
  <c r="AS66" i="10"/>
  <c r="AT66" i="10"/>
  <c r="AU66" i="10"/>
  <c r="AV66" i="10"/>
  <c r="AW66" i="10"/>
  <c r="AX66" i="10"/>
  <c r="AY66" i="10"/>
  <c r="AJ67" i="10"/>
  <c r="AK67" i="10"/>
  <c r="AL67" i="10"/>
  <c r="AM67" i="10"/>
  <c r="AN67" i="10"/>
  <c r="AO67" i="10"/>
  <c r="AP67" i="10"/>
  <c r="AQ67" i="10"/>
  <c r="AR67" i="10"/>
  <c r="AS67" i="10"/>
  <c r="AT67" i="10"/>
  <c r="AU67" i="10"/>
  <c r="AV67" i="10"/>
  <c r="AW67" i="10"/>
  <c r="AX67" i="10"/>
  <c r="AY67" i="10"/>
  <c r="AJ68" i="10"/>
  <c r="AK68" i="10"/>
  <c r="AL68" i="10"/>
  <c r="AM68" i="10"/>
  <c r="AN68" i="10"/>
  <c r="AO68" i="10"/>
  <c r="AP68" i="10"/>
  <c r="AQ68" i="10"/>
  <c r="AR68" i="10"/>
  <c r="AS68" i="10"/>
  <c r="AT68" i="10"/>
  <c r="AU68" i="10"/>
  <c r="AV68" i="10"/>
  <c r="AW68" i="10"/>
  <c r="AX68" i="10"/>
  <c r="AY68" i="10"/>
  <c r="AJ69" i="10"/>
  <c r="AK69" i="10"/>
  <c r="AL69" i="10"/>
  <c r="AM69" i="10"/>
  <c r="AN69" i="10"/>
  <c r="AO69" i="10"/>
  <c r="AP69" i="10"/>
  <c r="AQ69" i="10"/>
  <c r="AR69" i="10"/>
  <c r="AS69" i="10"/>
  <c r="AT69" i="10"/>
  <c r="AU69" i="10"/>
  <c r="AV69" i="10"/>
  <c r="AW69" i="10"/>
  <c r="AX69" i="10"/>
  <c r="AY69" i="10"/>
  <c r="AJ70" i="10"/>
  <c r="AK70" i="10"/>
  <c r="AL70" i="10"/>
  <c r="AM70" i="10"/>
  <c r="AN70" i="10"/>
  <c r="AO70" i="10"/>
  <c r="AP70" i="10"/>
  <c r="AQ70" i="10"/>
  <c r="AR70" i="10"/>
  <c r="AS70" i="10"/>
  <c r="AT70" i="10"/>
  <c r="AU70" i="10"/>
  <c r="AV70" i="10"/>
  <c r="AW70" i="10"/>
  <c r="AX70" i="10"/>
  <c r="AY70" i="10"/>
  <c r="AJ71" i="10"/>
  <c r="AK71" i="10"/>
  <c r="AL71" i="10"/>
  <c r="AM71" i="10"/>
  <c r="AN71" i="10"/>
  <c r="AO71" i="10"/>
  <c r="AP71" i="10"/>
  <c r="AQ71" i="10"/>
  <c r="AR71" i="10"/>
  <c r="AS71" i="10"/>
  <c r="AT71" i="10"/>
  <c r="AU71" i="10"/>
  <c r="AV71" i="10"/>
  <c r="AW71" i="10"/>
  <c r="AX71" i="10"/>
  <c r="AY71" i="10"/>
  <c r="AJ72" i="10"/>
  <c r="AK72" i="10"/>
  <c r="AL72" i="10"/>
  <c r="AM72" i="10"/>
  <c r="AN72" i="10"/>
  <c r="AO72" i="10"/>
  <c r="AP72" i="10"/>
  <c r="AQ72" i="10"/>
  <c r="AR72" i="10"/>
  <c r="AS72" i="10"/>
  <c r="AT72" i="10"/>
  <c r="AU72" i="10"/>
  <c r="AV72" i="10"/>
  <c r="AW72" i="10"/>
  <c r="AX72" i="10"/>
  <c r="AY72" i="10"/>
  <c r="E73" i="10"/>
  <c r="F73" i="10"/>
  <c r="G73" i="10"/>
  <c r="H73" i="10"/>
  <c r="I73" i="10"/>
  <c r="J73" i="10"/>
  <c r="K73" i="10"/>
  <c r="L73" i="10"/>
  <c r="M73" i="10"/>
  <c r="N73" i="10"/>
  <c r="O73" i="10"/>
  <c r="P73" i="10"/>
  <c r="Q73" i="10"/>
  <c r="R73" i="10"/>
  <c r="S73" i="10"/>
  <c r="T73" i="10"/>
  <c r="U73" i="10"/>
  <c r="V73" i="10"/>
  <c r="W73" i="10"/>
  <c r="X73" i="10"/>
  <c r="Y73" i="10"/>
  <c r="Z73" i="10"/>
  <c r="AA73" i="10"/>
  <c r="AB73" i="10"/>
  <c r="AC73" i="10"/>
  <c r="AD73" i="10"/>
  <c r="AE73" i="10"/>
  <c r="AF73" i="10"/>
  <c r="AG73" i="10"/>
  <c r="AH73" i="10"/>
  <c r="AJ74" i="10"/>
  <c r="AK74" i="10"/>
  <c r="AL74" i="10"/>
  <c r="AM74" i="10"/>
  <c r="AN74" i="10"/>
  <c r="AO74" i="10"/>
  <c r="AP74" i="10"/>
  <c r="AQ74" i="10"/>
  <c r="AR74" i="10"/>
  <c r="AS74" i="10"/>
  <c r="AT74" i="10"/>
  <c r="AU74" i="10"/>
  <c r="AV74" i="10"/>
  <c r="AW74" i="10"/>
  <c r="AX74" i="10"/>
  <c r="AY74" i="10"/>
  <c r="AJ75" i="10"/>
  <c r="AK75" i="10"/>
  <c r="AL75" i="10"/>
  <c r="AM75" i="10"/>
  <c r="AN75" i="10"/>
  <c r="AO75" i="10"/>
  <c r="AP75" i="10"/>
  <c r="AQ75" i="10"/>
  <c r="AR75" i="10"/>
  <c r="AS75" i="10"/>
  <c r="AT75" i="10"/>
  <c r="AU75" i="10"/>
  <c r="AV75" i="10"/>
  <c r="AW75" i="10"/>
  <c r="AX75" i="10"/>
  <c r="AY75" i="10"/>
  <c r="AJ76" i="10"/>
  <c r="AK76" i="10"/>
  <c r="AL76" i="10"/>
  <c r="AM76" i="10"/>
  <c r="AN76" i="10"/>
  <c r="AO76" i="10"/>
  <c r="AP76" i="10"/>
  <c r="AQ76" i="10"/>
  <c r="AR76" i="10"/>
  <c r="AS76" i="10"/>
  <c r="AT76" i="10"/>
  <c r="AU76" i="10"/>
  <c r="AV76" i="10"/>
  <c r="AW76" i="10"/>
  <c r="AX76" i="10"/>
  <c r="AY76" i="10"/>
  <c r="AJ77" i="10"/>
  <c r="AK77" i="10"/>
  <c r="AL77" i="10"/>
  <c r="AM77" i="10"/>
  <c r="AN77" i="10"/>
  <c r="AO77" i="10"/>
  <c r="AP77" i="10"/>
  <c r="AQ77" i="10"/>
  <c r="AR77" i="10"/>
  <c r="AS77" i="10"/>
  <c r="AT77" i="10"/>
  <c r="AU77" i="10"/>
  <c r="AV77" i="10"/>
  <c r="AW77" i="10"/>
  <c r="AX77" i="10"/>
  <c r="AY77" i="10"/>
  <c r="AJ78" i="10"/>
  <c r="AK78" i="10"/>
  <c r="AL78" i="10"/>
  <c r="AM78" i="10"/>
  <c r="AN78" i="10"/>
  <c r="AO78" i="10"/>
  <c r="AP78" i="10"/>
  <c r="AQ78" i="10"/>
  <c r="AR78" i="10"/>
  <c r="AS78" i="10"/>
  <c r="AT78" i="10"/>
  <c r="AU78" i="10"/>
  <c r="AV78" i="10"/>
  <c r="AW78" i="10"/>
  <c r="AX78" i="10"/>
  <c r="AY78" i="10"/>
  <c r="AJ79" i="10"/>
  <c r="AK79" i="10"/>
  <c r="AL79" i="10"/>
  <c r="AM79" i="10"/>
  <c r="AN79" i="10"/>
  <c r="AO79" i="10"/>
  <c r="AP79" i="10"/>
  <c r="AQ79" i="10"/>
  <c r="AR79" i="10"/>
  <c r="AS79" i="10"/>
  <c r="AT79" i="10"/>
  <c r="AU79" i="10"/>
  <c r="AV79" i="10"/>
  <c r="AW79" i="10"/>
  <c r="AX79" i="10"/>
  <c r="AY79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S80" i="10"/>
  <c r="T80" i="10"/>
  <c r="U80" i="10"/>
  <c r="V80" i="10"/>
  <c r="W80" i="10"/>
  <c r="X80" i="10"/>
  <c r="Y80" i="10"/>
  <c r="Z80" i="10"/>
  <c r="AA80" i="10"/>
  <c r="AB80" i="10"/>
  <c r="AC80" i="10"/>
  <c r="AD80" i="10"/>
  <c r="AE80" i="10"/>
  <c r="AF80" i="10"/>
  <c r="AG80" i="10"/>
  <c r="AH80" i="10"/>
  <c r="AJ81" i="10"/>
  <c r="AK81" i="10"/>
  <c r="AL81" i="10"/>
  <c r="AM81" i="10"/>
  <c r="AN81" i="10"/>
  <c r="AO81" i="10"/>
  <c r="AP81" i="10"/>
  <c r="AQ81" i="10"/>
  <c r="AR81" i="10"/>
  <c r="AS81" i="10"/>
  <c r="AT81" i="10"/>
  <c r="AU81" i="10"/>
  <c r="AV81" i="10"/>
  <c r="AW81" i="10"/>
  <c r="AX81" i="10"/>
  <c r="AY81" i="10"/>
  <c r="AJ82" i="10"/>
  <c r="AK82" i="10"/>
  <c r="AL82" i="10"/>
  <c r="AM82" i="10"/>
  <c r="AN82" i="10"/>
  <c r="AO82" i="10"/>
  <c r="AP82" i="10"/>
  <c r="AQ82" i="10"/>
  <c r="AR82" i="10"/>
  <c r="AS82" i="10"/>
  <c r="AT82" i="10"/>
  <c r="AU82" i="10"/>
  <c r="AV82" i="10"/>
  <c r="AW82" i="10"/>
  <c r="AX82" i="10"/>
  <c r="AY82" i="10"/>
  <c r="AJ83" i="10"/>
  <c r="AK83" i="10"/>
  <c r="AL83" i="10"/>
  <c r="AM83" i="10"/>
  <c r="AN83" i="10"/>
  <c r="AO83" i="10"/>
  <c r="AP83" i="10"/>
  <c r="AQ83" i="10"/>
  <c r="AR83" i="10"/>
  <c r="AS83" i="10"/>
  <c r="AT83" i="10"/>
  <c r="AU83" i="10"/>
  <c r="AV83" i="10"/>
  <c r="AW83" i="10"/>
  <c r="AX83" i="10"/>
  <c r="AY83" i="10"/>
  <c r="AJ84" i="10"/>
  <c r="AK84" i="10"/>
  <c r="AL84" i="10"/>
  <c r="AM84" i="10"/>
  <c r="AN84" i="10"/>
  <c r="AO84" i="10"/>
  <c r="AP84" i="10"/>
  <c r="AQ84" i="10"/>
  <c r="AR84" i="10"/>
  <c r="AS84" i="10"/>
  <c r="AT84" i="10"/>
  <c r="AU84" i="10"/>
  <c r="AV84" i="10"/>
  <c r="AW84" i="10"/>
  <c r="AX84" i="10"/>
  <c r="AY84" i="10"/>
  <c r="AJ85" i="10"/>
  <c r="AK85" i="10"/>
  <c r="AL85" i="10"/>
  <c r="AM85" i="10"/>
  <c r="AN85" i="10"/>
  <c r="AO85" i="10"/>
  <c r="AP85" i="10"/>
  <c r="AQ85" i="10"/>
  <c r="AR85" i="10"/>
  <c r="AS85" i="10"/>
  <c r="AT85" i="10"/>
  <c r="AU85" i="10"/>
  <c r="AV85" i="10"/>
  <c r="AW85" i="10"/>
  <c r="AX85" i="10"/>
  <c r="AY85" i="10"/>
  <c r="AJ86" i="10"/>
  <c r="AK86" i="10"/>
  <c r="AL86" i="10"/>
  <c r="AM86" i="10"/>
  <c r="AN86" i="10"/>
  <c r="AO86" i="10"/>
  <c r="AP86" i="10"/>
  <c r="AQ86" i="10"/>
  <c r="AR86" i="10"/>
  <c r="AS86" i="10"/>
  <c r="AT86" i="10"/>
  <c r="AU86" i="10"/>
  <c r="AV86" i="10"/>
  <c r="AW86" i="10"/>
  <c r="AX86" i="10"/>
  <c r="AY86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S87" i="10"/>
  <c r="T87" i="10"/>
  <c r="U87" i="10"/>
  <c r="V87" i="10"/>
  <c r="W87" i="10"/>
  <c r="X87" i="10"/>
  <c r="Y87" i="10"/>
  <c r="Z87" i="10"/>
  <c r="AA87" i="10"/>
  <c r="AB87" i="10"/>
  <c r="AC87" i="10"/>
  <c r="AD87" i="10"/>
  <c r="AE87" i="10"/>
  <c r="AF87" i="10"/>
  <c r="AG87" i="10"/>
  <c r="AH87" i="10"/>
  <c r="AI87" i="10"/>
  <c r="AJ88" i="10"/>
  <c r="AK88" i="10"/>
  <c r="AL88" i="10"/>
  <c r="AM88" i="10"/>
  <c r="AN88" i="10"/>
  <c r="AO88" i="10"/>
  <c r="AP88" i="10"/>
  <c r="AQ88" i="10"/>
  <c r="AR88" i="10"/>
  <c r="AS88" i="10"/>
  <c r="AT88" i="10"/>
  <c r="AU88" i="10"/>
  <c r="AV88" i="10"/>
  <c r="AW88" i="10"/>
  <c r="AX88" i="10"/>
  <c r="AY88" i="10"/>
  <c r="AJ89" i="10"/>
  <c r="AK89" i="10"/>
  <c r="AL89" i="10"/>
  <c r="AM89" i="10"/>
  <c r="AN89" i="10"/>
  <c r="AO89" i="10"/>
  <c r="AP89" i="10"/>
  <c r="AQ89" i="10"/>
  <c r="AR89" i="10"/>
  <c r="AS89" i="10"/>
  <c r="AT89" i="10"/>
  <c r="AU89" i="10"/>
  <c r="AV89" i="10"/>
  <c r="AW89" i="10"/>
  <c r="AX89" i="10"/>
  <c r="AY89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S90" i="10"/>
  <c r="T90" i="10"/>
  <c r="U90" i="10"/>
  <c r="V90" i="10"/>
  <c r="W90" i="10"/>
  <c r="X90" i="10"/>
  <c r="Y90" i="10"/>
  <c r="Z90" i="10"/>
  <c r="AA90" i="10"/>
  <c r="AB90" i="10"/>
  <c r="AC90" i="10"/>
  <c r="AD90" i="10"/>
  <c r="AE90" i="10"/>
  <c r="AF90" i="10"/>
  <c r="AG90" i="10"/>
  <c r="AH90" i="10"/>
  <c r="AJ91" i="10"/>
  <c r="AK91" i="10"/>
  <c r="AL91" i="10"/>
  <c r="AM91" i="10"/>
  <c r="AN91" i="10"/>
  <c r="AO91" i="10"/>
  <c r="AP91" i="10"/>
  <c r="AQ91" i="10"/>
  <c r="AR91" i="10"/>
  <c r="AS91" i="10"/>
  <c r="AT91" i="10"/>
  <c r="AU91" i="10"/>
  <c r="AV91" i="10"/>
  <c r="AW91" i="10"/>
  <c r="AX91" i="10"/>
  <c r="AY91" i="10"/>
  <c r="AJ92" i="10"/>
  <c r="AK92" i="10"/>
  <c r="AL92" i="10"/>
  <c r="AM92" i="10"/>
  <c r="AN92" i="10"/>
  <c r="AO92" i="10"/>
  <c r="AP92" i="10"/>
  <c r="AQ92" i="10"/>
  <c r="AR92" i="10"/>
  <c r="AS92" i="10"/>
  <c r="AT92" i="10"/>
  <c r="AU92" i="10"/>
  <c r="AV92" i="10"/>
  <c r="AW92" i="10"/>
  <c r="AX92" i="10"/>
  <c r="AY92" i="10"/>
  <c r="AJ93" i="10"/>
  <c r="AK93" i="10"/>
  <c r="AL93" i="10"/>
  <c r="AM93" i="10"/>
  <c r="AN93" i="10"/>
  <c r="AO93" i="10"/>
  <c r="AP93" i="10"/>
  <c r="AQ93" i="10"/>
  <c r="AR93" i="10"/>
  <c r="AS93" i="10"/>
  <c r="AT93" i="10"/>
  <c r="AU93" i="10"/>
  <c r="AV93" i="10"/>
  <c r="AW93" i="10"/>
  <c r="AX93" i="10"/>
  <c r="AY93" i="10"/>
  <c r="AJ94" i="10"/>
  <c r="AK94" i="10"/>
  <c r="AL94" i="10"/>
  <c r="AM94" i="10"/>
  <c r="AN94" i="10"/>
  <c r="AO94" i="10"/>
  <c r="AP94" i="10"/>
  <c r="AQ94" i="10"/>
  <c r="AR94" i="10"/>
  <c r="AS94" i="10"/>
  <c r="AT94" i="10"/>
  <c r="AU94" i="10"/>
  <c r="AV94" i="10"/>
  <c r="AW94" i="10"/>
  <c r="AX94" i="10"/>
  <c r="AY94" i="10"/>
  <c r="AJ95" i="10"/>
  <c r="AK95" i="10"/>
  <c r="AL95" i="10"/>
  <c r="AM95" i="10"/>
  <c r="AN95" i="10"/>
  <c r="AO95" i="10"/>
  <c r="AP95" i="10"/>
  <c r="AQ95" i="10"/>
  <c r="AR95" i="10"/>
  <c r="AS95" i="10"/>
  <c r="AT95" i="10"/>
  <c r="AU95" i="10"/>
  <c r="AV95" i="10"/>
  <c r="AW95" i="10"/>
  <c r="AX95" i="10"/>
  <c r="AY95" i="10"/>
  <c r="AJ96" i="10"/>
  <c r="AK96" i="10"/>
  <c r="AL96" i="10"/>
  <c r="AM96" i="10"/>
  <c r="AN96" i="10"/>
  <c r="AO96" i="10"/>
  <c r="AP96" i="10"/>
  <c r="AQ96" i="10"/>
  <c r="AR96" i="10"/>
  <c r="AS96" i="10"/>
  <c r="AT96" i="10"/>
  <c r="AU96" i="10"/>
  <c r="AV96" i="10"/>
  <c r="AW96" i="10"/>
  <c r="AX96" i="10"/>
  <c r="AY96" i="10"/>
  <c r="AJ97" i="10"/>
  <c r="AK97" i="10"/>
  <c r="AL97" i="10"/>
  <c r="AM97" i="10"/>
  <c r="AN97" i="10"/>
  <c r="AO97" i="10"/>
  <c r="AP97" i="10"/>
  <c r="AQ97" i="10"/>
  <c r="AR97" i="10"/>
  <c r="AS97" i="10"/>
  <c r="AT97" i="10"/>
  <c r="AU97" i="10"/>
  <c r="AV97" i="10"/>
  <c r="AW97" i="10"/>
  <c r="AX97" i="10"/>
  <c r="AY97" i="10"/>
  <c r="AJ98" i="10"/>
  <c r="AK98" i="10"/>
  <c r="AL98" i="10"/>
  <c r="AM98" i="10"/>
  <c r="AN98" i="10"/>
  <c r="AO98" i="10"/>
  <c r="AP98" i="10"/>
  <c r="AQ98" i="10"/>
  <c r="AR98" i="10"/>
  <c r="AS98" i="10"/>
  <c r="AT98" i="10"/>
  <c r="AU98" i="10"/>
  <c r="AV98" i="10"/>
  <c r="AW98" i="10"/>
  <c r="AX98" i="10"/>
  <c r="AY98" i="10"/>
  <c r="AJ99" i="10"/>
  <c r="AK99" i="10"/>
  <c r="AL99" i="10"/>
  <c r="AM99" i="10"/>
  <c r="AN99" i="10"/>
  <c r="AO99" i="10"/>
  <c r="AP99" i="10"/>
  <c r="AQ99" i="10"/>
  <c r="AR99" i="10"/>
  <c r="AS99" i="10"/>
  <c r="AT99" i="10"/>
  <c r="AU99" i="10"/>
  <c r="AV99" i="10"/>
  <c r="AW99" i="10"/>
  <c r="AX99" i="10"/>
  <c r="AY99" i="10"/>
  <c r="AJ100" i="10"/>
  <c r="AK100" i="10"/>
  <c r="AL100" i="10"/>
  <c r="AM100" i="10"/>
  <c r="AN100" i="10"/>
  <c r="AO100" i="10"/>
  <c r="AP100" i="10"/>
  <c r="AQ100" i="10"/>
  <c r="AR100" i="10"/>
  <c r="AS100" i="10"/>
  <c r="AT100" i="10"/>
  <c r="AU100" i="10"/>
  <c r="AV100" i="10"/>
  <c r="AW100" i="10"/>
  <c r="AX100" i="10"/>
  <c r="AY100" i="10"/>
  <c r="AJ101" i="10"/>
  <c r="AK101" i="10"/>
  <c r="AL101" i="10"/>
  <c r="AM101" i="10"/>
  <c r="AN101" i="10"/>
  <c r="AO101" i="10"/>
  <c r="AP101" i="10"/>
  <c r="AQ101" i="10"/>
  <c r="AR101" i="10"/>
  <c r="AS101" i="10"/>
  <c r="AT101" i="10"/>
  <c r="AU101" i="10"/>
  <c r="AV101" i="10"/>
  <c r="AW101" i="10"/>
  <c r="AX101" i="10"/>
  <c r="AY101" i="10"/>
  <c r="AJ102" i="10"/>
  <c r="AK102" i="10"/>
  <c r="AL102" i="10"/>
  <c r="AM102" i="10"/>
  <c r="AN102" i="10"/>
  <c r="AO102" i="10"/>
  <c r="AP102" i="10"/>
  <c r="AQ102" i="10"/>
  <c r="AR102" i="10"/>
  <c r="AS102" i="10"/>
  <c r="AT102" i="10"/>
  <c r="AU102" i="10"/>
  <c r="AV102" i="10"/>
  <c r="AW102" i="10"/>
  <c r="AX102" i="10"/>
  <c r="AY102" i="10"/>
  <c r="AJ103" i="10"/>
  <c r="AK103" i="10"/>
  <c r="AL103" i="10"/>
  <c r="AM103" i="10"/>
  <c r="AN103" i="10"/>
  <c r="AO103" i="10"/>
  <c r="AP103" i="10"/>
  <c r="AQ103" i="10"/>
  <c r="AR103" i="10"/>
  <c r="AS103" i="10"/>
  <c r="AT103" i="10"/>
  <c r="AU103" i="10"/>
  <c r="AV103" i="10"/>
  <c r="AW103" i="10"/>
  <c r="AX103" i="10"/>
  <c r="AY103" i="10"/>
  <c r="AJ104" i="10"/>
  <c r="AK104" i="10"/>
  <c r="AL104" i="10"/>
  <c r="AM104" i="10"/>
  <c r="AN104" i="10"/>
  <c r="AO104" i="10"/>
  <c r="AP104" i="10"/>
  <c r="AQ104" i="10"/>
  <c r="AR104" i="10"/>
  <c r="AS104" i="10"/>
  <c r="AT104" i="10"/>
  <c r="AU104" i="10"/>
  <c r="AV104" i="10"/>
  <c r="AW104" i="10"/>
  <c r="AX104" i="10"/>
  <c r="AY104" i="10"/>
  <c r="AJ105" i="10"/>
  <c r="AK105" i="10"/>
  <c r="AL105" i="10"/>
  <c r="AM105" i="10"/>
  <c r="AN105" i="10"/>
  <c r="AO105" i="10"/>
  <c r="AP105" i="10"/>
  <c r="AQ105" i="10"/>
  <c r="AR105" i="10"/>
  <c r="AS105" i="10"/>
  <c r="AT105" i="10"/>
  <c r="AU105" i="10"/>
  <c r="AV105" i="10"/>
  <c r="AW105" i="10"/>
  <c r="AX105" i="10"/>
  <c r="AY105" i="10"/>
  <c r="AJ106" i="10"/>
  <c r="AK106" i="10"/>
  <c r="AL106" i="10"/>
  <c r="AM106" i="10"/>
  <c r="AN106" i="10"/>
  <c r="AO106" i="10"/>
  <c r="AP106" i="10"/>
  <c r="AQ106" i="10"/>
  <c r="AR106" i="10"/>
  <c r="AS106" i="10"/>
  <c r="AT106" i="10"/>
  <c r="AU106" i="10"/>
  <c r="AV106" i="10"/>
  <c r="AW106" i="10"/>
  <c r="AX106" i="10"/>
  <c r="AY106" i="10"/>
  <c r="AJ107" i="10"/>
  <c r="AK107" i="10"/>
  <c r="AL107" i="10"/>
  <c r="AM107" i="10"/>
  <c r="AN107" i="10"/>
  <c r="AO107" i="10"/>
  <c r="AP107" i="10"/>
  <c r="AQ107" i="10"/>
  <c r="AR107" i="10"/>
  <c r="AS107" i="10"/>
  <c r="AT107" i="10"/>
  <c r="AU107" i="10"/>
  <c r="AV107" i="10"/>
  <c r="AW107" i="10"/>
  <c r="AX107" i="10"/>
  <c r="AY107" i="10"/>
  <c r="AJ108" i="10"/>
  <c r="AK108" i="10"/>
  <c r="AL108" i="10"/>
  <c r="AM108" i="10"/>
  <c r="AN108" i="10"/>
  <c r="AO108" i="10"/>
  <c r="AP108" i="10"/>
  <c r="AQ108" i="10"/>
  <c r="AR108" i="10"/>
  <c r="AS108" i="10"/>
  <c r="AT108" i="10"/>
  <c r="AU108" i="10"/>
  <c r="AV108" i="10"/>
  <c r="AW108" i="10"/>
  <c r="AX108" i="10"/>
  <c r="AY108" i="10"/>
  <c r="AJ109" i="10"/>
  <c r="AK109" i="10"/>
  <c r="AL109" i="10"/>
  <c r="AM109" i="10"/>
  <c r="AN109" i="10"/>
  <c r="AO109" i="10"/>
  <c r="AP109" i="10"/>
  <c r="AQ109" i="10"/>
  <c r="AR109" i="10"/>
  <c r="AS109" i="10"/>
  <c r="AT109" i="10"/>
  <c r="AU109" i="10"/>
  <c r="AV109" i="10"/>
  <c r="AW109" i="10"/>
  <c r="AX109" i="10"/>
  <c r="AY109" i="10"/>
  <c r="AJ110" i="10"/>
  <c r="AK110" i="10"/>
  <c r="AL110" i="10"/>
  <c r="AM110" i="10"/>
  <c r="AN110" i="10"/>
  <c r="AO110" i="10"/>
  <c r="AP110" i="10"/>
  <c r="AQ110" i="10"/>
  <c r="AR110" i="10"/>
  <c r="AS110" i="10"/>
  <c r="AT110" i="10"/>
  <c r="AU110" i="10"/>
  <c r="AV110" i="10"/>
  <c r="AW110" i="10"/>
  <c r="AX110" i="10"/>
  <c r="AY110" i="10"/>
  <c r="AJ111" i="10"/>
  <c r="AK111" i="10"/>
  <c r="AL111" i="10"/>
  <c r="AM111" i="10"/>
  <c r="AN111" i="10"/>
  <c r="AO111" i="10"/>
  <c r="AP111" i="10"/>
  <c r="AQ111" i="10"/>
  <c r="AR111" i="10"/>
  <c r="AS111" i="10"/>
  <c r="AT111" i="10"/>
  <c r="AU111" i="10"/>
  <c r="AV111" i="10"/>
  <c r="AW111" i="10"/>
  <c r="AX111" i="10"/>
  <c r="AY111" i="10"/>
  <c r="E112" i="10"/>
  <c r="F112" i="10"/>
  <c r="G112" i="10"/>
  <c r="H112" i="10"/>
  <c r="I112" i="10"/>
  <c r="J112" i="10"/>
  <c r="K112" i="10"/>
  <c r="L112" i="10"/>
  <c r="M112" i="10"/>
  <c r="N112" i="10"/>
  <c r="O112" i="10"/>
  <c r="P112" i="10"/>
  <c r="Q112" i="10"/>
  <c r="R112" i="10"/>
  <c r="S112" i="10"/>
  <c r="T112" i="10"/>
  <c r="U112" i="10"/>
  <c r="V112" i="10"/>
  <c r="W112" i="10"/>
  <c r="X112" i="10"/>
  <c r="Y112" i="10"/>
  <c r="Z112" i="10"/>
  <c r="AA112" i="10"/>
  <c r="AB112" i="10"/>
  <c r="AC112" i="10"/>
  <c r="AD112" i="10"/>
  <c r="AE112" i="10"/>
  <c r="AF112" i="10"/>
  <c r="AG112" i="10"/>
  <c r="AH112" i="10"/>
  <c r="AJ113" i="10"/>
  <c r="AK113" i="10"/>
  <c r="AL113" i="10"/>
  <c r="AM113" i="10"/>
  <c r="AN113" i="10"/>
  <c r="AO113" i="10"/>
  <c r="AP113" i="10"/>
  <c r="AQ113" i="10"/>
  <c r="AR113" i="10"/>
  <c r="AS113" i="10"/>
  <c r="AT113" i="10"/>
  <c r="AU113" i="10"/>
  <c r="AV113" i="10"/>
  <c r="AW113" i="10"/>
  <c r="AX113" i="10"/>
  <c r="AY113" i="10"/>
  <c r="AJ114" i="10"/>
  <c r="AK114" i="10"/>
  <c r="AL114" i="10"/>
  <c r="AM114" i="10"/>
  <c r="AN114" i="10"/>
  <c r="AO114" i="10"/>
  <c r="AP114" i="10"/>
  <c r="AQ114" i="10"/>
  <c r="AR114" i="10"/>
  <c r="AS114" i="10"/>
  <c r="AT114" i="10"/>
  <c r="AU114" i="10"/>
  <c r="AV114" i="10"/>
  <c r="AW114" i="10"/>
  <c r="AX114" i="10"/>
  <c r="AY114" i="10"/>
  <c r="AJ115" i="10"/>
  <c r="AK115" i="10"/>
  <c r="AL115" i="10"/>
  <c r="AM115" i="10"/>
  <c r="AN115" i="10"/>
  <c r="AO115" i="10"/>
  <c r="AP115" i="10"/>
  <c r="AQ115" i="10"/>
  <c r="AR115" i="10"/>
  <c r="AS115" i="10"/>
  <c r="AT115" i="10"/>
  <c r="AU115" i="10"/>
  <c r="AV115" i="10"/>
  <c r="AW115" i="10"/>
  <c r="AX115" i="10"/>
  <c r="AY115" i="10"/>
  <c r="E116" i="10"/>
  <c r="F116" i="10"/>
  <c r="G116" i="10"/>
  <c r="H116" i="10"/>
  <c r="I116" i="10"/>
  <c r="J116" i="10"/>
  <c r="K116" i="10"/>
  <c r="L116" i="10"/>
  <c r="M116" i="10"/>
  <c r="N116" i="10"/>
  <c r="O116" i="10"/>
  <c r="P116" i="10"/>
  <c r="Q116" i="10"/>
  <c r="R116" i="10"/>
  <c r="S116" i="10"/>
  <c r="T116" i="10"/>
  <c r="U116" i="10"/>
  <c r="V116" i="10"/>
  <c r="W116" i="10"/>
  <c r="X116" i="10"/>
  <c r="Y116" i="10"/>
  <c r="Z116" i="10"/>
  <c r="AA116" i="10"/>
  <c r="AB116" i="10"/>
  <c r="AC116" i="10"/>
  <c r="AD116" i="10"/>
  <c r="AE116" i="10"/>
  <c r="AF116" i="10"/>
  <c r="AG116" i="10"/>
  <c r="AH116" i="10"/>
  <c r="AJ117" i="10"/>
  <c r="AK117" i="10"/>
  <c r="AL117" i="10"/>
  <c r="AM117" i="10"/>
  <c r="AN117" i="10"/>
  <c r="AO117" i="10"/>
  <c r="AP117" i="10"/>
  <c r="AQ117" i="10"/>
  <c r="AR117" i="10"/>
  <c r="AS117" i="10"/>
  <c r="AT117" i="10"/>
  <c r="AU117" i="10"/>
  <c r="AV117" i="10"/>
  <c r="AW117" i="10"/>
  <c r="AX117" i="10"/>
  <c r="AY117" i="10"/>
  <c r="AJ118" i="10"/>
  <c r="AK118" i="10"/>
  <c r="AL118" i="10"/>
  <c r="AM118" i="10"/>
  <c r="AN118" i="10"/>
  <c r="AO118" i="10"/>
  <c r="AP118" i="10"/>
  <c r="AQ118" i="10"/>
  <c r="AR118" i="10"/>
  <c r="AS118" i="10"/>
  <c r="AT118" i="10"/>
  <c r="AU118" i="10"/>
  <c r="AV118" i="10"/>
  <c r="AW118" i="10"/>
  <c r="AX118" i="10"/>
  <c r="AY118" i="10"/>
  <c r="AJ119" i="10"/>
  <c r="AK119" i="10"/>
  <c r="AL119" i="10"/>
  <c r="AM119" i="10"/>
  <c r="AN119" i="10"/>
  <c r="AO119" i="10"/>
  <c r="AP119" i="10"/>
  <c r="AQ119" i="10"/>
  <c r="AR119" i="10"/>
  <c r="AS119" i="10"/>
  <c r="AT119" i="10"/>
  <c r="AU119" i="10"/>
  <c r="AV119" i="10"/>
  <c r="AW119" i="10"/>
  <c r="AX119" i="10"/>
  <c r="AY119" i="10"/>
  <c r="AJ120" i="10"/>
  <c r="AK120" i="10"/>
  <c r="AL120" i="10"/>
  <c r="AM120" i="10"/>
  <c r="AN120" i="10"/>
  <c r="AO120" i="10"/>
  <c r="AP120" i="10"/>
  <c r="AQ120" i="10"/>
  <c r="AR120" i="10"/>
  <c r="AS120" i="10"/>
  <c r="AT120" i="10"/>
  <c r="AU120" i="10"/>
  <c r="AV120" i="10"/>
  <c r="AW120" i="10"/>
  <c r="AX120" i="10"/>
  <c r="AY120" i="10"/>
  <c r="AJ121" i="10"/>
  <c r="AK121" i="10"/>
  <c r="AL121" i="10"/>
  <c r="AM121" i="10"/>
  <c r="AN121" i="10"/>
  <c r="AO121" i="10"/>
  <c r="AP121" i="10"/>
  <c r="AQ121" i="10"/>
  <c r="AR121" i="10"/>
  <c r="AS121" i="10"/>
  <c r="AT121" i="10"/>
  <c r="AU121" i="10"/>
  <c r="AV121" i="10"/>
  <c r="AW121" i="10"/>
  <c r="AX121" i="10"/>
  <c r="AY121" i="10"/>
  <c r="AJ122" i="10"/>
  <c r="AK122" i="10"/>
  <c r="AL122" i="10"/>
  <c r="AM122" i="10"/>
  <c r="AN122" i="10"/>
  <c r="AO122" i="10"/>
  <c r="AP122" i="10"/>
  <c r="AQ122" i="10"/>
  <c r="AR122" i="10"/>
  <c r="AS122" i="10"/>
  <c r="AT122" i="10"/>
  <c r="AU122" i="10"/>
  <c r="AV122" i="10"/>
  <c r="AW122" i="10"/>
  <c r="AX122" i="10"/>
  <c r="AY122" i="10"/>
  <c r="AJ123" i="10"/>
  <c r="AK123" i="10"/>
  <c r="AL123" i="10"/>
  <c r="AM123" i="10"/>
  <c r="AN123" i="10"/>
  <c r="AO123" i="10"/>
  <c r="AP123" i="10"/>
  <c r="AQ123" i="10"/>
  <c r="AR123" i="10"/>
  <c r="AS123" i="10"/>
  <c r="AT123" i="10"/>
  <c r="AU123" i="10"/>
  <c r="AV123" i="10"/>
  <c r="AW123" i="10"/>
  <c r="AX123" i="10"/>
  <c r="AY123" i="10"/>
  <c r="AJ124" i="10"/>
  <c r="AK124" i="10"/>
  <c r="AL124" i="10"/>
  <c r="AM124" i="10"/>
  <c r="AN124" i="10"/>
  <c r="AO124" i="10"/>
  <c r="AP124" i="10"/>
  <c r="AQ124" i="10"/>
  <c r="AR124" i="10"/>
  <c r="AS124" i="10"/>
  <c r="AT124" i="10"/>
  <c r="AU124" i="10"/>
  <c r="AV124" i="10"/>
  <c r="AW124" i="10"/>
  <c r="AX124" i="10"/>
  <c r="AY124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S125" i="10"/>
  <c r="T125" i="10"/>
  <c r="U125" i="10"/>
  <c r="V125" i="10"/>
  <c r="W125" i="10"/>
  <c r="X125" i="10"/>
  <c r="Y125" i="10"/>
  <c r="Z125" i="10"/>
  <c r="AA125" i="10"/>
  <c r="AB125" i="10"/>
  <c r="AC125" i="10"/>
  <c r="AD125" i="10"/>
  <c r="AE125" i="10"/>
  <c r="AF125" i="10"/>
  <c r="AG125" i="10"/>
  <c r="AH125" i="10"/>
  <c r="AJ126" i="10"/>
  <c r="AK126" i="10"/>
  <c r="AL126" i="10"/>
  <c r="AM126" i="10"/>
  <c r="AN126" i="10"/>
  <c r="AO126" i="10"/>
  <c r="AP126" i="10"/>
  <c r="AQ126" i="10"/>
  <c r="AR126" i="10"/>
  <c r="AS126" i="10"/>
  <c r="AT126" i="10"/>
  <c r="AU126" i="10"/>
  <c r="AV126" i="10"/>
  <c r="AW126" i="10"/>
  <c r="AX126" i="10"/>
  <c r="AY126" i="10"/>
  <c r="AJ127" i="10"/>
  <c r="AK127" i="10"/>
  <c r="AL127" i="10"/>
  <c r="AM127" i="10"/>
  <c r="AN127" i="10"/>
  <c r="AO127" i="10"/>
  <c r="AP127" i="10"/>
  <c r="AQ127" i="10"/>
  <c r="AR127" i="10"/>
  <c r="AS127" i="10"/>
  <c r="AT127" i="10"/>
  <c r="AU127" i="10"/>
  <c r="AV127" i="10"/>
  <c r="AW127" i="10"/>
  <c r="AX127" i="10"/>
  <c r="AY127" i="10"/>
  <c r="AJ128" i="10"/>
  <c r="AK128" i="10"/>
  <c r="AL128" i="10"/>
  <c r="AM128" i="10"/>
  <c r="AN128" i="10"/>
  <c r="AO128" i="10"/>
  <c r="AP128" i="10"/>
  <c r="AQ128" i="10"/>
  <c r="AR128" i="10"/>
  <c r="AS128" i="10"/>
  <c r="AT128" i="10"/>
  <c r="AU128" i="10"/>
  <c r="AV128" i="10"/>
  <c r="AW128" i="10"/>
  <c r="AX128" i="10"/>
  <c r="AY128" i="10"/>
  <c r="AJ129" i="10"/>
  <c r="AK129" i="10"/>
  <c r="AL129" i="10"/>
  <c r="AM129" i="10"/>
  <c r="AN129" i="10"/>
  <c r="AO129" i="10"/>
  <c r="AP129" i="10"/>
  <c r="AQ129" i="10"/>
  <c r="AR129" i="10"/>
  <c r="AS129" i="10"/>
  <c r="AT129" i="10"/>
  <c r="AU129" i="10"/>
  <c r="AV129" i="10"/>
  <c r="AW129" i="10"/>
  <c r="AX129" i="10"/>
  <c r="AY129" i="10"/>
  <c r="E130" i="10"/>
  <c r="F130" i="10"/>
  <c r="G130" i="10"/>
  <c r="H130" i="10"/>
  <c r="I130" i="10"/>
  <c r="J130" i="10"/>
  <c r="K130" i="10"/>
  <c r="K134" i="10"/>
  <c r="L130" i="10"/>
  <c r="M130" i="10"/>
  <c r="N130" i="10"/>
  <c r="O130" i="10"/>
  <c r="O134" i="10"/>
  <c r="P130" i="10"/>
  <c r="Q130" i="10"/>
  <c r="R130" i="10"/>
  <c r="S130" i="10"/>
  <c r="T130" i="10"/>
  <c r="U130" i="10"/>
  <c r="V130" i="10"/>
  <c r="W130" i="10"/>
  <c r="X130" i="10"/>
  <c r="Y130" i="10"/>
  <c r="Z130" i="10"/>
  <c r="AA130" i="10"/>
  <c r="AA134" i="10"/>
  <c r="AB130" i="10"/>
  <c r="AC130" i="10"/>
  <c r="AD130" i="10"/>
  <c r="AE130" i="10"/>
  <c r="AE134" i="10"/>
  <c r="AF130" i="10"/>
  <c r="AG130" i="10"/>
  <c r="AH130" i="10"/>
  <c r="AJ131" i="10"/>
  <c r="AK131" i="10"/>
  <c r="AL131" i="10"/>
  <c r="AM131" i="10"/>
  <c r="AN131" i="10"/>
  <c r="AO131" i="10"/>
  <c r="AP131" i="10"/>
  <c r="AQ131" i="10"/>
  <c r="AR131" i="10"/>
  <c r="AS131" i="10"/>
  <c r="AT131" i="10"/>
  <c r="AU131" i="10"/>
  <c r="AV131" i="10"/>
  <c r="AW131" i="10"/>
  <c r="AX131" i="10"/>
  <c r="AY131" i="10"/>
  <c r="AJ132" i="10"/>
  <c r="AK132" i="10"/>
  <c r="AL132" i="10"/>
  <c r="AM132" i="10"/>
  <c r="AN132" i="10"/>
  <c r="AO132" i="10"/>
  <c r="AP132" i="10"/>
  <c r="AQ132" i="10"/>
  <c r="AR132" i="10"/>
  <c r="AS132" i="10"/>
  <c r="AT132" i="10"/>
  <c r="AU132" i="10"/>
  <c r="AV132" i="10"/>
  <c r="AW132" i="10"/>
  <c r="AX132" i="10"/>
  <c r="AY132" i="10"/>
  <c r="AJ133" i="10"/>
  <c r="AK133" i="10"/>
  <c r="AL133" i="10"/>
  <c r="AM133" i="10"/>
  <c r="AN133" i="10"/>
  <c r="AO133" i="10"/>
  <c r="AP133" i="10"/>
  <c r="AQ133" i="10"/>
  <c r="AR133" i="10"/>
  <c r="AS133" i="10"/>
  <c r="AT133" i="10"/>
  <c r="AU133" i="10"/>
  <c r="AV133" i="10"/>
  <c r="AW133" i="10"/>
  <c r="AX133" i="10"/>
  <c r="AY133" i="10"/>
  <c r="G134" i="10"/>
  <c r="S134" i="10"/>
  <c r="W134" i="10"/>
  <c r="AN134" i="11"/>
  <c r="AO134" i="11"/>
  <c r="AM134" i="11"/>
  <c r="AM130" i="10"/>
  <c r="AW125" i="10"/>
  <c r="AO125" i="10"/>
  <c r="AQ116" i="10"/>
  <c r="AO112" i="10"/>
  <c r="AX130" i="10"/>
  <c r="AT130" i="10"/>
  <c r="AP130" i="10"/>
  <c r="AL130" i="10"/>
  <c r="AV125" i="10"/>
  <c r="AR125" i="10"/>
  <c r="AN125" i="10"/>
  <c r="AJ125" i="10"/>
  <c r="AX116" i="10"/>
  <c r="AT116" i="10"/>
  <c r="AP116" i="10"/>
  <c r="AL116" i="10"/>
  <c r="AV112" i="10"/>
  <c r="AR112" i="10"/>
  <c r="AN112" i="10"/>
  <c r="AJ112" i="10"/>
  <c r="AX90" i="10"/>
  <c r="AT90" i="10"/>
  <c r="AP90" i="10"/>
  <c r="AL90" i="10"/>
  <c r="AL134" i="10"/>
  <c r="AG134" i="10"/>
  <c r="AC134" i="10"/>
  <c r="Y134" i="10"/>
  <c r="U134" i="10"/>
  <c r="Q134" i="10"/>
  <c r="M134" i="10"/>
  <c r="I134" i="10"/>
  <c r="E134" i="10"/>
  <c r="AV87" i="10"/>
  <c r="AR87" i="10"/>
  <c r="AN87" i="10"/>
  <c r="AJ87" i="10"/>
  <c r="AY80" i="10"/>
  <c r="AU80" i="10"/>
  <c r="AQ80" i="10"/>
  <c r="AM80" i="10"/>
  <c r="AW73" i="10"/>
  <c r="AS73" i="10"/>
  <c r="AO73" i="10"/>
  <c r="AK73" i="10"/>
  <c r="AY73" i="10"/>
  <c r="AY59" i="10"/>
  <c r="AU59" i="10"/>
  <c r="AQ59" i="10"/>
  <c r="AM59" i="10"/>
  <c r="AW51" i="10"/>
  <c r="AS51" i="10"/>
  <c r="AO51" i="10"/>
  <c r="AO134" i="10"/>
  <c r="AK51" i="10"/>
  <c r="AF134" i="10"/>
  <c r="AB134" i="10"/>
  <c r="X134" i="10"/>
  <c r="T134" i="10"/>
  <c r="P134" i="10"/>
  <c r="L134" i="10"/>
  <c r="H134" i="10"/>
  <c r="AY39" i="10"/>
  <c r="AU39" i="10"/>
  <c r="AQ39" i="10"/>
  <c r="AM39" i="10"/>
  <c r="AM134" i="10"/>
  <c r="AH134" i="10"/>
  <c r="AD134" i="10"/>
  <c r="Z134" i="10"/>
  <c r="V134" i="10"/>
  <c r="R134" i="10"/>
  <c r="N134" i="10"/>
  <c r="J134" i="10"/>
  <c r="F134" i="10"/>
  <c r="AW19" i="10"/>
  <c r="AS19" i="10"/>
  <c r="AO19" i="10"/>
  <c r="AK19" i="10"/>
  <c r="AY130" i="10"/>
  <c r="AS125" i="10"/>
  <c r="AY116" i="10"/>
  <c r="AU116" i="10"/>
  <c r="AW112" i="10"/>
  <c r="AK112" i="10"/>
  <c r="AW130" i="10"/>
  <c r="AS130" i="10"/>
  <c r="AO130" i="10"/>
  <c r="AK130" i="10"/>
  <c r="AY125" i="10"/>
  <c r="AU125" i="10"/>
  <c r="AQ125" i="10"/>
  <c r="AM125" i="10"/>
  <c r="AW116" i="10"/>
  <c r="AS116" i="10"/>
  <c r="AO116" i="10"/>
  <c r="AK116" i="10"/>
  <c r="AY112" i="10"/>
  <c r="AU112" i="10"/>
  <c r="AQ112" i="10"/>
  <c r="AM112" i="10"/>
  <c r="AW90" i="10"/>
  <c r="AS90" i="10"/>
  <c r="AO90" i="10"/>
  <c r="AK90" i="10"/>
  <c r="AY87" i="10"/>
  <c r="AU87" i="10"/>
  <c r="AQ87" i="10"/>
  <c r="AM87" i="10"/>
  <c r="AX80" i="10"/>
  <c r="AT80" i="10"/>
  <c r="AP80" i="10"/>
  <c r="AL80" i="10"/>
  <c r="AV73" i="10"/>
  <c r="AR73" i="10"/>
  <c r="AN73" i="10"/>
  <c r="AJ73" i="10"/>
  <c r="AX59" i="10"/>
  <c r="AT59" i="10"/>
  <c r="AP59" i="10"/>
  <c r="AL59" i="10"/>
  <c r="AV51" i="10"/>
  <c r="AR51" i="10"/>
  <c r="AN51" i="10"/>
  <c r="AJ51" i="10"/>
  <c r="AX39" i="10"/>
  <c r="AT39" i="10"/>
  <c r="AP39" i="10"/>
  <c r="AL39" i="10"/>
  <c r="AV19" i="10"/>
  <c r="AR19" i="10"/>
  <c r="AR134" i="10"/>
  <c r="AN19" i="10"/>
  <c r="AJ19" i="10"/>
  <c r="AQ130" i="10"/>
  <c r="AV130" i="10"/>
  <c r="AR130" i="10"/>
  <c r="AN130" i="10"/>
  <c r="AJ130" i="10"/>
  <c r="AX125" i="10"/>
  <c r="AT125" i="10"/>
  <c r="AP125" i="10"/>
  <c r="AL125" i="10"/>
  <c r="AV116" i="10"/>
  <c r="AR116" i="10"/>
  <c r="AN116" i="10"/>
  <c r="AJ116" i="10"/>
  <c r="AX112" i="10"/>
  <c r="AT112" i="10"/>
  <c r="AP112" i="10"/>
  <c r="AL112" i="10"/>
  <c r="AV90" i="10"/>
  <c r="AV134" i="10"/>
  <c r="AR90" i="10"/>
  <c r="AN90" i="10"/>
  <c r="AJ90" i="10"/>
  <c r="AX87" i="10"/>
  <c r="AX134" i="10"/>
  <c r="AT87" i="10"/>
  <c r="AP87" i="10"/>
  <c r="AL87" i="10"/>
  <c r="AW80" i="10"/>
  <c r="AW134" i="10"/>
  <c r="AS80" i="10"/>
  <c r="AO80" i="10"/>
  <c r="AK80" i="10"/>
  <c r="AU73" i="10"/>
  <c r="AQ73" i="10"/>
  <c r="AM73" i="10"/>
  <c r="AW59" i="10"/>
  <c r="AS59" i="10"/>
  <c r="AO59" i="10"/>
  <c r="AK59" i="10"/>
  <c r="AY51" i="10"/>
  <c r="AU51" i="10"/>
  <c r="AQ51" i="10"/>
  <c r="AM51" i="10"/>
  <c r="AW39" i="10"/>
  <c r="AS39" i="10"/>
  <c r="AS134" i="10"/>
  <c r="AO39" i="10"/>
  <c r="AK39" i="10"/>
  <c r="AY19" i="10"/>
  <c r="AU19" i="10"/>
  <c r="AU134" i="10"/>
  <c r="AQ19" i="10"/>
  <c r="AM19" i="10"/>
  <c r="AU130" i="10"/>
  <c r="AK125" i="10"/>
  <c r="AM116" i="10"/>
  <c r="AS112" i="10"/>
  <c r="AY90" i="10"/>
  <c r="AU90" i="10"/>
  <c r="AQ90" i="10"/>
  <c r="AM90" i="10"/>
  <c r="AW87" i="10"/>
  <c r="AS87" i="10"/>
  <c r="AO87" i="10"/>
  <c r="AK87" i="10"/>
  <c r="AV80" i="10"/>
  <c r="AR80" i="10"/>
  <c r="AN80" i="10"/>
  <c r="AJ80" i="10"/>
  <c r="AX73" i="10"/>
  <c r="AT73" i="10"/>
  <c r="AP73" i="10"/>
  <c r="AL73" i="10"/>
  <c r="AV59" i="10"/>
  <c r="AR59" i="10"/>
  <c r="AN59" i="10"/>
  <c r="AJ59" i="10"/>
  <c r="AX51" i="10"/>
  <c r="AT51" i="10"/>
  <c r="AT134" i="10"/>
  <c r="AP51" i="10"/>
  <c r="AL51" i="10"/>
  <c r="AV39" i="10"/>
  <c r="AR39" i="10"/>
  <c r="AN39" i="10"/>
  <c r="AJ39" i="10"/>
  <c r="AX19" i="10"/>
  <c r="AT19" i="10"/>
  <c r="AP19" i="10"/>
  <c r="AL19" i="10"/>
  <c r="AT134" i="13"/>
  <c r="AR134" i="17"/>
  <c r="AQ134" i="17"/>
  <c r="AO134" i="13"/>
  <c r="AK134" i="10"/>
  <c r="AN134" i="10"/>
  <c r="AJ134" i="10"/>
  <c r="AY134" i="10"/>
  <c r="AQ134" i="10"/>
  <c r="AP134" i="10"/>
  <c r="AY133" i="9"/>
  <c r="AX133" i="9"/>
  <c r="AW133" i="9"/>
  <c r="AV133" i="9"/>
  <c r="AU133" i="9"/>
  <c r="AT133" i="9"/>
  <c r="AS133" i="9"/>
  <c r="AR133" i="9"/>
  <c r="AQ133" i="9"/>
  <c r="AP133" i="9"/>
  <c r="AO133" i="9"/>
  <c r="AN133" i="9"/>
  <c r="AM133" i="9"/>
  <c r="AL133" i="9"/>
  <c r="AK133" i="9"/>
  <c r="AJ133" i="9"/>
  <c r="AY132" i="9"/>
  <c r="AX132" i="9"/>
  <c r="AW132" i="9"/>
  <c r="AV132" i="9"/>
  <c r="AU132" i="9"/>
  <c r="AT132" i="9"/>
  <c r="AS132" i="9"/>
  <c r="AR132" i="9"/>
  <c r="AQ132" i="9"/>
  <c r="AP132" i="9"/>
  <c r="AO132" i="9"/>
  <c r="AN132" i="9"/>
  <c r="AM132" i="9"/>
  <c r="AL132" i="9"/>
  <c r="AK132" i="9"/>
  <c r="AJ132" i="9"/>
  <c r="AY131" i="9"/>
  <c r="AX131" i="9"/>
  <c r="AW131" i="9"/>
  <c r="AV131" i="9"/>
  <c r="AU131" i="9"/>
  <c r="AT131" i="9"/>
  <c r="AS131" i="9"/>
  <c r="AR131" i="9"/>
  <c r="AQ131" i="9"/>
  <c r="AP131" i="9"/>
  <c r="AO131" i="9"/>
  <c r="AN131" i="9"/>
  <c r="AM131" i="9"/>
  <c r="AL131" i="9"/>
  <c r="AK131" i="9"/>
  <c r="AJ131" i="9"/>
  <c r="AY130" i="9"/>
  <c r="AX130" i="9"/>
  <c r="AW130" i="9"/>
  <c r="AV130" i="9"/>
  <c r="AU130" i="9"/>
  <c r="AT130" i="9"/>
  <c r="AS130" i="9"/>
  <c r="AR130" i="9"/>
  <c r="AQ130" i="9"/>
  <c r="AP130" i="9"/>
  <c r="AO130" i="9"/>
  <c r="AN130" i="9"/>
  <c r="AM130" i="9"/>
  <c r="AL130" i="9"/>
  <c r="AK130" i="9"/>
  <c r="AJ130" i="9"/>
  <c r="AH130" i="9"/>
  <c r="AG130" i="9"/>
  <c r="AF130" i="9"/>
  <c r="AE130" i="9"/>
  <c r="AD130" i="9"/>
  <c r="AC130" i="9"/>
  <c r="AB130" i="9"/>
  <c r="AA130" i="9"/>
  <c r="Z130" i="9"/>
  <c r="Y130" i="9"/>
  <c r="X130" i="9"/>
  <c r="W130" i="9"/>
  <c r="V130" i="9"/>
  <c r="U130" i="9"/>
  <c r="T130" i="9"/>
  <c r="S130" i="9"/>
  <c r="R130" i="9"/>
  <c r="Q130" i="9"/>
  <c r="P130" i="9"/>
  <c r="O130" i="9"/>
  <c r="N130" i="9"/>
  <c r="M130" i="9"/>
  <c r="L130" i="9"/>
  <c r="K130" i="9"/>
  <c r="J130" i="9"/>
  <c r="I130" i="9"/>
  <c r="H130" i="9"/>
  <c r="G130" i="9"/>
  <c r="F130" i="9"/>
  <c r="E130" i="9"/>
  <c r="AY129" i="9"/>
  <c r="AX129" i="9"/>
  <c r="AW129" i="9"/>
  <c r="AV129" i="9"/>
  <c r="AU129" i="9"/>
  <c r="AT129" i="9"/>
  <c r="AS129" i="9"/>
  <c r="AR129" i="9"/>
  <c r="AQ129" i="9"/>
  <c r="AP129" i="9"/>
  <c r="AO129" i="9"/>
  <c r="AN129" i="9"/>
  <c r="AM129" i="9"/>
  <c r="AL129" i="9"/>
  <c r="AK129" i="9"/>
  <c r="AJ129" i="9"/>
  <c r="AY128" i="9"/>
  <c r="AX128" i="9"/>
  <c r="AW128" i="9"/>
  <c r="AV128" i="9"/>
  <c r="AU128" i="9"/>
  <c r="AT128" i="9"/>
  <c r="AS128" i="9"/>
  <c r="AR128" i="9"/>
  <c r="AQ128" i="9"/>
  <c r="AP128" i="9"/>
  <c r="AO128" i="9"/>
  <c r="AN128" i="9"/>
  <c r="AM128" i="9"/>
  <c r="AL128" i="9"/>
  <c r="AK128" i="9"/>
  <c r="AJ128" i="9"/>
  <c r="AY127" i="9"/>
  <c r="AX127" i="9"/>
  <c r="AW127" i="9"/>
  <c r="AV127" i="9"/>
  <c r="AU127" i="9"/>
  <c r="AT127" i="9"/>
  <c r="AS127" i="9"/>
  <c r="AR127" i="9"/>
  <c r="AQ127" i="9"/>
  <c r="AP127" i="9"/>
  <c r="AO127" i="9"/>
  <c r="AN127" i="9"/>
  <c r="AM127" i="9"/>
  <c r="AL127" i="9"/>
  <c r="AK127" i="9"/>
  <c r="AJ127" i="9"/>
  <c r="AY126" i="9"/>
  <c r="AX126" i="9"/>
  <c r="AW126" i="9"/>
  <c r="AV126" i="9"/>
  <c r="AU126" i="9"/>
  <c r="AT126" i="9"/>
  <c r="AS126" i="9"/>
  <c r="AR126" i="9"/>
  <c r="AQ126" i="9"/>
  <c r="AP126" i="9"/>
  <c r="AO126" i="9"/>
  <c r="AN126" i="9"/>
  <c r="AM126" i="9"/>
  <c r="AL126" i="9"/>
  <c r="AK126" i="9"/>
  <c r="AJ126" i="9"/>
  <c r="AJ125" i="9"/>
  <c r="AY125" i="9"/>
  <c r="AX125" i="9"/>
  <c r="AW125" i="9"/>
  <c r="AV125" i="9"/>
  <c r="AU125" i="9"/>
  <c r="AT125" i="9"/>
  <c r="AS125" i="9"/>
  <c r="AR125" i="9"/>
  <c r="AQ125" i="9"/>
  <c r="AP125" i="9"/>
  <c r="AO125" i="9"/>
  <c r="AN125" i="9"/>
  <c r="AM125" i="9"/>
  <c r="AL125" i="9"/>
  <c r="AK125" i="9"/>
  <c r="AH125" i="9"/>
  <c r="AG125" i="9"/>
  <c r="AF125" i="9"/>
  <c r="AE125" i="9"/>
  <c r="AD125" i="9"/>
  <c r="AC125" i="9"/>
  <c r="AB125" i="9"/>
  <c r="AA125" i="9"/>
  <c r="Z125" i="9"/>
  <c r="Y125" i="9"/>
  <c r="X125" i="9"/>
  <c r="W125" i="9"/>
  <c r="V125" i="9"/>
  <c r="U125" i="9"/>
  <c r="T125" i="9"/>
  <c r="S125" i="9"/>
  <c r="R125" i="9"/>
  <c r="Q125" i="9"/>
  <c r="P125" i="9"/>
  <c r="O125" i="9"/>
  <c r="N125" i="9"/>
  <c r="M125" i="9"/>
  <c r="L125" i="9"/>
  <c r="K125" i="9"/>
  <c r="J125" i="9"/>
  <c r="I125" i="9"/>
  <c r="H125" i="9"/>
  <c r="G125" i="9"/>
  <c r="F125" i="9"/>
  <c r="E125" i="9"/>
  <c r="AY124" i="9"/>
  <c r="AX124" i="9"/>
  <c r="AW124" i="9"/>
  <c r="AV124" i="9"/>
  <c r="AU124" i="9"/>
  <c r="AT124" i="9"/>
  <c r="AS124" i="9"/>
  <c r="AR124" i="9"/>
  <c r="AQ124" i="9"/>
  <c r="AP124" i="9"/>
  <c r="AO124" i="9"/>
  <c r="AN124" i="9"/>
  <c r="AM124" i="9"/>
  <c r="AL124" i="9"/>
  <c r="AK124" i="9"/>
  <c r="AJ124" i="9"/>
  <c r="AY123" i="9"/>
  <c r="AX123" i="9"/>
  <c r="AW123" i="9"/>
  <c r="AV123" i="9"/>
  <c r="AU123" i="9"/>
  <c r="AT123" i="9"/>
  <c r="AS123" i="9"/>
  <c r="AR123" i="9"/>
  <c r="AQ123" i="9"/>
  <c r="AP123" i="9"/>
  <c r="AO123" i="9"/>
  <c r="AN123" i="9"/>
  <c r="AM123" i="9"/>
  <c r="AL123" i="9"/>
  <c r="AK123" i="9"/>
  <c r="AJ123" i="9"/>
  <c r="AY122" i="9"/>
  <c r="AX122" i="9"/>
  <c r="AW122" i="9"/>
  <c r="AV122" i="9"/>
  <c r="AU122" i="9"/>
  <c r="AT122" i="9"/>
  <c r="AS122" i="9"/>
  <c r="AR122" i="9"/>
  <c r="AQ122" i="9"/>
  <c r="AP122" i="9"/>
  <c r="AO122" i="9"/>
  <c r="AN122" i="9"/>
  <c r="AM122" i="9"/>
  <c r="AL122" i="9"/>
  <c r="AK122" i="9"/>
  <c r="AJ122" i="9"/>
  <c r="AY121" i="9"/>
  <c r="AX121" i="9"/>
  <c r="AW121" i="9"/>
  <c r="AV121" i="9"/>
  <c r="AU121" i="9"/>
  <c r="AT121" i="9"/>
  <c r="AS121" i="9"/>
  <c r="AR121" i="9"/>
  <c r="AQ121" i="9"/>
  <c r="AP121" i="9"/>
  <c r="AO121" i="9"/>
  <c r="AN121" i="9"/>
  <c r="AM121" i="9"/>
  <c r="AL121" i="9"/>
  <c r="AK121" i="9"/>
  <c r="AJ121" i="9"/>
  <c r="AY120" i="9"/>
  <c r="AX120" i="9"/>
  <c r="AW120" i="9"/>
  <c r="AV120" i="9"/>
  <c r="AU120" i="9"/>
  <c r="AT120" i="9"/>
  <c r="AS120" i="9"/>
  <c r="AR120" i="9"/>
  <c r="AQ120" i="9"/>
  <c r="AP120" i="9"/>
  <c r="AO120" i="9"/>
  <c r="AN120" i="9"/>
  <c r="AM120" i="9"/>
  <c r="AL120" i="9"/>
  <c r="AK120" i="9"/>
  <c r="AJ120" i="9"/>
  <c r="AY119" i="9"/>
  <c r="AX119" i="9"/>
  <c r="AW119" i="9"/>
  <c r="AV119" i="9"/>
  <c r="AU119" i="9"/>
  <c r="AT119" i="9"/>
  <c r="AS119" i="9"/>
  <c r="AR119" i="9"/>
  <c r="AP119" i="9"/>
  <c r="AO119" i="9"/>
  <c r="AN119" i="9"/>
  <c r="AM119" i="9"/>
  <c r="AL119" i="9"/>
  <c r="AK119" i="9"/>
  <c r="AJ119" i="9"/>
  <c r="AY118" i="9"/>
  <c r="AX118" i="9"/>
  <c r="AW118" i="9"/>
  <c r="AV118" i="9"/>
  <c r="AU118" i="9"/>
  <c r="AT118" i="9"/>
  <c r="AS118" i="9"/>
  <c r="AR118" i="9"/>
  <c r="AP118" i="9"/>
  <c r="AO118" i="9"/>
  <c r="AN118" i="9"/>
  <c r="AM118" i="9"/>
  <c r="AL118" i="9"/>
  <c r="AK118" i="9"/>
  <c r="AJ118" i="9"/>
  <c r="AY117" i="9"/>
  <c r="AX117" i="9"/>
  <c r="AW117" i="9"/>
  <c r="AV117" i="9"/>
  <c r="AU117" i="9"/>
  <c r="AT117" i="9"/>
  <c r="AS117" i="9"/>
  <c r="AR117" i="9"/>
  <c r="AQ117" i="9"/>
  <c r="AP117" i="9"/>
  <c r="AO117" i="9"/>
  <c r="AN117" i="9"/>
  <c r="AM117" i="9"/>
  <c r="AL117" i="9"/>
  <c r="AK117" i="9"/>
  <c r="AJ117" i="9"/>
  <c r="AY116" i="9"/>
  <c r="AX116" i="9"/>
  <c r="AW116" i="9"/>
  <c r="AV116" i="9"/>
  <c r="AU116" i="9"/>
  <c r="AT116" i="9"/>
  <c r="AS116" i="9"/>
  <c r="AR116" i="9"/>
  <c r="AQ116" i="9"/>
  <c r="AP116" i="9"/>
  <c r="AO116" i="9"/>
  <c r="AN116" i="9"/>
  <c r="AM116" i="9"/>
  <c r="AL116" i="9"/>
  <c r="AK116" i="9"/>
  <c r="AJ116" i="9"/>
  <c r="AH116" i="9"/>
  <c r="AG116" i="9"/>
  <c r="AF116" i="9"/>
  <c r="AE116" i="9"/>
  <c r="AD116" i="9"/>
  <c r="AC116" i="9"/>
  <c r="AB116" i="9"/>
  <c r="AA116" i="9"/>
  <c r="Z116" i="9"/>
  <c r="Y116" i="9"/>
  <c r="X116" i="9"/>
  <c r="W116" i="9"/>
  <c r="V116" i="9"/>
  <c r="U116" i="9"/>
  <c r="T116" i="9"/>
  <c r="S116" i="9"/>
  <c r="R116" i="9"/>
  <c r="Q116" i="9"/>
  <c r="P116" i="9"/>
  <c r="O116" i="9"/>
  <c r="N116" i="9"/>
  <c r="M116" i="9"/>
  <c r="L116" i="9"/>
  <c r="K116" i="9"/>
  <c r="J116" i="9"/>
  <c r="I116" i="9"/>
  <c r="H116" i="9"/>
  <c r="G116" i="9"/>
  <c r="F116" i="9"/>
  <c r="E116" i="9"/>
  <c r="AY115" i="9"/>
  <c r="AX115" i="9"/>
  <c r="AW115" i="9"/>
  <c r="AV115" i="9"/>
  <c r="AU115" i="9"/>
  <c r="AT115" i="9"/>
  <c r="AS115" i="9"/>
  <c r="AR115" i="9"/>
  <c r="AQ115" i="9"/>
  <c r="AP115" i="9"/>
  <c r="AO115" i="9"/>
  <c r="AN115" i="9"/>
  <c r="AM115" i="9"/>
  <c r="AL115" i="9"/>
  <c r="AK115" i="9"/>
  <c r="AJ115" i="9"/>
  <c r="AY114" i="9"/>
  <c r="AX114" i="9"/>
  <c r="AW114" i="9"/>
  <c r="AV114" i="9"/>
  <c r="AU114" i="9"/>
  <c r="AT114" i="9"/>
  <c r="AS114" i="9"/>
  <c r="AR114" i="9"/>
  <c r="AQ114" i="9"/>
  <c r="AP114" i="9"/>
  <c r="AO114" i="9"/>
  <c r="AN114" i="9"/>
  <c r="AM114" i="9"/>
  <c r="AL114" i="9"/>
  <c r="AK114" i="9"/>
  <c r="AJ114" i="9"/>
  <c r="AY113" i="9"/>
  <c r="AX113" i="9"/>
  <c r="AW113" i="9"/>
  <c r="AV113" i="9"/>
  <c r="AU113" i="9"/>
  <c r="AT113" i="9"/>
  <c r="AS113" i="9"/>
  <c r="AR113" i="9"/>
  <c r="AQ113" i="9"/>
  <c r="AP113" i="9"/>
  <c r="AO113" i="9"/>
  <c r="AN113" i="9"/>
  <c r="AM113" i="9"/>
  <c r="AL113" i="9"/>
  <c r="AK113" i="9"/>
  <c r="AJ113" i="9"/>
  <c r="AY112" i="9"/>
  <c r="AX112" i="9"/>
  <c r="AW112" i="9"/>
  <c r="AV112" i="9"/>
  <c r="AU112" i="9"/>
  <c r="AT112" i="9"/>
  <c r="AS112" i="9"/>
  <c r="AR112" i="9"/>
  <c r="AQ112" i="9"/>
  <c r="AP112" i="9"/>
  <c r="AO112" i="9"/>
  <c r="AN112" i="9"/>
  <c r="AM112" i="9"/>
  <c r="AL112" i="9"/>
  <c r="AK112" i="9"/>
  <c r="AJ112" i="9"/>
  <c r="AH112" i="9"/>
  <c r="AG112" i="9"/>
  <c r="AF112" i="9"/>
  <c r="AE112" i="9"/>
  <c r="AD112" i="9"/>
  <c r="AC112" i="9"/>
  <c r="AB112" i="9"/>
  <c r="AA112" i="9"/>
  <c r="Z112" i="9"/>
  <c r="Y112" i="9"/>
  <c r="X112" i="9"/>
  <c r="W112" i="9"/>
  <c r="V112" i="9"/>
  <c r="U112" i="9"/>
  <c r="T112" i="9"/>
  <c r="S112" i="9"/>
  <c r="R112" i="9"/>
  <c r="Q112" i="9"/>
  <c r="P112" i="9"/>
  <c r="O112" i="9"/>
  <c r="N112" i="9"/>
  <c r="M112" i="9"/>
  <c r="L112" i="9"/>
  <c r="K112" i="9"/>
  <c r="J112" i="9"/>
  <c r="I112" i="9"/>
  <c r="H112" i="9"/>
  <c r="G112" i="9"/>
  <c r="F112" i="9"/>
  <c r="E112" i="9"/>
  <c r="AY111" i="9"/>
  <c r="AX111" i="9"/>
  <c r="AW111" i="9"/>
  <c r="AV111" i="9"/>
  <c r="AU111" i="9"/>
  <c r="AT111" i="9"/>
  <c r="AS111" i="9"/>
  <c r="AR111" i="9"/>
  <c r="AQ111" i="9"/>
  <c r="AP111" i="9"/>
  <c r="AO111" i="9"/>
  <c r="AN111" i="9"/>
  <c r="AM111" i="9"/>
  <c r="AL111" i="9"/>
  <c r="AK111" i="9"/>
  <c r="AJ111" i="9"/>
  <c r="AY110" i="9"/>
  <c r="AX110" i="9"/>
  <c r="AW110" i="9"/>
  <c r="AV110" i="9"/>
  <c r="AU110" i="9"/>
  <c r="AT110" i="9"/>
  <c r="AS110" i="9"/>
  <c r="AR110" i="9"/>
  <c r="AQ110" i="9"/>
  <c r="AP110" i="9"/>
  <c r="AO110" i="9"/>
  <c r="AN110" i="9"/>
  <c r="AM110" i="9"/>
  <c r="AL110" i="9"/>
  <c r="AK110" i="9"/>
  <c r="AJ110" i="9"/>
  <c r="AY109" i="9"/>
  <c r="AX109" i="9"/>
  <c r="AW109" i="9"/>
  <c r="AV109" i="9"/>
  <c r="AU109" i="9"/>
  <c r="AT109" i="9"/>
  <c r="AS109" i="9"/>
  <c r="AR109" i="9"/>
  <c r="AQ109" i="9"/>
  <c r="AP109" i="9"/>
  <c r="AO109" i="9"/>
  <c r="AN109" i="9"/>
  <c r="AM109" i="9"/>
  <c r="AL109" i="9"/>
  <c r="AK109" i="9"/>
  <c r="AJ109" i="9"/>
  <c r="AY108" i="9"/>
  <c r="AX108" i="9"/>
  <c r="AW108" i="9"/>
  <c r="AV108" i="9"/>
  <c r="AU108" i="9"/>
  <c r="AT108" i="9"/>
  <c r="AS108" i="9"/>
  <c r="AR108" i="9"/>
  <c r="AQ108" i="9"/>
  <c r="AP108" i="9"/>
  <c r="AO108" i="9"/>
  <c r="AN108" i="9"/>
  <c r="AM108" i="9"/>
  <c r="AL108" i="9"/>
  <c r="AK108" i="9"/>
  <c r="AJ108" i="9"/>
  <c r="AY107" i="9"/>
  <c r="AX107" i="9"/>
  <c r="AW107" i="9"/>
  <c r="AV107" i="9"/>
  <c r="AU107" i="9"/>
  <c r="AT107" i="9"/>
  <c r="AS107" i="9"/>
  <c r="AR107" i="9"/>
  <c r="AQ107" i="9"/>
  <c r="AP107" i="9"/>
  <c r="AO107" i="9"/>
  <c r="AN107" i="9"/>
  <c r="AM107" i="9"/>
  <c r="AL107" i="9"/>
  <c r="AK107" i="9"/>
  <c r="AJ107" i="9"/>
  <c r="AY106" i="9"/>
  <c r="AX106" i="9"/>
  <c r="AW106" i="9"/>
  <c r="AV106" i="9"/>
  <c r="AU106" i="9"/>
  <c r="AT106" i="9"/>
  <c r="AS106" i="9"/>
  <c r="AR106" i="9"/>
  <c r="AQ106" i="9"/>
  <c r="AP106" i="9"/>
  <c r="AO106" i="9"/>
  <c r="AN106" i="9"/>
  <c r="AM106" i="9"/>
  <c r="AL106" i="9"/>
  <c r="AK106" i="9"/>
  <c r="AJ106" i="9"/>
  <c r="AY105" i="9"/>
  <c r="AX105" i="9"/>
  <c r="AW105" i="9"/>
  <c r="AV105" i="9"/>
  <c r="AU105" i="9"/>
  <c r="AT105" i="9"/>
  <c r="AS105" i="9"/>
  <c r="AR105" i="9"/>
  <c r="AQ105" i="9"/>
  <c r="AP105" i="9"/>
  <c r="AO105" i="9"/>
  <c r="AN105" i="9"/>
  <c r="AM105" i="9"/>
  <c r="AL105" i="9"/>
  <c r="AK105" i="9"/>
  <c r="AJ105" i="9"/>
  <c r="AY104" i="9"/>
  <c r="AX104" i="9"/>
  <c r="AW104" i="9"/>
  <c r="AV104" i="9"/>
  <c r="AU104" i="9"/>
  <c r="AT104" i="9"/>
  <c r="AS104" i="9"/>
  <c r="AR104" i="9"/>
  <c r="AQ104" i="9"/>
  <c r="AP104" i="9"/>
  <c r="AO104" i="9"/>
  <c r="AN104" i="9"/>
  <c r="AM104" i="9"/>
  <c r="AL104" i="9"/>
  <c r="AK104" i="9"/>
  <c r="AJ104" i="9"/>
  <c r="AY103" i="9"/>
  <c r="AX103" i="9"/>
  <c r="AW103" i="9"/>
  <c r="AV103" i="9"/>
  <c r="AU103" i="9"/>
  <c r="AT103" i="9"/>
  <c r="AS103" i="9"/>
  <c r="AR103" i="9"/>
  <c r="AQ103" i="9"/>
  <c r="AP103" i="9"/>
  <c r="AO103" i="9"/>
  <c r="AN103" i="9"/>
  <c r="AM103" i="9"/>
  <c r="AL103" i="9"/>
  <c r="AK103" i="9"/>
  <c r="AJ103" i="9"/>
  <c r="AY102" i="9"/>
  <c r="AX102" i="9"/>
  <c r="AW102" i="9"/>
  <c r="AV102" i="9"/>
  <c r="AU102" i="9"/>
  <c r="AT102" i="9"/>
  <c r="AS102" i="9"/>
  <c r="AR102" i="9"/>
  <c r="AQ102" i="9"/>
  <c r="AP102" i="9"/>
  <c r="AO102" i="9"/>
  <c r="AN102" i="9"/>
  <c r="AM102" i="9"/>
  <c r="AL102" i="9"/>
  <c r="AK102" i="9"/>
  <c r="AJ102" i="9"/>
  <c r="AY101" i="9"/>
  <c r="AX101" i="9"/>
  <c r="AW101" i="9"/>
  <c r="AV101" i="9"/>
  <c r="AU101" i="9"/>
  <c r="AT101" i="9"/>
  <c r="AS101" i="9"/>
  <c r="AR101" i="9"/>
  <c r="AQ101" i="9"/>
  <c r="AP101" i="9"/>
  <c r="AO101" i="9"/>
  <c r="AN101" i="9"/>
  <c r="AM101" i="9"/>
  <c r="AL101" i="9"/>
  <c r="AK101" i="9"/>
  <c r="AJ101" i="9"/>
  <c r="AY100" i="9"/>
  <c r="AX100" i="9"/>
  <c r="AW100" i="9"/>
  <c r="AV100" i="9"/>
  <c r="AU100" i="9"/>
  <c r="AT100" i="9"/>
  <c r="AS100" i="9"/>
  <c r="AR100" i="9"/>
  <c r="AQ100" i="9"/>
  <c r="AP100" i="9"/>
  <c r="AO100" i="9"/>
  <c r="AN100" i="9"/>
  <c r="AM100" i="9"/>
  <c r="AL100" i="9"/>
  <c r="AK100" i="9"/>
  <c r="AJ100" i="9"/>
  <c r="AY99" i="9"/>
  <c r="AX99" i="9"/>
  <c r="AW99" i="9"/>
  <c r="AV99" i="9"/>
  <c r="AU99" i="9"/>
  <c r="AT99" i="9"/>
  <c r="AS99" i="9"/>
  <c r="AR99" i="9"/>
  <c r="AQ99" i="9"/>
  <c r="AP99" i="9"/>
  <c r="AO99" i="9"/>
  <c r="AN99" i="9"/>
  <c r="AM99" i="9"/>
  <c r="AL99" i="9"/>
  <c r="AK99" i="9"/>
  <c r="AJ99" i="9"/>
  <c r="AY98" i="9"/>
  <c r="AX98" i="9"/>
  <c r="AW98" i="9"/>
  <c r="AV98" i="9"/>
  <c r="AU98" i="9"/>
  <c r="AT98" i="9"/>
  <c r="AS98" i="9"/>
  <c r="AR98" i="9"/>
  <c r="AQ98" i="9"/>
  <c r="AP98" i="9"/>
  <c r="AO98" i="9"/>
  <c r="AN98" i="9"/>
  <c r="AM98" i="9"/>
  <c r="AL98" i="9"/>
  <c r="AK98" i="9"/>
  <c r="AJ98" i="9"/>
  <c r="AY97" i="9"/>
  <c r="AX97" i="9"/>
  <c r="AW97" i="9"/>
  <c r="AV97" i="9"/>
  <c r="AU97" i="9"/>
  <c r="AT97" i="9"/>
  <c r="AS97" i="9"/>
  <c r="AR97" i="9"/>
  <c r="AQ97" i="9"/>
  <c r="AP97" i="9"/>
  <c r="AO97" i="9"/>
  <c r="AN97" i="9"/>
  <c r="AM97" i="9"/>
  <c r="AL97" i="9"/>
  <c r="AK97" i="9"/>
  <c r="AJ97" i="9"/>
  <c r="AY96" i="9"/>
  <c r="AX96" i="9"/>
  <c r="AW96" i="9"/>
  <c r="AV96" i="9"/>
  <c r="AU96" i="9"/>
  <c r="AT96" i="9"/>
  <c r="AS96" i="9"/>
  <c r="AR96" i="9"/>
  <c r="AQ96" i="9"/>
  <c r="AP96" i="9"/>
  <c r="AO96" i="9"/>
  <c r="AN96" i="9"/>
  <c r="AM96" i="9"/>
  <c r="AL96" i="9"/>
  <c r="AK96" i="9"/>
  <c r="AJ96" i="9"/>
  <c r="AY95" i="9"/>
  <c r="AX95" i="9"/>
  <c r="AW95" i="9"/>
  <c r="AV95" i="9"/>
  <c r="AU95" i="9"/>
  <c r="AT95" i="9"/>
  <c r="AS95" i="9"/>
  <c r="AR95" i="9"/>
  <c r="AQ95" i="9"/>
  <c r="AP95" i="9"/>
  <c r="AO95" i="9"/>
  <c r="AN95" i="9"/>
  <c r="AM95" i="9"/>
  <c r="AL95" i="9"/>
  <c r="AK95" i="9"/>
  <c r="AJ95" i="9"/>
  <c r="AY94" i="9"/>
  <c r="AX94" i="9"/>
  <c r="AW94" i="9"/>
  <c r="AV94" i="9"/>
  <c r="AU94" i="9"/>
  <c r="AT94" i="9"/>
  <c r="AS94" i="9"/>
  <c r="AR94" i="9"/>
  <c r="AQ94" i="9"/>
  <c r="AP94" i="9"/>
  <c r="AO94" i="9"/>
  <c r="AN94" i="9"/>
  <c r="AM94" i="9"/>
  <c r="AL94" i="9"/>
  <c r="AK94" i="9"/>
  <c r="AJ94" i="9"/>
  <c r="AY93" i="9"/>
  <c r="AX93" i="9"/>
  <c r="AW93" i="9"/>
  <c r="AV93" i="9"/>
  <c r="AU93" i="9"/>
  <c r="AT93" i="9"/>
  <c r="AS93" i="9"/>
  <c r="AR93" i="9"/>
  <c r="AQ93" i="9"/>
  <c r="AP93" i="9"/>
  <c r="AO93" i="9"/>
  <c r="AN93" i="9"/>
  <c r="AM93" i="9"/>
  <c r="AL93" i="9"/>
  <c r="AK93" i="9"/>
  <c r="AJ93" i="9"/>
  <c r="AY92" i="9"/>
  <c r="AX92" i="9"/>
  <c r="AW92" i="9"/>
  <c r="AV92" i="9"/>
  <c r="AU92" i="9"/>
  <c r="AT92" i="9"/>
  <c r="AS92" i="9"/>
  <c r="AR92" i="9"/>
  <c r="AQ92" i="9"/>
  <c r="AP92" i="9"/>
  <c r="AO92" i="9"/>
  <c r="AN92" i="9"/>
  <c r="AM92" i="9"/>
  <c r="AL92" i="9"/>
  <c r="AK92" i="9"/>
  <c r="AJ92" i="9"/>
  <c r="AY91" i="9"/>
  <c r="AX91" i="9"/>
  <c r="AW91" i="9"/>
  <c r="AV91" i="9"/>
  <c r="AU91" i="9"/>
  <c r="AT91" i="9"/>
  <c r="AS91" i="9"/>
  <c r="AR91" i="9"/>
  <c r="AQ91" i="9"/>
  <c r="AP91" i="9"/>
  <c r="AO91" i="9"/>
  <c r="AN91" i="9"/>
  <c r="AM91" i="9"/>
  <c r="AL91" i="9"/>
  <c r="AK91" i="9"/>
  <c r="AJ91" i="9"/>
  <c r="AY90" i="9"/>
  <c r="AX90" i="9"/>
  <c r="AW90" i="9"/>
  <c r="AV90" i="9"/>
  <c r="AU90" i="9"/>
  <c r="AT90" i="9"/>
  <c r="AS90" i="9"/>
  <c r="AR90" i="9"/>
  <c r="AQ90" i="9"/>
  <c r="AP90" i="9"/>
  <c r="AO90" i="9"/>
  <c r="AN90" i="9"/>
  <c r="AM90" i="9"/>
  <c r="AL90" i="9"/>
  <c r="AK90" i="9"/>
  <c r="AJ90" i="9"/>
  <c r="AH90" i="9"/>
  <c r="AG90" i="9"/>
  <c r="AF90" i="9"/>
  <c r="AE90" i="9"/>
  <c r="AD90" i="9"/>
  <c r="AC90" i="9"/>
  <c r="AB90" i="9"/>
  <c r="AA90" i="9"/>
  <c r="Z90" i="9"/>
  <c r="Y90" i="9"/>
  <c r="X90" i="9"/>
  <c r="W90" i="9"/>
  <c r="V90" i="9"/>
  <c r="U90" i="9"/>
  <c r="T90" i="9"/>
  <c r="S90" i="9"/>
  <c r="R90" i="9"/>
  <c r="Q90" i="9"/>
  <c r="P90" i="9"/>
  <c r="O90" i="9"/>
  <c r="N90" i="9"/>
  <c r="M90" i="9"/>
  <c r="L90" i="9"/>
  <c r="K90" i="9"/>
  <c r="J90" i="9"/>
  <c r="I90" i="9"/>
  <c r="H90" i="9"/>
  <c r="G90" i="9"/>
  <c r="F90" i="9"/>
  <c r="E90" i="9"/>
  <c r="AY89" i="9"/>
  <c r="AX89" i="9"/>
  <c r="AW89" i="9"/>
  <c r="AV89" i="9"/>
  <c r="AU89" i="9"/>
  <c r="AT89" i="9"/>
  <c r="AS89" i="9"/>
  <c r="AR89" i="9"/>
  <c r="AQ89" i="9"/>
  <c r="AP89" i="9"/>
  <c r="AO89" i="9"/>
  <c r="AN89" i="9"/>
  <c r="AM89" i="9"/>
  <c r="AL89" i="9"/>
  <c r="AK89" i="9"/>
  <c r="AJ89" i="9"/>
  <c r="AY88" i="9"/>
  <c r="AX88" i="9"/>
  <c r="AW88" i="9"/>
  <c r="AV88" i="9"/>
  <c r="AU88" i="9"/>
  <c r="AT88" i="9"/>
  <c r="AS88" i="9"/>
  <c r="AR88" i="9"/>
  <c r="AQ88" i="9"/>
  <c r="AP88" i="9"/>
  <c r="AO88" i="9"/>
  <c r="AN88" i="9"/>
  <c r="AM88" i="9"/>
  <c r="AL88" i="9"/>
  <c r="AK88" i="9"/>
  <c r="AJ88" i="9"/>
  <c r="AY87" i="9"/>
  <c r="AX87" i="9"/>
  <c r="AW87" i="9"/>
  <c r="AV87" i="9"/>
  <c r="AU87" i="9"/>
  <c r="AT87" i="9"/>
  <c r="AS87" i="9"/>
  <c r="AR87" i="9"/>
  <c r="AQ87" i="9"/>
  <c r="AP87" i="9"/>
  <c r="AO87" i="9"/>
  <c r="AN87" i="9"/>
  <c r="AM87" i="9"/>
  <c r="AL87" i="9"/>
  <c r="AK87" i="9"/>
  <c r="AJ87" i="9"/>
  <c r="AI87" i="9"/>
  <c r="AH87" i="9"/>
  <c r="AG87" i="9"/>
  <c r="AF87" i="9"/>
  <c r="AE87" i="9"/>
  <c r="AD87" i="9"/>
  <c r="AC87" i="9"/>
  <c r="AB87" i="9"/>
  <c r="AA87" i="9"/>
  <c r="Z87" i="9"/>
  <c r="Y87" i="9"/>
  <c r="X87" i="9"/>
  <c r="W87" i="9"/>
  <c r="V87" i="9"/>
  <c r="U87" i="9"/>
  <c r="T87" i="9"/>
  <c r="S87" i="9"/>
  <c r="R87" i="9"/>
  <c r="Q87" i="9"/>
  <c r="P87" i="9"/>
  <c r="O87" i="9"/>
  <c r="N87" i="9"/>
  <c r="M87" i="9"/>
  <c r="L87" i="9"/>
  <c r="K87" i="9"/>
  <c r="J87" i="9"/>
  <c r="I87" i="9"/>
  <c r="H87" i="9"/>
  <c r="G87" i="9"/>
  <c r="F87" i="9"/>
  <c r="E87" i="9"/>
  <c r="AY86" i="9"/>
  <c r="AX86" i="9"/>
  <c r="AW86" i="9"/>
  <c r="AV86" i="9"/>
  <c r="AU86" i="9"/>
  <c r="AT86" i="9"/>
  <c r="AS86" i="9"/>
  <c r="AR86" i="9"/>
  <c r="AQ86" i="9"/>
  <c r="AP86" i="9"/>
  <c r="AO86" i="9"/>
  <c r="AN86" i="9"/>
  <c r="AM86" i="9"/>
  <c r="AL86" i="9"/>
  <c r="AK86" i="9"/>
  <c r="AJ86" i="9"/>
  <c r="AY85" i="9"/>
  <c r="AX85" i="9"/>
  <c r="AW85" i="9"/>
  <c r="AV85" i="9"/>
  <c r="AU85" i="9"/>
  <c r="AT85" i="9"/>
  <c r="AS85" i="9"/>
  <c r="AR85" i="9"/>
  <c r="AQ85" i="9"/>
  <c r="AP85" i="9"/>
  <c r="AO85" i="9"/>
  <c r="AN85" i="9"/>
  <c r="AM85" i="9"/>
  <c r="AL85" i="9"/>
  <c r="AK85" i="9"/>
  <c r="AJ85" i="9"/>
  <c r="AY84" i="9"/>
  <c r="AX84" i="9"/>
  <c r="AW84" i="9"/>
  <c r="AV84" i="9"/>
  <c r="AU84" i="9"/>
  <c r="AT84" i="9"/>
  <c r="AS84" i="9"/>
  <c r="AR84" i="9"/>
  <c r="AQ84" i="9"/>
  <c r="AP84" i="9"/>
  <c r="AO84" i="9"/>
  <c r="AN84" i="9"/>
  <c r="AM84" i="9"/>
  <c r="AL84" i="9"/>
  <c r="AK84" i="9"/>
  <c r="AJ84" i="9"/>
  <c r="AY83" i="9"/>
  <c r="AX83" i="9"/>
  <c r="AW83" i="9"/>
  <c r="AV83" i="9"/>
  <c r="AU83" i="9"/>
  <c r="AT83" i="9"/>
  <c r="AS83" i="9"/>
  <c r="AR83" i="9"/>
  <c r="AQ83" i="9"/>
  <c r="AP83" i="9"/>
  <c r="AO83" i="9"/>
  <c r="AN83" i="9"/>
  <c r="AM83" i="9"/>
  <c r="AL83" i="9"/>
  <c r="AK83" i="9"/>
  <c r="AJ83" i="9"/>
  <c r="AY82" i="9"/>
  <c r="AX82" i="9"/>
  <c r="AW82" i="9"/>
  <c r="AV82" i="9"/>
  <c r="AU82" i="9"/>
  <c r="AT82" i="9"/>
  <c r="AS82" i="9"/>
  <c r="AR82" i="9"/>
  <c r="AQ82" i="9"/>
  <c r="AP82" i="9"/>
  <c r="AO82" i="9"/>
  <c r="AN82" i="9"/>
  <c r="AM82" i="9"/>
  <c r="AL82" i="9"/>
  <c r="AK82" i="9"/>
  <c r="AJ82" i="9"/>
  <c r="AY81" i="9"/>
  <c r="AX81" i="9"/>
  <c r="AW81" i="9"/>
  <c r="AV81" i="9"/>
  <c r="AV80" i="9"/>
  <c r="AU81" i="9"/>
  <c r="AT81" i="9"/>
  <c r="AT80" i="9"/>
  <c r="AS81" i="9"/>
  <c r="AR81" i="9"/>
  <c r="AQ81" i="9"/>
  <c r="AQ80" i="9"/>
  <c r="AP81" i="9"/>
  <c r="AP80" i="9"/>
  <c r="AO81" i="9"/>
  <c r="AN81" i="9"/>
  <c r="AM81" i="9"/>
  <c r="AM80" i="9"/>
  <c r="AL81" i="9"/>
  <c r="AL80" i="9"/>
  <c r="AK81" i="9"/>
  <c r="AJ81" i="9"/>
  <c r="AX80" i="9"/>
  <c r="AW80" i="9"/>
  <c r="AS80" i="9"/>
  <c r="AR80" i="9"/>
  <c r="AO80" i="9"/>
  <c r="AN80" i="9"/>
  <c r="AK80" i="9"/>
  <c r="AJ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Y79" i="9"/>
  <c r="AX79" i="9"/>
  <c r="AW79" i="9"/>
  <c r="AV79" i="9"/>
  <c r="AU79" i="9"/>
  <c r="AT79" i="9"/>
  <c r="AS79" i="9"/>
  <c r="AR79" i="9"/>
  <c r="AQ79" i="9"/>
  <c r="AP79" i="9"/>
  <c r="AO79" i="9"/>
  <c r="AN79" i="9"/>
  <c r="AM79" i="9"/>
  <c r="AL79" i="9"/>
  <c r="AK79" i="9"/>
  <c r="AJ79" i="9"/>
  <c r="AY78" i="9"/>
  <c r="AX78" i="9"/>
  <c r="AW78" i="9"/>
  <c r="AV78" i="9"/>
  <c r="AU78" i="9"/>
  <c r="AT78" i="9"/>
  <c r="AS78" i="9"/>
  <c r="AR78" i="9"/>
  <c r="AQ78" i="9"/>
  <c r="AP78" i="9"/>
  <c r="AO78" i="9"/>
  <c r="AN78" i="9"/>
  <c r="AM78" i="9"/>
  <c r="AL78" i="9"/>
  <c r="AK78" i="9"/>
  <c r="AJ78" i="9"/>
  <c r="AY77" i="9"/>
  <c r="AX77" i="9"/>
  <c r="AW77" i="9"/>
  <c r="AV77" i="9"/>
  <c r="AU77" i="9"/>
  <c r="AT77" i="9"/>
  <c r="AS77" i="9"/>
  <c r="AR77" i="9"/>
  <c r="AQ77" i="9"/>
  <c r="AP77" i="9"/>
  <c r="AO77" i="9"/>
  <c r="AN77" i="9"/>
  <c r="AM77" i="9"/>
  <c r="AL77" i="9"/>
  <c r="AK77" i="9"/>
  <c r="AJ77" i="9"/>
  <c r="AY76" i="9"/>
  <c r="AX76" i="9"/>
  <c r="AW76" i="9"/>
  <c r="AV76" i="9"/>
  <c r="AU76" i="9"/>
  <c r="AT76" i="9"/>
  <c r="AS76" i="9"/>
  <c r="AR76" i="9"/>
  <c r="AQ76" i="9"/>
  <c r="AP76" i="9"/>
  <c r="AO76" i="9"/>
  <c r="AN76" i="9"/>
  <c r="AM76" i="9"/>
  <c r="AL76" i="9"/>
  <c r="AK76" i="9"/>
  <c r="AJ76" i="9"/>
  <c r="AY75" i="9"/>
  <c r="AX75" i="9"/>
  <c r="AW75" i="9"/>
  <c r="AV75" i="9"/>
  <c r="AU75" i="9"/>
  <c r="AT75" i="9"/>
  <c r="AS75" i="9"/>
  <c r="AR75" i="9"/>
  <c r="AQ75" i="9"/>
  <c r="AP75" i="9"/>
  <c r="AO75" i="9"/>
  <c r="AN75" i="9"/>
  <c r="AM75" i="9"/>
  <c r="AL75" i="9"/>
  <c r="AK75" i="9"/>
  <c r="AJ75" i="9"/>
  <c r="AY74" i="9"/>
  <c r="AX74" i="9"/>
  <c r="AW74" i="9"/>
  <c r="AV74" i="9"/>
  <c r="AV73" i="9"/>
  <c r="AU74" i="9"/>
  <c r="AU73" i="9"/>
  <c r="AT74" i="9"/>
  <c r="AS74" i="9"/>
  <c r="AR74" i="9"/>
  <c r="AR73" i="9"/>
  <c r="AQ74" i="9"/>
  <c r="AQ73" i="9"/>
  <c r="AP74" i="9"/>
  <c r="AO74" i="9"/>
  <c r="AN74" i="9"/>
  <c r="AN73" i="9"/>
  <c r="AM74" i="9"/>
  <c r="AM73" i="9"/>
  <c r="AL74" i="9"/>
  <c r="AK74" i="9"/>
  <c r="AJ74" i="9"/>
  <c r="AJ73" i="9"/>
  <c r="AX73" i="9"/>
  <c r="AW73" i="9"/>
  <c r="AT73" i="9"/>
  <c r="AS73" i="9"/>
  <c r="AP73" i="9"/>
  <c r="AO73" i="9"/>
  <c r="AL73" i="9"/>
  <c r="AK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Y72" i="9"/>
  <c r="AX72" i="9"/>
  <c r="AW72" i="9"/>
  <c r="AV72" i="9"/>
  <c r="AU72" i="9"/>
  <c r="AT72" i="9"/>
  <c r="AS72" i="9"/>
  <c r="AR72" i="9"/>
  <c r="AQ72" i="9"/>
  <c r="AP72" i="9"/>
  <c r="AO72" i="9"/>
  <c r="AN72" i="9"/>
  <c r="AM72" i="9"/>
  <c r="AL72" i="9"/>
  <c r="AK72" i="9"/>
  <c r="AJ72" i="9"/>
  <c r="AY71" i="9"/>
  <c r="AX71" i="9"/>
  <c r="AW71" i="9"/>
  <c r="AV71" i="9"/>
  <c r="AU71" i="9"/>
  <c r="AT71" i="9"/>
  <c r="AS71" i="9"/>
  <c r="AR71" i="9"/>
  <c r="AQ71" i="9"/>
  <c r="AP71" i="9"/>
  <c r="AO71" i="9"/>
  <c r="AN71" i="9"/>
  <c r="AM71" i="9"/>
  <c r="AL71" i="9"/>
  <c r="AK71" i="9"/>
  <c r="AJ71" i="9"/>
  <c r="AY70" i="9"/>
  <c r="AX70" i="9"/>
  <c r="AW70" i="9"/>
  <c r="AV70" i="9"/>
  <c r="AU70" i="9"/>
  <c r="AT70" i="9"/>
  <c r="AS70" i="9"/>
  <c r="AR70" i="9"/>
  <c r="AQ70" i="9"/>
  <c r="AP70" i="9"/>
  <c r="AO70" i="9"/>
  <c r="AN70" i="9"/>
  <c r="AM70" i="9"/>
  <c r="AL70" i="9"/>
  <c r="AK70" i="9"/>
  <c r="AJ70" i="9"/>
  <c r="AY69" i="9"/>
  <c r="AX69" i="9"/>
  <c r="AW69" i="9"/>
  <c r="AV69" i="9"/>
  <c r="AU69" i="9"/>
  <c r="AT69" i="9"/>
  <c r="AS69" i="9"/>
  <c r="AR69" i="9"/>
  <c r="AQ69" i="9"/>
  <c r="AP69" i="9"/>
  <c r="AO69" i="9"/>
  <c r="AN69" i="9"/>
  <c r="AM69" i="9"/>
  <c r="AL69" i="9"/>
  <c r="AK69" i="9"/>
  <c r="AJ69" i="9"/>
  <c r="AY68" i="9"/>
  <c r="AX68" i="9"/>
  <c r="AW68" i="9"/>
  <c r="AV68" i="9"/>
  <c r="AU68" i="9"/>
  <c r="AT68" i="9"/>
  <c r="AS68" i="9"/>
  <c r="AR68" i="9"/>
  <c r="AQ68" i="9"/>
  <c r="AP68" i="9"/>
  <c r="AO68" i="9"/>
  <c r="AN68" i="9"/>
  <c r="AM68" i="9"/>
  <c r="AL68" i="9"/>
  <c r="AK68" i="9"/>
  <c r="AJ68" i="9"/>
  <c r="AY67" i="9"/>
  <c r="AX67" i="9"/>
  <c r="AW67" i="9"/>
  <c r="AV67" i="9"/>
  <c r="AU67" i="9"/>
  <c r="AT67" i="9"/>
  <c r="AS67" i="9"/>
  <c r="AR67" i="9"/>
  <c r="AQ67" i="9"/>
  <c r="AP67" i="9"/>
  <c r="AO67" i="9"/>
  <c r="AN67" i="9"/>
  <c r="AM67" i="9"/>
  <c r="AL67" i="9"/>
  <c r="AK67" i="9"/>
  <c r="AJ67" i="9"/>
  <c r="AY66" i="9"/>
  <c r="AX66" i="9"/>
  <c r="AW66" i="9"/>
  <c r="AV66" i="9"/>
  <c r="AU66" i="9"/>
  <c r="AT66" i="9"/>
  <c r="AS66" i="9"/>
  <c r="AR66" i="9"/>
  <c r="AQ66" i="9"/>
  <c r="AP66" i="9"/>
  <c r="AO66" i="9"/>
  <c r="AN66" i="9"/>
  <c r="AM66" i="9"/>
  <c r="AL66" i="9"/>
  <c r="AK66" i="9"/>
  <c r="AJ66" i="9"/>
  <c r="AY65" i="9"/>
  <c r="AX65" i="9"/>
  <c r="AW65" i="9"/>
  <c r="AV65" i="9"/>
  <c r="AU65" i="9"/>
  <c r="AT65" i="9"/>
  <c r="AS65" i="9"/>
  <c r="AR65" i="9"/>
  <c r="AQ65" i="9"/>
  <c r="AP65" i="9"/>
  <c r="AO65" i="9"/>
  <c r="AN65" i="9"/>
  <c r="AM65" i="9"/>
  <c r="AL65" i="9"/>
  <c r="AK65" i="9"/>
  <c r="AJ65" i="9"/>
  <c r="AY64" i="9"/>
  <c r="AX64" i="9"/>
  <c r="AW64" i="9"/>
  <c r="AV64" i="9"/>
  <c r="AU64" i="9"/>
  <c r="AT64" i="9"/>
  <c r="AS64" i="9"/>
  <c r="AR64" i="9"/>
  <c r="AQ64" i="9"/>
  <c r="AP64" i="9"/>
  <c r="AO64" i="9"/>
  <c r="AN64" i="9"/>
  <c r="AM64" i="9"/>
  <c r="AL64" i="9"/>
  <c r="AK64" i="9"/>
  <c r="AJ64" i="9"/>
  <c r="AY63" i="9"/>
  <c r="AX63" i="9"/>
  <c r="AW63" i="9"/>
  <c r="AV63" i="9"/>
  <c r="AU63" i="9"/>
  <c r="AT63" i="9"/>
  <c r="AS63" i="9"/>
  <c r="AR63" i="9"/>
  <c r="AQ63" i="9"/>
  <c r="AP63" i="9"/>
  <c r="AO63" i="9"/>
  <c r="AN63" i="9"/>
  <c r="AM63" i="9"/>
  <c r="AL63" i="9"/>
  <c r="AK63" i="9"/>
  <c r="AJ63" i="9"/>
  <c r="AY62" i="9"/>
  <c r="AX62" i="9"/>
  <c r="AW62" i="9"/>
  <c r="AV62" i="9"/>
  <c r="AU62" i="9"/>
  <c r="AT62" i="9"/>
  <c r="AS62" i="9"/>
  <c r="AR62" i="9"/>
  <c r="AQ62" i="9"/>
  <c r="AP62" i="9"/>
  <c r="AO62" i="9"/>
  <c r="AN62" i="9"/>
  <c r="AM62" i="9"/>
  <c r="AL62" i="9"/>
  <c r="AK62" i="9"/>
  <c r="AJ62" i="9"/>
  <c r="AY61" i="9"/>
  <c r="AX61" i="9"/>
  <c r="AW61" i="9"/>
  <c r="AV61" i="9"/>
  <c r="AU61" i="9"/>
  <c r="AT61" i="9"/>
  <c r="AS61" i="9"/>
  <c r="AR61" i="9"/>
  <c r="AQ61" i="9"/>
  <c r="AP61" i="9"/>
  <c r="AO61" i="9"/>
  <c r="AN61" i="9"/>
  <c r="AM61" i="9"/>
  <c r="AL61" i="9"/>
  <c r="AK61" i="9"/>
  <c r="AJ61" i="9"/>
  <c r="AY60" i="9"/>
  <c r="AX60" i="9"/>
  <c r="AW60" i="9"/>
  <c r="AV60" i="9"/>
  <c r="AU60" i="9"/>
  <c r="AT60" i="9"/>
  <c r="AS60" i="9"/>
  <c r="AR60" i="9"/>
  <c r="AQ60" i="9"/>
  <c r="AP60" i="9"/>
  <c r="AO60" i="9"/>
  <c r="AN60" i="9"/>
  <c r="AM60" i="9"/>
  <c r="AL60" i="9"/>
  <c r="AK60" i="9"/>
  <c r="AJ60" i="9"/>
  <c r="AY59" i="9"/>
  <c r="AX59" i="9"/>
  <c r="AW59" i="9"/>
  <c r="AV59" i="9"/>
  <c r="AU59" i="9"/>
  <c r="AT59" i="9"/>
  <c r="AS59" i="9"/>
  <c r="AR59" i="9"/>
  <c r="AQ59" i="9"/>
  <c r="AP59" i="9"/>
  <c r="AO59" i="9"/>
  <c r="AN59" i="9"/>
  <c r="AM59" i="9"/>
  <c r="AL59" i="9"/>
  <c r="AK59" i="9"/>
  <c r="AJ59" i="9"/>
  <c r="AH59" i="9"/>
  <c r="AG59" i="9"/>
  <c r="AF59" i="9"/>
  <c r="AE59" i="9"/>
  <c r="AD59" i="9"/>
  <c r="AC59" i="9"/>
  <c r="AB59" i="9"/>
  <c r="AA59" i="9"/>
  <c r="Z59" i="9"/>
  <c r="Y59" i="9"/>
  <c r="X59" i="9"/>
  <c r="W59" i="9"/>
  <c r="V59" i="9"/>
  <c r="U59" i="9"/>
  <c r="T59" i="9"/>
  <c r="S59" i="9"/>
  <c r="R59" i="9"/>
  <c r="Q59" i="9"/>
  <c r="P59" i="9"/>
  <c r="O59" i="9"/>
  <c r="N59" i="9"/>
  <c r="M59" i="9"/>
  <c r="L59" i="9"/>
  <c r="K59" i="9"/>
  <c r="J59" i="9"/>
  <c r="I59" i="9"/>
  <c r="H59" i="9"/>
  <c r="G59" i="9"/>
  <c r="F59" i="9"/>
  <c r="E59" i="9"/>
  <c r="AY58" i="9"/>
  <c r="AX58" i="9"/>
  <c r="AW58" i="9"/>
  <c r="AV58" i="9"/>
  <c r="AU58" i="9"/>
  <c r="AT58" i="9"/>
  <c r="AS58" i="9"/>
  <c r="AR58" i="9"/>
  <c r="AQ58" i="9"/>
  <c r="AP58" i="9"/>
  <c r="AO58" i="9"/>
  <c r="AN58" i="9"/>
  <c r="AM58" i="9"/>
  <c r="AL58" i="9"/>
  <c r="AK58" i="9"/>
  <c r="AJ58" i="9"/>
  <c r="AY57" i="9"/>
  <c r="AX57" i="9"/>
  <c r="AW57" i="9"/>
  <c r="AV57" i="9"/>
  <c r="AU57" i="9"/>
  <c r="AT57" i="9"/>
  <c r="AS57" i="9"/>
  <c r="AR57" i="9"/>
  <c r="AQ57" i="9"/>
  <c r="AP57" i="9"/>
  <c r="AO57" i="9"/>
  <c r="AN57" i="9"/>
  <c r="AM57" i="9"/>
  <c r="AL57" i="9"/>
  <c r="AK57" i="9"/>
  <c r="AJ57" i="9"/>
  <c r="AY56" i="9"/>
  <c r="AX56" i="9"/>
  <c r="AW56" i="9"/>
  <c r="AV56" i="9"/>
  <c r="AU56" i="9"/>
  <c r="AT56" i="9"/>
  <c r="AS56" i="9"/>
  <c r="AR56" i="9"/>
  <c r="AQ56" i="9"/>
  <c r="AP56" i="9"/>
  <c r="AO56" i="9"/>
  <c r="AN56" i="9"/>
  <c r="AM56" i="9"/>
  <c r="AL56" i="9"/>
  <c r="AK56" i="9"/>
  <c r="AJ56" i="9"/>
  <c r="AY55" i="9"/>
  <c r="AX55" i="9"/>
  <c r="AW55" i="9"/>
  <c r="AV55" i="9"/>
  <c r="AU55" i="9"/>
  <c r="AT55" i="9"/>
  <c r="AS55" i="9"/>
  <c r="AR55" i="9"/>
  <c r="AQ55" i="9"/>
  <c r="AP55" i="9"/>
  <c r="AO55" i="9"/>
  <c r="AN55" i="9"/>
  <c r="AM55" i="9"/>
  <c r="AL55" i="9"/>
  <c r="AK55" i="9"/>
  <c r="AJ55" i="9"/>
  <c r="AY54" i="9"/>
  <c r="AX54" i="9"/>
  <c r="AW54" i="9"/>
  <c r="AV54" i="9"/>
  <c r="AU54" i="9"/>
  <c r="AT54" i="9"/>
  <c r="AS54" i="9"/>
  <c r="AR54" i="9"/>
  <c r="AQ54" i="9"/>
  <c r="AP54" i="9"/>
  <c r="AO54" i="9"/>
  <c r="AN54" i="9"/>
  <c r="AM54" i="9"/>
  <c r="AL54" i="9"/>
  <c r="AK54" i="9"/>
  <c r="AJ54" i="9"/>
  <c r="AY53" i="9"/>
  <c r="AX53" i="9"/>
  <c r="AW53" i="9"/>
  <c r="AV53" i="9"/>
  <c r="AU53" i="9"/>
  <c r="AT53" i="9"/>
  <c r="AS53" i="9"/>
  <c r="AR53" i="9"/>
  <c r="AQ53" i="9"/>
  <c r="AP53" i="9"/>
  <c r="AO53" i="9"/>
  <c r="AN53" i="9"/>
  <c r="AM53" i="9"/>
  <c r="AL53" i="9"/>
  <c r="AK53" i="9"/>
  <c r="AJ53" i="9"/>
  <c r="AY52" i="9"/>
  <c r="AX52" i="9"/>
  <c r="AW52" i="9"/>
  <c r="AV52" i="9"/>
  <c r="AU52" i="9"/>
  <c r="AT52" i="9"/>
  <c r="AS52" i="9"/>
  <c r="AR52" i="9"/>
  <c r="AQ52" i="9"/>
  <c r="AP52" i="9"/>
  <c r="AO52" i="9"/>
  <c r="AN52" i="9"/>
  <c r="AM52" i="9"/>
  <c r="AL52" i="9"/>
  <c r="AK52" i="9"/>
  <c r="AJ52" i="9"/>
  <c r="AY51" i="9"/>
  <c r="AX51" i="9"/>
  <c r="AW51" i="9"/>
  <c r="AV51" i="9"/>
  <c r="AU51" i="9"/>
  <c r="AT51" i="9"/>
  <c r="AS51" i="9"/>
  <c r="AR51" i="9"/>
  <c r="AQ51" i="9"/>
  <c r="AP51" i="9"/>
  <c r="AO51" i="9"/>
  <c r="AN51" i="9"/>
  <c r="AM51" i="9"/>
  <c r="AL51" i="9"/>
  <c r="AK51" i="9"/>
  <c r="AJ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Y50" i="9"/>
  <c r="AX50" i="9"/>
  <c r="AW50" i="9"/>
  <c r="AV50" i="9"/>
  <c r="AU50" i="9"/>
  <c r="AT50" i="9"/>
  <c r="AS50" i="9"/>
  <c r="AR50" i="9"/>
  <c r="AQ50" i="9"/>
  <c r="AP50" i="9"/>
  <c r="AO50" i="9"/>
  <c r="AN50" i="9"/>
  <c r="AM50" i="9"/>
  <c r="AL50" i="9"/>
  <c r="AK50" i="9"/>
  <c r="AJ50" i="9"/>
  <c r="AY49" i="9"/>
  <c r="AX49" i="9"/>
  <c r="AW49" i="9"/>
  <c r="AV49" i="9"/>
  <c r="AU49" i="9"/>
  <c r="AT49" i="9"/>
  <c r="AS49" i="9"/>
  <c r="AR49" i="9"/>
  <c r="AQ49" i="9"/>
  <c r="AP49" i="9"/>
  <c r="AO49" i="9"/>
  <c r="AN49" i="9"/>
  <c r="AM49" i="9"/>
  <c r="AL49" i="9"/>
  <c r="AK49" i="9"/>
  <c r="AJ49" i="9"/>
  <c r="AY48" i="9"/>
  <c r="AX48" i="9"/>
  <c r="AW48" i="9"/>
  <c r="AV48" i="9"/>
  <c r="AU48" i="9"/>
  <c r="AT48" i="9"/>
  <c r="AS48" i="9"/>
  <c r="AR48" i="9"/>
  <c r="AQ48" i="9"/>
  <c r="AP48" i="9"/>
  <c r="AO48" i="9"/>
  <c r="AN48" i="9"/>
  <c r="AM48" i="9"/>
  <c r="AL48" i="9"/>
  <c r="AK48" i="9"/>
  <c r="AJ48" i="9"/>
  <c r="AY47" i="9"/>
  <c r="AX47" i="9"/>
  <c r="AW47" i="9"/>
  <c r="AV47" i="9"/>
  <c r="AU47" i="9"/>
  <c r="AT47" i="9"/>
  <c r="AS47" i="9"/>
  <c r="AR47" i="9"/>
  <c r="AQ47" i="9"/>
  <c r="AP47" i="9"/>
  <c r="AO47" i="9"/>
  <c r="AN47" i="9"/>
  <c r="AM47" i="9"/>
  <c r="AL47" i="9"/>
  <c r="AK47" i="9"/>
  <c r="AJ47" i="9"/>
  <c r="AY46" i="9"/>
  <c r="AX46" i="9"/>
  <c r="AW46" i="9"/>
  <c r="AV46" i="9"/>
  <c r="AU46" i="9"/>
  <c r="AT46" i="9"/>
  <c r="AS46" i="9"/>
  <c r="AR46" i="9"/>
  <c r="AQ46" i="9"/>
  <c r="AP46" i="9"/>
  <c r="AO46" i="9"/>
  <c r="AN46" i="9"/>
  <c r="AM46" i="9"/>
  <c r="AL46" i="9"/>
  <c r="AK46" i="9"/>
  <c r="AJ46" i="9"/>
  <c r="AY45" i="9"/>
  <c r="AX45" i="9"/>
  <c r="AW45" i="9"/>
  <c r="AV45" i="9"/>
  <c r="AU45" i="9"/>
  <c r="AT45" i="9"/>
  <c r="AS45" i="9"/>
  <c r="AR45" i="9"/>
  <c r="AQ45" i="9"/>
  <c r="AP45" i="9"/>
  <c r="AO45" i="9"/>
  <c r="AN45" i="9"/>
  <c r="AM45" i="9"/>
  <c r="AL45" i="9"/>
  <c r="AK45" i="9"/>
  <c r="AJ45" i="9"/>
  <c r="AY44" i="9"/>
  <c r="AX44" i="9"/>
  <c r="AW44" i="9"/>
  <c r="AV44" i="9"/>
  <c r="AU44" i="9"/>
  <c r="AT44" i="9"/>
  <c r="AS44" i="9"/>
  <c r="AR44" i="9"/>
  <c r="AQ44" i="9"/>
  <c r="AP44" i="9"/>
  <c r="AO44" i="9"/>
  <c r="AN44" i="9"/>
  <c r="AM44" i="9"/>
  <c r="AL44" i="9"/>
  <c r="AK44" i="9"/>
  <c r="AJ44" i="9"/>
  <c r="AY43" i="9"/>
  <c r="AX43" i="9"/>
  <c r="AW43" i="9"/>
  <c r="AV43" i="9"/>
  <c r="AU43" i="9"/>
  <c r="AT43" i="9"/>
  <c r="AS43" i="9"/>
  <c r="AR43" i="9"/>
  <c r="AQ43" i="9"/>
  <c r="AP43" i="9"/>
  <c r="AO43" i="9"/>
  <c r="AN43" i="9"/>
  <c r="AM43" i="9"/>
  <c r="AL43" i="9"/>
  <c r="AK43" i="9"/>
  <c r="AJ43" i="9"/>
  <c r="AY42" i="9"/>
  <c r="AX42" i="9"/>
  <c r="AW42" i="9"/>
  <c r="AV42" i="9"/>
  <c r="AU42" i="9"/>
  <c r="AT42" i="9"/>
  <c r="AS42" i="9"/>
  <c r="AR42" i="9"/>
  <c r="AQ42" i="9"/>
  <c r="AP42" i="9"/>
  <c r="AO42" i="9"/>
  <c r="AN42" i="9"/>
  <c r="AM42" i="9"/>
  <c r="AL42" i="9"/>
  <c r="AK42" i="9"/>
  <c r="AJ42" i="9"/>
  <c r="AY41" i="9"/>
  <c r="AX41" i="9"/>
  <c r="AW41" i="9"/>
  <c r="AV41" i="9"/>
  <c r="AU41" i="9"/>
  <c r="AT41" i="9"/>
  <c r="AS41" i="9"/>
  <c r="AR41" i="9"/>
  <c r="AQ41" i="9"/>
  <c r="AP41" i="9"/>
  <c r="AO41" i="9"/>
  <c r="AN41" i="9"/>
  <c r="AM41" i="9"/>
  <c r="AL41" i="9"/>
  <c r="AK41" i="9"/>
  <c r="AJ41" i="9"/>
  <c r="AY40" i="9"/>
  <c r="AX40" i="9"/>
  <c r="AW40" i="9"/>
  <c r="AV40" i="9"/>
  <c r="AU40" i="9"/>
  <c r="AT40" i="9"/>
  <c r="AS40" i="9"/>
  <c r="AR40" i="9"/>
  <c r="AQ40" i="9"/>
  <c r="AP40" i="9"/>
  <c r="AO40" i="9"/>
  <c r="AN40" i="9"/>
  <c r="AM40" i="9"/>
  <c r="AL40" i="9"/>
  <c r="AK40" i="9"/>
  <c r="AJ40" i="9"/>
  <c r="AY39" i="9"/>
  <c r="AX39" i="9"/>
  <c r="AW39" i="9"/>
  <c r="AV39" i="9"/>
  <c r="AU39" i="9"/>
  <c r="AT39" i="9"/>
  <c r="AS39" i="9"/>
  <c r="AR39" i="9"/>
  <c r="AQ39" i="9"/>
  <c r="AP39" i="9"/>
  <c r="AO39" i="9"/>
  <c r="AN39" i="9"/>
  <c r="AM39" i="9"/>
  <c r="AL39" i="9"/>
  <c r="AK39" i="9"/>
  <c r="AJ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AY38" i="9"/>
  <c r="AX38" i="9"/>
  <c r="AW38" i="9"/>
  <c r="AV38" i="9"/>
  <c r="AU38" i="9"/>
  <c r="AT38" i="9"/>
  <c r="AS38" i="9"/>
  <c r="AR38" i="9"/>
  <c r="AQ38" i="9"/>
  <c r="AP38" i="9"/>
  <c r="AO38" i="9"/>
  <c r="AN38" i="9"/>
  <c r="AM38" i="9"/>
  <c r="AL38" i="9"/>
  <c r="AK38" i="9"/>
  <c r="AJ38" i="9"/>
  <c r="AY37" i="9"/>
  <c r="AX37" i="9"/>
  <c r="AW37" i="9"/>
  <c r="AV37" i="9"/>
  <c r="AU37" i="9"/>
  <c r="AT37" i="9"/>
  <c r="AS37" i="9"/>
  <c r="AR37" i="9"/>
  <c r="AQ37" i="9"/>
  <c r="AP37" i="9"/>
  <c r="AO37" i="9"/>
  <c r="AN37" i="9"/>
  <c r="AM37" i="9"/>
  <c r="AL37" i="9"/>
  <c r="AK37" i="9"/>
  <c r="AJ37" i="9"/>
  <c r="AY36" i="9"/>
  <c r="AX36" i="9"/>
  <c r="AW36" i="9"/>
  <c r="AV36" i="9"/>
  <c r="AU36" i="9"/>
  <c r="AT36" i="9"/>
  <c r="AS36" i="9"/>
  <c r="AR36" i="9"/>
  <c r="AQ36" i="9"/>
  <c r="AP36" i="9"/>
  <c r="AO36" i="9"/>
  <c r="AN36" i="9"/>
  <c r="AM36" i="9"/>
  <c r="AL36" i="9"/>
  <c r="AK36" i="9"/>
  <c r="AJ36" i="9"/>
  <c r="AY35" i="9"/>
  <c r="AX35" i="9"/>
  <c r="AW35" i="9"/>
  <c r="AV35" i="9"/>
  <c r="AU35" i="9"/>
  <c r="AT35" i="9"/>
  <c r="AS35" i="9"/>
  <c r="AR35" i="9"/>
  <c r="AQ35" i="9"/>
  <c r="AP35" i="9"/>
  <c r="AO35" i="9"/>
  <c r="AN35" i="9"/>
  <c r="AM35" i="9"/>
  <c r="AL35" i="9"/>
  <c r="AK35" i="9"/>
  <c r="AJ35" i="9"/>
  <c r="AY34" i="9"/>
  <c r="AX34" i="9"/>
  <c r="AW34" i="9"/>
  <c r="AV34" i="9"/>
  <c r="AU34" i="9"/>
  <c r="AT34" i="9"/>
  <c r="AS34" i="9"/>
  <c r="AR34" i="9"/>
  <c r="AQ34" i="9"/>
  <c r="AP34" i="9"/>
  <c r="AO34" i="9"/>
  <c r="AN34" i="9"/>
  <c r="AM34" i="9"/>
  <c r="AL34" i="9"/>
  <c r="AK34" i="9"/>
  <c r="AJ34" i="9"/>
  <c r="AY33" i="9"/>
  <c r="AX33" i="9"/>
  <c r="AW33" i="9"/>
  <c r="AV33" i="9"/>
  <c r="AU33" i="9"/>
  <c r="AT33" i="9"/>
  <c r="AS33" i="9"/>
  <c r="AR33" i="9"/>
  <c r="AQ33" i="9"/>
  <c r="AP33" i="9"/>
  <c r="AO33" i="9"/>
  <c r="AN33" i="9"/>
  <c r="AM33" i="9"/>
  <c r="AL33" i="9"/>
  <c r="AK33" i="9"/>
  <c r="AJ33" i="9"/>
  <c r="AY32" i="9"/>
  <c r="AX32" i="9"/>
  <c r="AW32" i="9"/>
  <c r="AV32" i="9"/>
  <c r="AU32" i="9"/>
  <c r="AT32" i="9"/>
  <c r="AS32" i="9"/>
  <c r="AR32" i="9"/>
  <c r="AQ32" i="9"/>
  <c r="AP32" i="9"/>
  <c r="AO32" i="9"/>
  <c r="AN32" i="9"/>
  <c r="AM32" i="9"/>
  <c r="AL32" i="9"/>
  <c r="AK32" i="9"/>
  <c r="AJ32" i="9"/>
  <c r="AY31" i="9"/>
  <c r="AX31" i="9"/>
  <c r="AW31" i="9"/>
  <c r="AV31" i="9"/>
  <c r="AU31" i="9"/>
  <c r="AT31" i="9"/>
  <c r="AS31" i="9"/>
  <c r="AR31" i="9"/>
  <c r="AQ31" i="9"/>
  <c r="AP31" i="9"/>
  <c r="AO31" i="9"/>
  <c r="AN31" i="9"/>
  <c r="AM31" i="9"/>
  <c r="AL31" i="9"/>
  <c r="AK31" i="9"/>
  <c r="AJ31" i="9"/>
  <c r="AY30" i="9"/>
  <c r="AX30" i="9"/>
  <c r="AW30" i="9"/>
  <c r="AV30" i="9"/>
  <c r="AU30" i="9"/>
  <c r="AT30" i="9"/>
  <c r="AS30" i="9"/>
  <c r="AR30" i="9"/>
  <c r="AQ30" i="9"/>
  <c r="AP30" i="9"/>
  <c r="AO30" i="9"/>
  <c r="AN30" i="9"/>
  <c r="AM30" i="9"/>
  <c r="AL30" i="9"/>
  <c r="AK30" i="9"/>
  <c r="AJ30" i="9"/>
  <c r="AY29" i="9"/>
  <c r="AX29" i="9"/>
  <c r="AW29" i="9"/>
  <c r="AV29" i="9"/>
  <c r="AU29" i="9"/>
  <c r="AT29" i="9"/>
  <c r="AS29" i="9"/>
  <c r="AR29" i="9"/>
  <c r="AQ29" i="9"/>
  <c r="AP29" i="9"/>
  <c r="AO29" i="9"/>
  <c r="AN29" i="9"/>
  <c r="AM29" i="9"/>
  <c r="AL29" i="9"/>
  <c r="AK29" i="9"/>
  <c r="AJ29" i="9"/>
  <c r="AY28" i="9"/>
  <c r="AX28" i="9"/>
  <c r="AW28" i="9"/>
  <c r="AV28" i="9"/>
  <c r="AU28" i="9"/>
  <c r="AT28" i="9"/>
  <c r="AS28" i="9"/>
  <c r="AR28" i="9"/>
  <c r="AQ28" i="9"/>
  <c r="AP28" i="9"/>
  <c r="AO28" i="9"/>
  <c r="AN28" i="9"/>
  <c r="AM28" i="9"/>
  <c r="AL28" i="9"/>
  <c r="AK28" i="9"/>
  <c r="AJ28" i="9"/>
  <c r="AY27" i="9"/>
  <c r="AX27" i="9"/>
  <c r="AW27" i="9"/>
  <c r="AV27" i="9"/>
  <c r="AU27" i="9"/>
  <c r="AT27" i="9"/>
  <c r="AS27" i="9"/>
  <c r="AR27" i="9"/>
  <c r="AQ27" i="9"/>
  <c r="AP27" i="9"/>
  <c r="AO27" i="9"/>
  <c r="AN27" i="9"/>
  <c r="AM27" i="9"/>
  <c r="AL27" i="9"/>
  <c r="AK27" i="9"/>
  <c r="AJ27" i="9"/>
  <c r="AY26" i="9"/>
  <c r="AX26" i="9"/>
  <c r="AW26" i="9"/>
  <c r="AV26" i="9"/>
  <c r="AU26" i="9"/>
  <c r="AT26" i="9"/>
  <c r="AS26" i="9"/>
  <c r="AR26" i="9"/>
  <c r="AQ26" i="9"/>
  <c r="AP26" i="9"/>
  <c r="AO26" i="9"/>
  <c r="AN26" i="9"/>
  <c r="AM26" i="9"/>
  <c r="AL26" i="9"/>
  <c r="AK26" i="9"/>
  <c r="AJ26" i="9"/>
  <c r="AY25" i="9"/>
  <c r="AX25" i="9"/>
  <c r="AW25" i="9"/>
  <c r="AV25" i="9"/>
  <c r="AU25" i="9"/>
  <c r="AT25" i="9"/>
  <c r="AS25" i="9"/>
  <c r="AR25" i="9"/>
  <c r="AQ25" i="9"/>
  <c r="AP25" i="9"/>
  <c r="AO25" i="9"/>
  <c r="AN25" i="9"/>
  <c r="AM25" i="9"/>
  <c r="AL25" i="9"/>
  <c r="AK25" i="9"/>
  <c r="AJ25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AL24" i="9"/>
  <c r="AK24" i="9"/>
  <c r="AJ24" i="9"/>
  <c r="AY23" i="9"/>
  <c r="AX23" i="9"/>
  <c r="AW23" i="9"/>
  <c r="AV23" i="9"/>
  <c r="AU23" i="9"/>
  <c r="AT23" i="9"/>
  <c r="AS23" i="9"/>
  <c r="AR23" i="9"/>
  <c r="AQ23" i="9"/>
  <c r="AP23" i="9"/>
  <c r="AO23" i="9"/>
  <c r="AN23" i="9"/>
  <c r="AM23" i="9"/>
  <c r="AL23" i="9"/>
  <c r="AK23" i="9"/>
  <c r="AJ23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AL22" i="9"/>
  <c r="AK22" i="9"/>
  <c r="AJ22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AL21" i="9"/>
  <c r="AK21" i="9"/>
  <c r="AJ21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AL20" i="9"/>
  <c r="AK20" i="9"/>
  <c r="AJ20" i="9"/>
  <c r="AY19" i="9"/>
  <c r="AX19" i="9"/>
  <c r="AX134" i="9"/>
  <c r="AW19" i="9"/>
  <c r="AW134" i="9"/>
  <c r="AV19" i="9"/>
  <c r="AU19" i="9"/>
  <c r="AT19" i="9"/>
  <c r="AS19" i="9"/>
  <c r="AR19" i="9"/>
  <c r="AQ19" i="9"/>
  <c r="AP19" i="9"/>
  <c r="AO19" i="9"/>
  <c r="AN19" i="9"/>
  <c r="AM19" i="9"/>
  <c r="AL19" i="9"/>
  <c r="AK19" i="9"/>
  <c r="AJ19" i="9"/>
  <c r="AH19" i="9"/>
  <c r="AH134" i="9"/>
  <c r="AG19" i="9"/>
  <c r="AG134" i="9"/>
  <c r="AF19" i="9"/>
  <c r="AE19" i="9"/>
  <c r="AD19" i="9"/>
  <c r="AD134" i="9"/>
  <c r="AC19" i="9"/>
  <c r="AC134" i="9"/>
  <c r="AB19" i="9"/>
  <c r="AA19" i="9"/>
  <c r="Z19" i="9"/>
  <c r="Z134" i="9"/>
  <c r="Y19" i="9"/>
  <c r="Y134" i="9"/>
  <c r="X19" i="9"/>
  <c r="W19" i="9"/>
  <c r="V19" i="9"/>
  <c r="V134" i="9"/>
  <c r="U19" i="9"/>
  <c r="U134" i="9"/>
  <c r="T19" i="9"/>
  <c r="S19" i="9"/>
  <c r="R19" i="9"/>
  <c r="R134" i="9"/>
  <c r="Q19" i="9"/>
  <c r="Q134" i="9"/>
  <c r="P19" i="9"/>
  <c r="O19" i="9"/>
  <c r="N19" i="9"/>
  <c r="N134" i="9"/>
  <c r="M19" i="9"/>
  <c r="M134" i="9"/>
  <c r="L19" i="9"/>
  <c r="K19" i="9"/>
  <c r="J19" i="9"/>
  <c r="J134" i="9"/>
  <c r="I19" i="9"/>
  <c r="I134" i="9"/>
  <c r="H19" i="9"/>
  <c r="G19" i="9"/>
  <c r="F19" i="9"/>
  <c r="F134" i="9"/>
  <c r="E19" i="9"/>
  <c r="E134" i="9"/>
  <c r="AP134" i="9"/>
  <c r="AU80" i="9"/>
  <c r="AQ134" i="9"/>
  <c r="AT134" i="9"/>
  <c r="AM134" i="9"/>
  <c r="G134" i="9"/>
  <c r="K134" i="9"/>
  <c r="O134" i="9"/>
  <c r="S134" i="9"/>
  <c r="W134" i="9"/>
  <c r="AA134" i="9"/>
  <c r="AE134" i="9"/>
  <c r="AJ134" i="9"/>
  <c r="AN134" i="9"/>
  <c r="AR134" i="9"/>
  <c r="AV134" i="9"/>
  <c r="AL134" i="9"/>
  <c r="AY80" i="9"/>
  <c r="H134" i="9"/>
  <c r="L134" i="9"/>
  <c r="P134" i="9"/>
  <c r="T134" i="9"/>
  <c r="X134" i="9"/>
  <c r="AB134" i="9"/>
  <c r="AF134" i="9"/>
  <c r="AK134" i="9"/>
  <c r="AS134" i="9"/>
  <c r="AY73" i="9"/>
  <c r="AY134" i="9"/>
  <c r="AU134" i="9"/>
  <c r="AY133" i="8"/>
  <c r="AX133" i="8"/>
  <c r="AW133" i="8"/>
  <c r="AV133" i="8"/>
  <c r="AU133" i="8"/>
  <c r="AS133" i="8"/>
  <c r="AR133" i="8"/>
  <c r="AQ133" i="8"/>
  <c r="AP133" i="8"/>
  <c r="AN133" i="8"/>
  <c r="AM133" i="8"/>
  <c r="AL133" i="8"/>
  <c r="AK133" i="8"/>
  <c r="AJ133" i="8"/>
  <c r="X133" i="8"/>
  <c r="AY132" i="8"/>
  <c r="AY130" i="8"/>
  <c r="AX132" i="8"/>
  <c r="AW132" i="8"/>
  <c r="AV132" i="8"/>
  <c r="AV130" i="8"/>
  <c r="AU132" i="8"/>
  <c r="AS132" i="8"/>
  <c r="AR132" i="8"/>
  <c r="AQ132" i="8"/>
  <c r="AN132" i="8"/>
  <c r="AN130" i="8"/>
  <c r="AM132" i="8"/>
  <c r="AK132" i="8"/>
  <c r="AJ132" i="8"/>
  <c r="AJ130" i="8"/>
  <c r="X132" i="8"/>
  <c r="X132" i="17"/>
  <c r="N132" i="8"/>
  <c r="J132" i="8"/>
  <c r="AY131" i="8"/>
  <c r="AX131" i="8"/>
  <c r="AX130" i="8"/>
  <c r="AW131" i="8"/>
  <c r="AV131" i="8"/>
  <c r="AU131" i="8"/>
  <c r="AT131" i="8"/>
  <c r="AS131" i="8"/>
  <c r="AR131" i="8"/>
  <c r="AQ131" i="8"/>
  <c r="AQ130" i="8"/>
  <c r="AP131" i="8"/>
  <c r="AN131" i="8"/>
  <c r="AM131" i="8"/>
  <c r="AL131" i="8"/>
  <c r="AK131" i="8"/>
  <c r="AJ131" i="8"/>
  <c r="X131" i="8"/>
  <c r="AW130" i="8"/>
  <c r="AS130" i="8"/>
  <c r="AR130" i="8"/>
  <c r="AM130" i="8"/>
  <c r="AK130" i="8"/>
  <c r="AE130" i="8"/>
  <c r="AD130" i="8"/>
  <c r="AC130" i="8"/>
  <c r="AB130" i="8"/>
  <c r="AA130" i="8"/>
  <c r="Z130" i="8"/>
  <c r="Y130" i="8"/>
  <c r="W130" i="8"/>
  <c r="V130" i="8"/>
  <c r="U130" i="8"/>
  <c r="T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E130" i="8"/>
  <c r="AY129" i="8"/>
  <c r="AX129" i="8"/>
  <c r="AW129" i="8"/>
  <c r="AV129" i="8"/>
  <c r="AU129" i="8"/>
  <c r="AS129" i="8"/>
  <c r="AR129" i="8"/>
  <c r="AQ129" i="8"/>
  <c r="AN129" i="8"/>
  <c r="AM129" i="8"/>
  <c r="AK129" i="8"/>
  <c r="AJ129" i="8"/>
  <c r="N129" i="8"/>
  <c r="J129" i="8"/>
  <c r="J129" i="17"/>
  <c r="AL129" i="17"/>
  <c r="AY128" i="8"/>
  <c r="AX128" i="8"/>
  <c r="AW128" i="8"/>
  <c r="AV128" i="8"/>
  <c r="AS128" i="8"/>
  <c r="AR128" i="8"/>
  <c r="AQ128" i="8"/>
  <c r="AN128" i="8"/>
  <c r="AM128" i="8"/>
  <c r="AK128" i="8"/>
  <c r="AJ128" i="8"/>
  <c r="N128" i="8"/>
  <c r="N128" i="17"/>
  <c r="J128" i="8"/>
  <c r="AY127" i="8"/>
  <c r="AX127" i="8"/>
  <c r="AW127" i="8"/>
  <c r="AV127" i="8"/>
  <c r="AS127" i="8"/>
  <c r="AR127" i="8"/>
  <c r="AQ127" i="8"/>
  <c r="AN127" i="8"/>
  <c r="AM127" i="8"/>
  <c r="AK127" i="8"/>
  <c r="AJ127" i="8"/>
  <c r="N127" i="8"/>
  <c r="J127" i="8"/>
  <c r="AY126" i="8"/>
  <c r="AX126" i="8"/>
  <c r="AW126" i="8"/>
  <c r="AV126" i="8"/>
  <c r="AS126" i="8"/>
  <c r="AR126" i="8"/>
  <c r="AQ126" i="8"/>
  <c r="AN126" i="8"/>
  <c r="AM126" i="8"/>
  <c r="AM125" i="8"/>
  <c r="AK126" i="8"/>
  <c r="AJ126" i="8"/>
  <c r="N126" i="8"/>
  <c r="AU126" i="8"/>
  <c r="J126" i="8"/>
  <c r="J125" i="8"/>
  <c r="AE125" i="8"/>
  <c r="AD125" i="8"/>
  <c r="AC125" i="8"/>
  <c r="AB125" i="8"/>
  <c r="AA125" i="8"/>
  <c r="Z125" i="8"/>
  <c r="Y125" i="8"/>
  <c r="W125" i="8"/>
  <c r="V125" i="8"/>
  <c r="U125" i="8"/>
  <c r="T125" i="8"/>
  <c r="S125" i="8"/>
  <c r="R125" i="8"/>
  <c r="Q125" i="8"/>
  <c r="P125" i="8"/>
  <c r="O125" i="8"/>
  <c r="M125" i="8"/>
  <c r="L125" i="8"/>
  <c r="K125" i="8"/>
  <c r="I125" i="8"/>
  <c r="H125" i="8"/>
  <c r="G125" i="8"/>
  <c r="F125" i="8"/>
  <c r="E125" i="8"/>
  <c r="AY124" i="8"/>
  <c r="AX124" i="8"/>
  <c r="AW124" i="8"/>
  <c r="AV124" i="8"/>
  <c r="AS124" i="8"/>
  <c r="AS116" i="8"/>
  <c r="AR124" i="8"/>
  <c r="AQ124" i="8"/>
  <c r="AP124" i="8"/>
  <c r="AN124" i="8"/>
  <c r="AM124" i="8"/>
  <c r="AL124" i="8"/>
  <c r="AK124" i="8"/>
  <c r="AJ124" i="8"/>
  <c r="N124" i="8"/>
  <c r="N124" i="17"/>
  <c r="AY123" i="8"/>
  <c r="AX123" i="8"/>
  <c r="AW123" i="8"/>
  <c r="AV123" i="8"/>
  <c r="AS123" i="8"/>
  <c r="AR123" i="8"/>
  <c r="AQ123" i="8"/>
  <c r="AN123" i="8"/>
  <c r="AM123" i="8"/>
  <c r="AK123" i="8"/>
  <c r="AJ123" i="8"/>
  <c r="N123" i="8"/>
  <c r="J123" i="8"/>
  <c r="AY122" i="8"/>
  <c r="AX122" i="8"/>
  <c r="AW122" i="8"/>
  <c r="AV122" i="8"/>
  <c r="AS122" i="8"/>
  <c r="AR122" i="8"/>
  <c r="AQ122" i="8"/>
  <c r="AP122" i="8"/>
  <c r="AN122" i="8"/>
  <c r="AM122" i="8"/>
  <c r="AK122" i="8"/>
  <c r="AJ122" i="8"/>
  <c r="N122" i="8"/>
  <c r="J122" i="8"/>
  <c r="J122" i="17"/>
  <c r="AL122" i="17"/>
  <c r="AY121" i="8"/>
  <c r="AX121" i="8"/>
  <c r="AW121" i="8"/>
  <c r="AV121" i="8"/>
  <c r="AS121" i="8"/>
  <c r="AR121" i="8"/>
  <c r="AQ121" i="8"/>
  <c r="AP121" i="8"/>
  <c r="AN121" i="8"/>
  <c r="AM121" i="8"/>
  <c r="AK121" i="8"/>
  <c r="AJ121" i="8"/>
  <c r="N121" i="8"/>
  <c r="N121" i="17"/>
  <c r="J121" i="8"/>
  <c r="AY120" i="8"/>
  <c r="AX120" i="8"/>
  <c r="AW120" i="8"/>
  <c r="AV120" i="8"/>
  <c r="AS120" i="8"/>
  <c r="AR120" i="8"/>
  <c r="AQ120" i="8"/>
  <c r="AN120" i="8"/>
  <c r="AM120" i="8"/>
  <c r="AK120" i="8"/>
  <c r="AJ120" i="8"/>
  <c r="N120" i="8"/>
  <c r="J120" i="8"/>
  <c r="AY119" i="8"/>
  <c r="AX119" i="8"/>
  <c r="AW119" i="8"/>
  <c r="AV119" i="8"/>
  <c r="AU119" i="8"/>
  <c r="AS119" i="8"/>
  <c r="AR119" i="8"/>
  <c r="AQ119" i="8"/>
  <c r="AP119" i="8"/>
  <c r="AN119" i="8"/>
  <c r="AM119" i="8"/>
  <c r="AL119" i="8"/>
  <c r="AK119" i="8"/>
  <c r="AJ119" i="8"/>
  <c r="X119" i="8"/>
  <c r="X119" i="17"/>
  <c r="AY118" i="8"/>
  <c r="AX118" i="8"/>
  <c r="AW118" i="8"/>
  <c r="AV118" i="8"/>
  <c r="AS118" i="8"/>
  <c r="AR118" i="8"/>
  <c r="AQ118" i="8"/>
  <c r="AN118" i="8"/>
  <c r="AM118" i="8"/>
  <c r="AK118" i="8"/>
  <c r="AJ118" i="8"/>
  <c r="N118" i="8"/>
  <c r="J118" i="8"/>
  <c r="J118" i="17"/>
  <c r="AL118" i="17"/>
  <c r="AY117" i="8"/>
  <c r="AY116" i="8"/>
  <c r="AX117" i="8"/>
  <c r="AW117" i="8"/>
  <c r="AV117" i="8"/>
  <c r="AU117" i="8"/>
  <c r="AS117" i="8"/>
  <c r="AR117" i="8"/>
  <c r="AQ117" i="8"/>
  <c r="AQ116" i="8"/>
  <c r="AP117" i="8"/>
  <c r="AN117" i="8"/>
  <c r="AM117" i="8"/>
  <c r="AL117" i="8"/>
  <c r="AK117" i="8"/>
  <c r="AJ117" i="8"/>
  <c r="X117" i="8"/>
  <c r="X117" i="17"/>
  <c r="AE116" i="8"/>
  <c r="AD116" i="8"/>
  <c r="AC116" i="8"/>
  <c r="AB116" i="8"/>
  <c r="AA116" i="8"/>
  <c r="Z116" i="8"/>
  <c r="Y116" i="8"/>
  <c r="W116" i="8"/>
  <c r="V116" i="8"/>
  <c r="U116" i="8"/>
  <c r="T116" i="8"/>
  <c r="S116" i="8"/>
  <c r="R116" i="8"/>
  <c r="Q116" i="8"/>
  <c r="P116" i="8"/>
  <c r="O116" i="8"/>
  <c r="M116" i="8"/>
  <c r="L116" i="8"/>
  <c r="K116" i="8"/>
  <c r="I116" i="8"/>
  <c r="H116" i="8"/>
  <c r="G116" i="8"/>
  <c r="F116" i="8"/>
  <c r="E116" i="8"/>
  <c r="AY115" i="8"/>
  <c r="AX115" i="8"/>
  <c r="AW115" i="8"/>
  <c r="AV115" i="8"/>
  <c r="AU115" i="8"/>
  <c r="AS115" i="8"/>
  <c r="AR115" i="8"/>
  <c r="AQ115" i="8"/>
  <c r="AN115" i="8"/>
  <c r="AM115" i="8"/>
  <c r="AK115" i="8"/>
  <c r="AJ115" i="8"/>
  <c r="X115" i="8"/>
  <c r="X115" i="17"/>
  <c r="N115" i="8"/>
  <c r="J115" i="8"/>
  <c r="J115" i="17"/>
  <c r="AL115" i="17"/>
  <c r="AY114" i="8"/>
  <c r="AY112" i="8"/>
  <c r="AX114" i="8"/>
  <c r="AW114" i="8"/>
  <c r="AV114" i="8"/>
  <c r="AV112" i="8"/>
  <c r="AS114" i="8"/>
  <c r="AR114" i="8"/>
  <c r="AQ114" i="8"/>
  <c r="AP114" i="8"/>
  <c r="AN114" i="8"/>
  <c r="AM114" i="8"/>
  <c r="AK114" i="8"/>
  <c r="AJ114" i="8"/>
  <c r="N114" i="8"/>
  <c r="J114" i="8"/>
  <c r="J114" i="17"/>
  <c r="AL114" i="17"/>
  <c r="AY113" i="8"/>
  <c r="AX113" i="8"/>
  <c r="AW113" i="8"/>
  <c r="AV113" i="8"/>
  <c r="AS113" i="8"/>
  <c r="AS112" i="8"/>
  <c r="AR113" i="8"/>
  <c r="AR112" i="8"/>
  <c r="AQ113" i="8"/>
  <c r="AN113" i="8"/>
  <c r="AM113" i="8"/>
  <c r="AK113" i="8"/>
  <c r="AK112" i="8"/>
  <c r="AJ113" i="8"/>
  <c r="N113" i="8"/>
  <c r="N113" i="17"/>
  <c r="J113" i="8"/>
  <c r="AW112" i="8"/>
  <c r="AN112" i="8"/>
  <c r="AE112" i="8"/>
  <c r="AB112" i="8"/>
  <c r="AA112" i="8"/>
  <c r="Z112" i="8"/>
  <c r="Y112" i="8"/>
  <c r="W112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AY111" i="8"/>
  <c r="AX111" i="8"/>
  <c r="AW111" i="8"/>
  <c r="AV111" i="8"/>
  <c r="AU111" i="8"/>
  <c r="AS111" i="8"/>
  <c r="AR111" i="8"/>
  <c r="AQ111" i="8"/>
  <c r="AP111" i="8"/>
  <c r="AO111" i="8"/>
  <c r="AN111" i="8"/>
  <c r="AM111" i="8"/>
  <c r="AL111" i="8"/>
  <c r="AK111" i="8"/>
  <c r="AJ111" i="8"/>
  <c r="X111" i="8"/>
  <c r="X111" i="17"/>
  <c r="AY110" i="8"/>
  <c r="AX110" i="8"/>
  <c r="AW110" i="8"/>
  <c r="AV110" i="8"/>
  <c r="AS110" i="8"/>
  <c r="AR110" i="8"/>
  <c r="AQ110" i="8"/>
  <c r="AN110" i="8"/>
  <c r="AM110" i="8"/>
  <c r="AK110" i="8"/>
  <c r="AJ110" i="8"/>
  <c r="N110" i="8"/>
  <c r="J110" i="8"/>
  <c r="J110" i="17"/>
  <c r="AL110" i="17"/>
  <c r="AY109" i="8"/>
  <c r="AX109" i="8"/>
  <c r="AW109" i="8"/>
  <c r="AV109" i="8"/>
  <c r="AS109" i="8"/>
  <c r="AR109" i="8"/>
  <c r="AQ109" i="8"/>
  <c r="AN109" i="8"/>
  <c r="AM109" i="8"/>
  <c r="AL109" i="8"/>
  <c r="AK109" i="8"/>
  <c r="AJ109" i="8"/>
  <c r="N109" i="8"/>
  <c r="N109" i="17"/>
  <c r="AY108" i="8"/>
  <c r="AX108" i="8"/>
  <c r="AW108" i="8"/>
  <c r="AV108" i="8"/>
  <c r="AS108" i="8"/>
  <c r="AR108" i="8"/>
  <c r="AQ108" i="8"/>
  <c r="AN108" i="8"/>
  <c r="AM108" i="8"/>
  <c r="AL108" i="8"/>
  <c r="AK108" i="8"/>
  <c r="AJ108" i="8"/>
  <c r="N108" i="8"/>
  <c r="J108" i="8"/>
  <c r="J108" i="17"/>
  <c r="AL108" i="17"/>
  <c r="AY107" i="8"/>
  <c r="AX107" i="8"/>
  <c r="AW107" i="8"/>
  <c r="AV107" i="8"/>
  <c r="AS107" i="8"/>
  <c r="AR107" i="8"/>
  <c r="AQ107" i="8"/>
  <c r="AN107" i="8"/>
  <c r="AM107" i="8"/>
  <c r="AL107" i="8"/>
  <c r="AK107" i="8"/>
  <c r="AJ107" i="8"/>
  <c r="X107" i="8"/>
  <c r="N107" i="8"/>
  <c r="AP107" i="8"/>
  <c r="J107" i="8"/>
  <c r="J107" i="17"/>
  <c r="AL107" i="17"/>
  <c r="AY106" i="8"/>
  <c r="AX106" i="8"/>
  <c r="AW106" i="8"/>
  <c r="AV106" i="8"/>
  <c r="AU106" i="8"/>
  <c r="AT106" i="8"/>
  <c r="AS106" i="8"/>
  <c r="AR106" i="8"/>
  <c r="AQ106" i="8"/>
  <c r="AP106" i="8"/>
  <c r="AN106" i="8"/>
  <c r="AM106" i="8"/>
  <c r="AL106" i="8"/>
  <c r="AK106" i="8"/>
  <c r="AJ106" i="8"/>
  <c r="X106" i="8"/>
  <c r="X106" i="17"/>
  <c r="AY105" i="8"/>
  <c r="AX105" i="8"/>
  <c r="AW105" i="8"/>
  <c r="AV105" i="8"/>
  <c r="AS105" i="8"/>
  <c r="AR105" i="8"/>
  <c r="AQ105" i="8"/>
  <c r="AN105" i="8"/>
  <c r="AM105" i="8"/>
  <c r="AK105" i="8"/>
  <c r="AJ105" i="8"/>
  <c r="N105" i="8"/>
  <c r="J105" i="8"/>
  <c r="J105" i="17"/>
  <c r="AL105" i="17"/>
  <c r="AY104" i="8"/>
  <c r="AX104" i="8"/>
  <c r="AW104" i="8"/>
  <c r="AV104" i="8"/>
  <c r="AU104" i="8"/>
  <c r="AT104" i="8"/>
  <c r="AS104" i="8"/>
  <c r="AR104" i="8"/>
  <c r="AQ104" i="8"/>
  <c r="AP104" i="8"/>
  <c r="AO104" i="8"/>
  <c r="AN104" i="8"/>
  <c r="AM104" i="8"/>
  <c r="AL104" i="8"/>
  <c r="AK104" i="8"/>
  <c r="AJ104" i="8"/>
  <c r="X104" i="8"/>
  <c r="X104" i="17"/>
  <c r="AY103" i="8"/>
  <c r="AX103" i="8"/>
  <c r="AW103" i="8"/>
  <c r="AV103" i="8"/>
  <c r="AT103" i="8"/>
  <c r="AS103" i="8"/>
  <c r="AR103" i="8"/>
  <c r="AQ103" i="8"/>
  <c r="AP103" i="8"/>
  <c r="AN103" i="8"/>
  <c r="AM103" i="8"/>
  <c r="AK103" i="8"/>
  <c r="AJ103" i="8"/>
  <c r="X103" i="8"/>
  <c r="N103" i="8"/>
  <c r="J103" i="8"/>
  <c r="J103" i="17"/>
  <c r="AL103" i="17"/>
  <c r="AY102" i="8"/>
  <c r="AX102" i="8"/>
  <c r="AW102" i="8"/>
  <c r="AV102" i="8"/>
  <c r="AU102" i="8"/>
  <c r="AS102" i="8"/>
  <c r="AR102" i="8"/>
  <c r="AQ102" i="8"/>
  <c r="AP102" i="8"/>
  <c r="AN102" i="8"/>
  <c r="AM102" i="8"/>
  <c r="AL102" i="8"/>
  <c r="AK102" i="8"/>
  <c r="AJ102" i="8"/>
  <c r="X102" i="8"/>
  <c r="X102" i="17"/>
  <c r="AY101" i="8"/>
  <c r="AX101" i="8"/>
  <c r="AW101" i="8"/>
  <c r="AV101" i="8"/>
  <c r="AS101" i="8"/>
  <c r="AR101" i="8"/>
  <c r="AQ101" i="8"/>
  <c r="AN101" i="8"/>
  <c r="AM101" i="8"/>
  <c r="AK101" i="8"/>
  <c r="AJ101" i="8"/>
  <c r="N101" i="8"/>
  <c r="N101" i="17"/>
  <c r="J101" i="8"/>
  <c r="J101" i="17"/>
  <c r="AL101" i="17"/>
  <c r="AY100" i="8"/>
  <c r="AX100" i="8"/>
  <c r="AW100" i="8"/>
  <c r="AV100" i="8"/>
  <c r="AU100" i="8"/>
  <c r="AT100" i="8"/>
  <c r="AS100" i="8"/>
  <c r="AR100" i="8"/>
  <c r="AQ100" i="8"/>
  <c r="AP100" i="8"/>
  <c r="AN100" i="8"/>
  <c r="AM100" i="8"/>
  <c r="AL100" i="8"/>
  <c r="AK100" i="8"/>
  <c r="AJ100" i="8"/>
  <c r="X100" i="8"/>
  <c r="X100" i="17"/>
  <c r="AY99" i="8"/>
  <c r="AX99" i="8"/>
  <c r="AW99" i="8"/>
  <c r="AV99" i="8"/>
  <c r="AS99" i="8"/>
  <c r="AR99" i="8"/>
  <c r="AQ99" i="8"/>
  <c r="AP99" i="8"/>
  <c r="AN99" i="8"/>
  <c r="AM99" i="8"/>
  <c r="AL99" i="8"/>
  <c r="AK99" i="8"/>
  <c r="AJ99" i="8"/>
  <c r="N99" i="8"/>
  <c r="AY98" i="8"/>
  <c r="AX98" i="8"/>
  <c r="AW98" i="8"/>
  <c r="AV98" i="8"/>
  <c r="AU98" i="8"/>
  <c r="AS98" i="8"/>
  <c r="AR98" i="8"/>
  <c r="AQ98" i="8"/>
  <c r="AN98" i="8"/>
  <c r="AM98" i="8"/>
  <c r="AL98" i="8"/>
  <c r="AK98" i="8"/>
  <c r="AJ98" i="8"/>
  <c r="N98" i="8"/>
  <c r="AY97" i="8"/>
  <c r="AX97" i="8"/>
  <c r="AW97" i="8"/>
  <c r="AV97" i="8"/>
  <c r="AU97" i="8"/>
  <c r="AS97" i="8"/>
  <c r="AR97" i="8"/>
  <c r="AQ97" i="8"/>
  <c r="AN97" i="8"/>
  <c r="AM97" i="8"/>
  <c r="AL97" i="8"/>
  <c r="AK97" i="8"/>
  <c r="AJ97" i="8"/>
  <c r="N97" i="8"/>
  <c r="AY96" i="8"/>
  <c r="AX96" i="8"/>
  <c r="AW96" i="8"/>
  <c r="AV96" i="8"/>
  <c r="AU96" i="8"/>
  <c r="AS96" i="8"/>
  <c r="AR96" i="8"/>
  <c r="AQ96" i="8"/>
  <c r="AN96" i="8"/>
  <c r="AM96" i="8"/>
  <c r="AL96" i="8"/>
  <c r="AK96" i="8"/>
  <c r="AJ96" i="8"/>
  <c r="N96" i="8"/>
  <c r="AY95" i="8"/>
  <c r="AX95" i="8"/>
  <c r="AW95" i="8"/>
  <c r="AV95" i="8"/>
  <c r="AS95" i="8"/>
  <c r="AR95" i="8"/>
  <c r="AQ95" i="8"/>
  <c r="AP95" i="8"/>
  <c r="AN95" i="8"/>
  <c r="AM95" i="8"/>
  <c r="AK95" i="8"/>
  <c r="AJ95" i="8"/>
  <c r="N95" i="8"/>
  <c r="J95" i="8"/>
  <c r="J95" i="17"/>
  <c r="AL95" i="17"/>
  <c r="AY94" i="8"/>
  <c r="AX94" i="8"/>
  <c r="AW94" i="8"/>
  <c r="AV94" i="8"/>
  <c r="AU94" i="8"/>
  <c r="AT94" i="8"/>
  <c r="AS94" i="8"/>
  <c r="AR94" i="8"/>
  <c r="AQ94" i="8"/>
  <c r="AP94" i="8"/>
  <c r="AN94" i="8"/>
  <c r="AM94" i="8"/>
  <c r="AL94" i="8"/>
  <c r="AK94" i="8"/>
  <c r="AJ94" i="8"/>
  <c r="X94" i="8"/>
  <c r="X94" i="17"/>
  <c r="AY93" i="8"/>
  <c r="AX93" i="8"/>
  <c r="AW93" i="8"/>
  <c r="AV93" i="8"/>
  <c r="AS93" i="8"/>
  <c r="AR93" i="8"/>
  <c r="AQ93" i="8"/>
  <c r="AP93" i="8"/>
  <c r="AN93" i="8"/>
  <c r="AM93" i="8"/>
  <c r="AK93" i="8"/>
  <c r="AJ93" i="8"/>
  <c r="N93" i="8"/>
  <c r="J93" i="8"/>
  <c r="J93" i="17"/>
  <c r="AL93" i="17"/>
  <c r="AY92" i="8"/>
  <c r="AX92" i="8"/>
  <c r="AW92" i="8"/>
  <c r="AV92" i="8"/>
  <c r="AU92" i="8"/>
  <c r="AS92" i="8"/>
  <c r="AR92" i="8"/>
  <c r="AQ92" i="8"/>
  <c r="AP92" i="8"/>
  <c r="AN92" i="8"/>
  <c r="AM92" i="8"/>
  <c r="AL92" i="8"/>
  <c r="AK92" i="8"/>
  <c r="AJ92" i="8"/>
  <c r="X92" i="8"/>
  <c r="X92" i="17"/>
  <c r="AY91" i="8"/>
  <c r="AX91" i="8"/>
  <c r="AW91" i="8"/>
  <c r="AV91" i="8"/>
  <c r="AS91" i="8"/>
  <c r="AR91" i="8"/>
  <c r="AQ91" i="8"/>
  <c r="AN91" i="8"/>
  <c r="AM91" i="8"/>
  <c r="AL91" i="8"/>
  <c r="AK91" i="8"/>
  <c r="AJ91" i="8"/>
  <c r="N91" i="8"/>
  <c r="X91" i="8"/>
  <c r="J91" i="8"/>
  <c r="J91" i="17"/>
  <c r="AL91" i="17"/>
  <c r="AE90" i="8"/>
  <c r="AD90" i="8"/>
  <c r="AC90" i="8"/>
  <c r="AB90" i="8"/>
  <c r="AA90" i="8"/>
  <c r="Z90" i="8"/>
  <c r="Y90" i="8"/>
  <c r="W90" i="8"/>
  <c r="V90" i="8"/>
  <c r="U90" i="8"/>
  <c r="T90" i="8"/>
  <c r="S90" i="8"/>
  <c r="R90" i="8"/>
  <c r="Q90" i="8"/>
  <c r="P90" i="8"/>
  <c r="O90" i="8"/>
  <c r="M90" i="8"/>
  <c r="L90" i="8"/>
  <c r="K90" i="8"/>
  <c r="I90" i="8"/>
  <c r="H90" i="8"/>
  <c r="G90" i="8"/>
  <c r="F90" i="8"/>
  <c r="E90" i="8"/>
  <c r="AY89" i="8"/>
  <c r="AX89" i="8"/>
  <c r="AW89" i="8"/>
  <c r="AV89" i="8"/>
  <c r="AU89" i="8"/>
  <c r="AS89" i="8"/>
  <c r="AR89" i="8"/>
  <c r="AQ89" i="8"/>
  <c r="AN89" i="8"/>
  <c r="AM89" i="8"/>
  <c r="AK89" i="8"/>
  <c r="AJ89" i="8"/>
  <c r="X89" i="8"/>
  <c r="N89" i="8"/>
  <c r="J89" i="8"/>
  <c r="J89" i="17"/>
  <c r="AL89" i="17"/>
  <c r="AY88" i="8"/>
  <c r="AX88" i="8"/>
  <c r="AW88" i="8"/>
  <c r="AV88" i="8"/>
  <c r="AV87" i="8"/>
  <c r="AU88" i="8"/>
  <c r="AU87" i="8"/>
  <c r="AS88" i="8"/>
  <c r="AR88" i="8"/>
  <c r="AR87" i="8"/>
  <c r="AQ88" i="8"/>
  <c r="AQ87" i="8"/>
  <c r="AN88" i="8"/>
  <c r="AM88" i="8"/>
  <c r="AM87" i="8"/>
  <c r="AL88" i="8"/>
  <c r="AK88" i="8"/>
  <c r="AJ88" i="8"/>
  <c r="AJ87" i="8"/>
  <c r="X88" i="8"/>
  <c r="X88" i="17"/>
  <c r="N88" i="8"/>
  <c r="J88" i="8"/>
  <c r="J88" i="17"/>
  <c r="AL88" i="17"/>
  <c r="AL87" i="17"/>
  <c r="AY87" i="8"/>
  <c r="AX87" i="8"/>
  <c r="AI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M87" i="8"/>
  <c r="L87" i="8"/>
  <c r="K87" i="8"/>
  <c r="I87" i="8"/>
  <c r="H87" i="8"/>
  <c r="G87" i="8"/>
  <c r="F87" i="8"/>
  <c r="E87" i="8"/>
  <c r="AY86" i="8"/>
  <c r="AX86" i="8"/>
  <c r="AW86" i="8"/>
  <c r="AV86" i="8"/>
  <c r="AS86" i="8"/>
  <c r="AR86" i="8"/>
  <c r="AQ86" i="8"/>
  <c r="AN86" i="8"/>
  <c r="AM86" i="8"/>
  <c r="AK86" i="8"/>
  <c r="AJ86" i="8"/>
  <c r="N86" i="8"/>
  <c r="N86" i="17"/>
  <c r="J86" i="8"/>
  <c r="J86" i="17"/>
  <c r="AL86" i="17"/>
  <c r="AY85" i="8"/>
  <c r="AY80" i="8"/>
  <c r="AX85" i="8"/>
  <c r="AW85" i="8"/>
  <c r="AV85" i="8"/>
  <c r="AU85" i="8"/>
  <c r="AS85" i="8"/>
  <c r="AR85" i="8"/>
  <c r="AQ85" i="8"/>
  <c r="AN85" i="8"/>
  <c r="AM85" i="8"/>
  <c r="AL85" i="8"/>
  <c r="AK85" i="8"/>
  <c r="AJ85" i="8"/>
  <c r="N85" i="8"/>
  <c r="AY84" i="8"/>
  <c r="AX84" i="8"/>
  <c r="AW84" i="8"/>
  <c r="AV84" i="8"/>
  <c r="AS84" i="8"/>
  <c r="AR84" i="8"/>
  <c r="AQ84" i="8"/>
  <c r="AN84" i="8"/>
  <c r="AM84" i="8"/>
  <c r="AK84" i="8"/>
  <c r="AJ84" i="8"/>
  <c r="N84" i="8"/>
  <c r="AU84" i="8"/>
  <c r="J84" i="8"/>
  <c r="AY83" i="8"/>
  <c r="AX83" i="8"/>
  <c r="AW83" i="8"/>
  <c r="AV83" i="8"/>
  <c r="AS83" i="8"/>
  <c r="AR83" i="8"/>
  <c r="AQ83" i="8"/>
  <c r="AN83" i="8"/>
  <c r="AM83" i="8"/>
  <c r="AK83" i="8"/>
  <c r="AJ83" i="8"/>
  <c r="N83" i="8"/>
  <c r="J83" i="8"/>
  <c r="J83" i="17"/>
  <c r="AL83" i="17"/>
  <c r="AY82" i="8"/>
  <c r="AX82" i="8"/>
  <c r="AW82" i="8"/>
  <c r="AV82" i="8"/>
  <c r="AS82" i="8"/>
  <c r="AR82" i="8"/>
  <c r="AQ82" i="8"/>
  <c r="AN82" i="8"/>
  <c r="AM82" i="8"/>
  <c r="AK82" i="8"/>
  <c r="AJ82" i="8"/>
  <c r="N82" i="8"/>
  <c r="J82" i="8"/>
  <c r="AY81" i="8"/>
  <c r="AX81" i="8"/>
  <c r="AW81" i="8"/>
  <c r="AV81" i="8"/>
  <c r="AV80" i="8"/>
  <c r="AS81" i="8"/>
  <c r="AR81" i="8"/>
  <c r="AQ81" i="8"/>
  <c r="AP81" i="8"/>
  <c r="AN81" i="8"/>
  <c r="AM81" i="8"/>
  <c r="AL81" i="8"/>
  <c r="AK81" i="8"/>
  <c r="AK80" i="8"/>
  <c r="AJ81" i="8"/>
  <c r="N81" i="8"/>
  <c r="N81" i="17"/>
  <c r="AB80" i="8"/>
  <c r="AA80" i="8"/>
  <c r="Z80" i="8"/>
  <c r="Y80" i="8"/>
  <c r="W80" i="8"/>
  <c r="V80" i="8"/>
  <c r="U80" i="8"/>
  <c r="T80" i="8"/>
  <c r="S80" i="8"/>
  <c r="R80" i="8"/>
  <c r="Q80" i="8"/>
  <c r="P80" i="8"/>
  <c r="O80" i="8"/>
  <c r="M80" i="8"/>
  <c r="L80" i="8"/>
  <c r="K80" i="8"/>
  <c r="J80" i="8"/>
  <c r="I80" i="8"/>
  <c r="H80" i="8"/>
  <c r="G80" i="8"/>
  <c r="F80" i="8"/>
  <c r="E80" i="8"/>
  <c r="AY79" i="8"/>
  <c r="AX79" i="8"/>
  <c r="AW79" i="8"/>
  <c r="AV79" i="8"/>
  <c r="AS79" i="8"/>
  <c r="AR79" i="8"/>
  <c r="AQ79" i="8"/>
  <c r="AN79" i="8"/>
  <c r="AM79" i="8"/>
  <c r="AK79" i="8"/>
  <c r="AJ79" i="8"/>
  <c r="N79" i="8"/>
  <c r="N79" i="17"/>
  <c r="J79" i="8"/>
  <c r="J79" i="17"/>
  <c r="AL79" i="17"/>
  <c r="AY78" i="8"/>
  <c r="AX78" i="8"/>
  <c r="AW78" i="8"/>
  <c r="AV78" i="8"/>
  <c r="AS78" i="8"/>
  <c r="AR78" i="8"/>
  <c r="AQ78" i="8"/>
  <c r="AN78" i="8"/>
  <c r="AM78" i="8"/>
  <c r="AK78" i="8"/>
  <c r="AJ78" i="8"/>
  <c r="N78" i="8"/>
  <c r="J78" i="8"/>
  <c r="AY77" i="8"/>
  <c r="AX77" i="8"/>
  <c r="AW77" i="8"/>
  <c r="AV77" i="8"/>
  <c r="AS77" i="8"/>
  <c r="AR77" i="8"/>
  <c r="AQ77" i="8"/>
  <c r="AN77" i="8"/>
  <c r="AM77" i="8"/>
  <c r="AK77" i="8"/>
  <c r="AJ77" i="8"/>
  <c r="N77" i="8"/>
  <c r="J77" i="8"/>
  <c r="AY76" i="8"/>
  <c r="AX76" i="8"/>
  <c r="AW76" i="8"/>
  <c r="AV76" i="8"/>
  <c r="AS76" i="8"/>
  <c r="AR76" i="8"/>
  <c r="AQ76" i="8"/>
  <c r="AN76" i="8"/>
  <c r="AM76" i="8"/>
  <c r="AK76" i="8"/>
  <c r="AJ76" i="8"/>
  <c r="N76" i="8"/>
  <c r="J76" i="8"/>
  <c r="J76" i="17"/>
  <c r="AL76" i="17"/>
  <c r="AY75" i="8"/>
  <c r="AX75" i="8"/>
  <c r="AW75" i="8"/>
  <c r="AV75" i="8"/>
  <c r="AV73" i="8"/>
  <c r="AS75" i="8"/>
  <c r="AR75" i="8"/>
  <c r="AQ75" i="8"/>
  <c r="AN75" i="8"/>
  <c r="AM75" i="8"/>
  <c r="AM73" i="8"/>
  <c r="AK75" i="8"/>
  <c r="AJ75" i="8"/>
  <c r="N75" i="8"/>
  <c r="J75" i="8"/>
  <c r="AY74" i="8"/>
  <c r="AX74" i="8"/>
  <c r="AW74" i="8"/>
  <c r="AV74" i="8"/>
  <c r="AS74" i="8"/>
  <c r="AR74" i="8"/>
  <c r="AQ74" i="8"/>
  <c r="AQ73" i="8"/>
  <c r="AP74" i="8"/>
  <c r="AN74" i="8"/>
  <c r="AM74" i="8"/>
  <c r="AK74" i="8"/>
  <c r="AK73" i="8"/>
  <c r="AJ74" i="8"/>
  <c r="AJ73" i="8"/>
  <c r="N74" i="8"/>
  <c r="N74" i="17"/>
  <c r="J74" i="8"/>
  <c r="AY73" i="8"/>
  <c r="AB73" i="8"/>
  <c r="AA73" i="8"/>
  <c r="Z73" i="8"/>
  <c r="Y73" i="8"/>
  <c r="W73" i="8"/>
  <c r="V73" i="8"/>
  <c r="U73" i="8"/>
  <c r="T73" i="8"/>
  <c r="S73" i="8"/>
  <c r="R73" i="8"/>
  <c r="Q73" i="8"/>
  <c r="P73" i="8"/>
  <c r="O73" i="8"/>
  <c r="M73" i="8"/>
  <c r="L73" i="8"/>
  <c r="K73" i="8"/>
  <c r="I73" i="8"/>
  <c r="H73" i="8"/>
  <c r="G73" i="8"/>
  <c r="F73" i="8"/>
  <c r="E73" i="8"/>
  <c r="AY72" i="8"/>
  <c r="AX72" i="8"/>
  <c r="AW72" i="8"/>
  <c r="AV72" i="8"/>
  <c r="AS72" i="8"/>
  <c r="AR72" i="8"/>
  <c r="AQ72" i="8"/>
  <c r="AN72" i="8"/>
  <c r="AM72" i="8"/>
  <c r="AK72" i="8"/>
  <c r="AK59" i="8"/>
  <c r="AJ72" i="8"/>
  <c r="N72" i="8"/>
  <c r="J72" i="8"/>
  <c r="AY71" i="8"/>
  <c r="AX71" i="8"/>
  <c r="AW71" i="8"/>
  <c r="AV71" i="8"/>
  <c r="AS71" i="8"/>
  <c r="AR71" i="8"/>
  <c r="AQ71" i="8"/>
  <c r="AN71" i="8"/>
  <c r="AM71" i="8"/>
  <c r="AK71" i="8"/>
  <c r="AJ71" i="8"/>
  <c r="X71" i="8"/>
  <c r="X71" i="17"/>
  <c r="N71" i="8"/>
  <c r="J71" i="8"/>
  <c r="J71" i="17"/>
  <c r="AL71" i="17"/>
  <c r="AY70" i="8"/>
  <c r="AX70" i="8"/>
  <c r="AW70" i="8"/>
  <c r="AV70" i="8"/>
  <c r="AU70" i="8"/>
  <c r="AS70" i="8"/>
  <c r="AR70" i="8"/>
  <c r="AQ70" i="8"/>
  <c r="AP70" i="8"/>
  <c r="AN70" i="8"/>
  <c r="AM70" i="8"/>
  <c r="AL70" i="8"/>
  <c r="AK70" i="8"/>
  <c r="AJ70" i="8"/>
  <c r="X70" i="8"/>
  <c r="AY69" i="8"/>
  <c r="AX69" i="8"/>
  <c r="AW69" i="8"/>
  <c r="AV69" i="8"/>
  <c r="AU69" i="8"/>
  <c r="AS69" i="8"/>
  <c r="AR69" i="8"/>
  <c r="AQ69" i="8"/>
  <c r="AP69" i="8"/>
  <c r="AN69" i="8"/>
  <c r="AM69" i="8"/>
  <c r="AL69" i="8"/>
  <c r="AK69" i="8"/>
  <c r="AJ69" i="8"/>
  <c r="X69" i="8"/>
  <c r="AY68" i="8"/>
  <c r="AX68" i="8"/>
  <c r="AW68" i="8"/>
  <c r="AV68" i="8"/>
  <c r="AU68" i="8"/>
  <c r="AS68" i="8"/>
  <c r="AR68" i="8"/>
  <c r="AQ68" i="8"/>
  <c r="AP68" i="8"/>
  <c r="AN68" i="8"/>
  <c r="AM68" i="8"/>
  <c r="AL68" i="8"/>
  <c r="AK68" i="8"/>
  <c r="AJ68" i="8"/>
  <c r="X68" i="8"/>
  <c r="AY67" i="8"/>
  <c r="AX67" i="8"/>
  <c r="AW67" i="8"/>
  <c r="AV67" i="8"/>
  <c r="AU67" i="8"/>
  <c r="AT67" i="8"/>
  <c r="AS67" i="8"/>
  <c r="AR67" i="8"/>
  <c r="AQ67" i="8"/>
  <c r="AP67" i="8"/>
  <c r="AO67" i="8"/>
  <c r="AN67" i="8"/>
  <c r="AM67" i="8"/>
  <c r="AL67" i="8"/>
  <c r="AK67" i="8"/>
  <c r="AJ67" i="8"/>
  <c r="X67" i="8"/>
  <c r="X67" i="17"/>
  <c r="AY66" i="8"/>
  <c r="AX66" i="8"/>
  <c r="AW66" i="8"/>
  <c r="AV66" i="8"/>
  <c r="AU66" i="8"/>
  <c r="AS66" i="8"/>
  <c r="AR66" i="8"/>
  <c r="AQ66" i="8"/>
  <c r="AN66" i="8"/>
  <c r="AM66" i="8"/>
  <c r="AK66" i="8"/>
  <c r="AJ66" i="8"/>
  <c r="X66" i="8"/>
  <c r="N66" i="8"/>
  <c r="J66" i="8"/>
  <c r="AY65" i="8"/>
  <c r="AX65" i="8"/>
  <c r="AW65" i="8"/>
  <c r="AV65" i="8"/>
  <c r="AU65" i="8"/>
  <c r="AT65" i="8"/>
  <c r="AS65" i="8"/>
  <c r="AR65" i="8"/>
  <c r="AQ65" i="8"/>
  <c r="AP65" i="8"/>
  <c r="AN65" i="8"/>
  <c r="AM65" i="8"/>
  <c r="AL65" i="8"/>
  <c r="AK65" i="8"/>
  <c r="AJ65" i="8"/>
  <c r="X65" i="8"/>
  <c r="X65" i="17"/>
  <c r="AY64" i="8"/>
  <c r="AX64" i="8"/>
  <c r="AW64" i="8"/>
  <c r="AV64" i="8"/>
  <c r="AU64" i="8"/>
  <c r="AS64" i="8"/>
  <c r="AR64" i="8"/>
  <c r="AQ64" i="8"/>
  <c r="AN64" i="8"/>
  <c r="AM64" i="8"/>
  <c r="AK64" i="8"/>
  <c r="AJ64" i="8"/>
  <c r="N64" i="8"/>
  <c r="J64" i="8"/>
  <c r="AY63" i="8"/>
  <c r="AX63" i="8"/>
  <c r="AW63" i="8"/>
  <c r="AV63" i="8"/>
  <c r="AS63" i="8"/>
  <c r="AR63" i="8"/>
  <c r="AQ63" i="8"/>
  <c r="AN63" i="8"/>
  <c r="AM63" i="8"/>
  <c r="AK63" i="8"/>
  <c r="AJ63" i="8"/>
  <c r="N63" i="8"/>
  <c r="J63" i="8"/>
  <c r="J63" i="17"/>
  <c r="AL63" i="17"/>
  <c r="AY62" i="8"/>
  <c r="AX62" i="8"/>
  <c r="AW62" i="8"/>
  <c r="AV62" i="8"/>
  <c r="AS62" i="8"/>
  <c r="AR62" i="8"/>
  <c r="AQ62" i="8"/>
  <c r="AN62" i="8"/>
  <c r="AM62" i="8"/>
  <c r="AL62" i="8"/>
  <c r="AK62" i="8"/>
  <c r="AJ62" i="8"/>
  <c r="N62" i="8"/>
  <c r="AY61" i="8"/>
  <c r="AX61" i="8"/>
  <c r="AW61" i="8"/>
  <c r="AV61" i="8"/>
  <c r="AU61" i="8"/>
  <c r="AS61" i="8"/>
  <c r="AR61" i="8"/>
  <c r="AQ61" i="8"/>
  <c r="AQ59" i="8"/>
  <c r="AP61" i="8"/>
  <c r="AN61" i="8"/>
  <c r="AM61" i="8"/>
  <c r="AL61" i="8"/>
  <c r="AK61" i="8"/>
  <c r="AJ61" i="8"/>
  <c r="X61" i="8"/>
  <c r="AY60" i="8"/>
  <c r="AX60" i="8"/>
  <c r="AW60" i="8"/>
  <c r="AW59" i="8"/>
  <c r="AV60" i="8"/>
  <c r="AU60" i="8"/>
  <c r="AS60" i="8"/>
  <c r="AR60" i="8"/>
  <c r="AQ60" i="8"/>
  <c r="AP60" i="8"/>
  <c r="AN60" i="8"/>
  <c r="AM60" i="8"/>
  <c r="AL60" i="8"/>
  <c r="AK60" i="8"/>
  <c r="AJ60" i="8"/>
  <c r="X60" i="8"/>
  <c r="AE59" i="8"/>
  <c r="AC59" i="8"/>
  <c r="AB59" i="8"/>
  <c r="AA59" i="8"/>
  <c r="Z59" i="8"/>
  <c r="Y59" i="8"/>
  <c r="W59" i="8"/>
  <c r="V59" i="8"/>
  <c r="U59" i="8"/>
  <c r="T59" i="8"/>
  <c r="S59" i="8"/>
  <c r="R59" i="8"/>
  <c r="Q59" i="8"/>
  <c r="P59" i="8"/>
  <c r="O59" i="8"/>
  <c r="M59" i="8"/>
  <c r="L59" i="8"/>
  <c r="K59" i="8"/>
  <c r="I59" i="8"/>
  <c r="H59" i="8"/>
  <c r="G59" i="8"/>
  <c r="F59" i="8"/>
  <c r="E59" i="8"/>
  <c r="AY58" i="8"/>
  <c r="AX58" i="8"/>
  <c r="AW58" i="8"/>
  <c r="AV58" i="8"/>
  <c r="AU58" i="8"/>
  <c r="AS58" i="8"/>
  <c r="AR58" i="8"/>
  <c r="AQ58" i="8"/>
  <c r="AP58" i="8"/>
  <c r="AN58" i="8"/>
  <c r="AM58" i="8"/>
  <c r="AK58" i="8"/>
  <c r="AJ58" i="8"/>
  <c r="X58" i="8"/>
  <c r="X58" i="17"/>
  <c r="J58" i="8"/>
  <c r="AY57" i="8"/>
  <c r="AX57" i="8"/>
  <c r="AW57" i="8"/>
  <c r="AV57" i="8"/>
  <c r="AU57" i="8"/>
  <c r="AS57" i="8"/>
  <c r="AR57" i="8"/>
  <c r="AQ57" i="8"/>
  <c r="AP57" i="8"/>
  <c r="AN57" i="8"/>
  <c r="AM57" i="8"/>
  <c r="AK57" i="8"/>
  <c r="AJ57" i="8"/>
  <c r="X57" i="8"/>
  <c r="X57" i="17"/>
  <c r="J57" i="8"/>
  <c r="AY56" i="8"/>
  <c r="AX56" i="8"/>
  <c r="AW56" i="8"/>
  <c r="AV56" i="8"/>
  <c r="AS56" i="8"/>
  <c r="AR56" i="8"/>
  <c r="AQ56" i="8"/>
  <c r="AN56" i="8"/>
  <c r="AM56" i="8"/>
  <c r="AK56" i="8"/>
  <c r="AJ56" i="8"/>
  <c r="AJ51" i="8"/>
  <c r="N56" i="8"/>
  <c r="J56" i="8"/>
  <c r="AY55" i="8"/>
  <c r="AX55" i="8"/>
  <c r="AW55" i="8"/>
  <c r="AV55" i="8"/>
  <c r="AS55" i="8"/>
  <c r="AR55" i="8"/>
  <c r="AQ55" i="8"/>
  <c r="AN55" i="8"/>
  <c r="AM55" i="8"/>
  <c r="AK55" i="8"/>
  <c r="AJ55" i="8"/>
  <c r="N55" i="8"/>
  <c r="N55" i="17"/>
  <c r="J55" i="8"/>
  <c r="AY54" i="8"/>
  <c r="AX54" i="8"/>
  <c r="AW54" i="8"/>
  <c r="AV54" i="8"/>
  <c r="AU54" i="8"/>
  <c r="AS54" i="8"/>
  <c r="AR54" i="8"/>
  <c r="AR51" i="8"/>
  <c r="AQ54" i="8"/>
  <c r="AP54" i="8"/>
  <c r="AN54" i="8"/>
  <c r="AM54" i="8"/>
  <c r="AL54" i="8"/>
  <c r="AK54" i="8"/>
  <c r="AJ54" i="8"/>
  <c r="X54" i="8"/>
  <c r="AY53" i="8"/>
  <c r="AX53" i="8"/>
  <c r="AW53" i="8"/>
  <c r="AV53" i="8"/>
  <c r="AS53" i="8"/>
  <c r="AR53" i="8"/>
  <c r="AQ53" i="8"/>
  <c r="AP53" i="8"/>
  <c r="AN53" i="8"/>
  <c r="AM53" i="8"/>
  <c r="AK53" i="8"/>
  <c r="AJ53" i="8"/>
  <c r="N53" i="8"/>
  <c r="N53" i="17"/>
  <c r="J53" i="8"/>
  <c r="J53" i="17"/>
  <c r="AL53" i="17"/>
  <c r="AY52" i="8"/>
  <c r="AX52" i="8"/>
  <c r="AW52" i="8"/>
  <c r="AV52" i="8"/>
  <c r="AS52" i="8"/>
  <c r="AR52" i="8"/>
  <c r="AQ52" i="8"/>
  <c r="AN52" i="8"/>
  <c r="AN51" i="8"/>
  <c r="AM52" i="8"/>
  <c r="AK52" i="8"/>
  <c r="AJ52" i="8"/>
  <c r="N52" i="8"/>
  <c r="N52" i="17"/>
  <c r="J52" i="8"/>
  <c r="J52" i="17"/>
  <c r="AL52" i="17"/>
  <c r="AE51" i="8"/>
  <c r="AC51" i="8"/>
  <c r="AB51" i="8"/>
  <c r="AA51" i="8"/>
  <c r="Z51" i="8"/>
  <c r="Y51" i="8"/>
  <c r="W51" i="8"/>
  <c r="V51" i="8"/>
  <c r="U51" i="8"/>
  <c r="T51" i="8"/>
  <c r="S51" i="8"/>
  <c r="R51" i="8"/>
  <c r="Q51" i="8"/>
  <c r="P51" i="8"/>
  <c r="O51" i="8"/>
  <c r="M51" i="8"/>
  <c r="L51" i="8"/>
  <c r="K51" i="8"/>
  <c r="I51" i="8"/>
  <c r="H51" i="8"/>
  <c r="G51" i="8"/>
  <c r="F51" i="8"/>
  <c r="E51" i="8"/>
  <c r="AY50" i="8"/>
  <c r="AX50" i="8"/>
  <c r="AW50" i="8"/>
  <c r="AV50" i="8"/>
  <c r="AU50" i="8"/>
  <c r="AT50" i="8"/>
  <c r="AS50" i="8"/>
  <c r="AR50" i="8"/>
  <c r="AQ50" i="8"/>
  <c r="AP50" i="8"/>
  <c r="AN50" i="8"/>
  <c r="AM50" i="8"/>
  <c r="AK50" i="8"/>
  <c r="AJ50" i="8"/>
  <c r="X50" i="8"/>
  <c r="J50" i="8"/>
  <c r="AY49" i="8"/>
  <c r="AX49" i="8"/>
  <c r="AW49" i="8"/>
  <c r="AV49" i="8"/>
  <c r="AU49" i="8"/>
  <c r="AS49" i="8"/>
  <c r="AR49" i="8"/>
  <c r="AQ49" i="8"/>
  <c r="AN49" i="8"/>
  <c r="AM49" i="8"/>
  <c r="AK49" i="8"/>
  <c r="AJ49" i="8"/>
  <c r="X49" i="8"/>
  <c r="N49" i="8"/>
  <c r="J49" i="8"/>
  <c r="AY48" i="8"/>
  <c r="AX48" i="8"/>
  <c r="AW48" i="8"/>
  <c r="AV48" i="8"/>
  <c r="AU48" i="8"/>
  <c r="AS48" i="8"/>
  <c r="AR48" i="8"/>
  <c r="AQ48" i="8"/>
  <c r="AN48" i="8"/>
  <c r="AM48" i="8"/>
  <c r="AL48" i="8"/>
  <c r="AK48" i="8"/>
  <c r="AJ48" i="8"/>
  <c r="X48" i="8"/>
  <c r="X48" i="17"/>
  <c r="N48" i="8"/>
  <c r="AY47" i="8"/>
  <c r="AX47" i="8"/>
  <c r="AW47" i="8"/>
  <c r="AV47" i="8"/>
  <c r="AS47" i="8"/>
  <c r="AR47" i="8"/>
  <c r="AQ47" i="8"/>
  <c r="AN47" i="8"/>
  <c r="AM47" i="8"/>
  <c r="AK47" i="8"/>
  <c r="AJ47" i="8"/>
  <c r="N47" i="8"/>
  <c r="J47" i="8"/>
  <c r="AY46" i="8"/>
  <c r="AX46" i="8"/>
  <c r="AW46" i="8"/>
  <c r="AV46" i="8"/>
  <c r="AU46" i="8"/>
  <c r="AS46" i="8"/>
  <c r="AR46" i="8"/>
  <c r="AQ46" i="8"/>
  <c r="AN46" i="8"/>
  <c r="AM46" i="8"/>
  <c r="AL46" i="8"/>
  <c r="AK46" i="8"/>
  <c r="AJ46" i="8"/>
  <c r="N46" i="8"/>
  <c r="AY45" i="8"/>
  <c r="AX45" i="8"/>
  <c r="AW45" i="8"/>
  <c r="AV45" i="8"/>
  <c r="AU45" i="8"/>
  <c r="AT45" i="8"/>
  <c r="AS45" i="8"/>
  <c r="AR45" i="8"/>
  <c r="AQ45" i="8"/>
  <c r="AP45" i="8"/>
  <c r="AN45" i="8"/>
  <c r="AM45" i="8"/>
  <c r="AL45" i="8"/>
  <c r="AK45" i="8"/>
  <c r="AJ45" i="8"/>
  <c r="X45" i="8"/>
  <c r="AY44" i="8"/>
  <c r="AX44" i="8"/>
  <c r="AW44" i="8"/>
  <c r="AV44" i="8"/>
  <c r="AU44" i="8"/>
  <c r="AS44" i="8"/>
  <c r="AR44" i="8"/>
  <c r="AQ44" i="8"/>
  <c r="AN44" i="8"/>
  <c r="AM44" i="8"/>
  <c r="AK44" i="8"/>
  <c r="AJ44" i="8"/>
  <c r="X44" i="8"/>
  <c r="X44" i="17"/>
  <c r="N44" i="8"/>
  <c r="J44" i="8"/>
  <c r="J44" i="17"/>
  <c r="AL44" i="17"/>
  <c r="AY43" i="8"/>
  <c r="AX43" i="8"/>
  <c r="AW43" i="8"/>
  <c r="AV43" i="8"/>
  <c r="AS43" i="8"/>
  <c r="AR43" i="8"/>
  <c r="AQ43" i="8"/>
  <c r="AN43" i="8"/>
  <c r="AM43" i="8"/>
  <c r="AK43" i="8"/>
  <c r="AJ43" i="8"/>
  <c r="N43" i="8"/>
  <c r="N43" i="17"/>
  <c r="J43" i="8"/>
  <c r="J43" i="17"/>
  <c r="AL43" i="17"/>
  <c r="AY42" i="8"/>
  <c r="AX42" i="8"/>
  <c r="AW42" i="8"/>
  <c r="AV42" i="8"/>
  <c r="AU42" i="8"/>
  <c r="AS42" i="8"/>
  <c r="AR42" i="8"/>
  <c r="AQ42" i="8"/>
  <c r="AP42" i="8"/>
  <c r="AN42" i="8"/>
  <c r="AM42" i="8"/>
  <c r="AK42" i="8"/>
  <c r="AJ42" i="8"/>
  <c r="X42" i="8"/>
  <c r="J42" i="8"/>
  <c r="AY41" i="8"/>
  <c r="AX41" i="8"/>
  <c r="AW41" i="8"/>
  <c r="AV41" i="8"/>
  <c r="AS41" i="8"/>
  <c r="AR41" i="8"/>
  <c r="AQ41" i="8"/>
  <c r="AN41" i="8"/>
  <c r="AM41" i="8"/>
  <c r="AL41" i="8"/>
  <c r="AK41" i="8"/>
  <c r="AJ41" i="8"/>
  <c r="N41" i="8"/>
  <c r="J41" i="8"/>
  <c r="J41" i="17"/>
  <c r="AL41" i="17"/>
  <c r="AY40" i="8"/>
  <c r="AX40" i="8"/>
  <c r="AW40" i="8"/>
  <c r="AV40" i="8"/>
  <c r="AS40" i="8"/>
  <c r="AR40" i="8"/>
  <c r="AQ40" i="8"/>
  <c r="AN40" i="8"/>
  <c r="AM40" i="8"/>
  <c r="AK40" i="8"/>
  <c r="AJ40" i="8"/>
  <c r="N40" i="8"/>
  <c r="N40" i="17"/>
  <c r="J40" i="8"/>
  <c r="J40" i="17"/>
  <c r="AL40" i="17"/>
  <c r="AE39" i="8"/>
  <c r="AC39" i="8"/>
  <c r="AB39" i="8"/>
  <c r="AA39" i="8"/>
  <c r="Z39" i="8"/>
  <c r="Y39" i="8"/>
  <c r="W39" i="8"/>
  <c r="V39" i="8"/>
  <c r="U39" i="8"/>
  <c r="T39" i="8"/>
  <c r="S39" i="8"/>
  <c r="R39" i="8"/>
  <c r="Q39" i="8"/>
  <c r="P39" i="8"/>
  <c r="O39" i="8"/>
  <c r="M39" i="8"/>
  <c r="L39" i="8"/>
  <c r="K39" i="8"/>
  <c r="I39" i="8"/>
  <c r="H39" i="8"/>
  <c r="G39" i="8"/>
  <c r="F39" i="8"/>
  <c r="E39" i="8"/>
  <c r="AY38" i="8"/>
  <c r="AX38" i="8"/>
  <c r="AW38" i="8"/>
  <c r="AV38" i="8"/>
  <c r="AU38" i="8"/>
  <c r="AS38" i="8"/>
  <c r="AR38" i="8"/>
  <c r="AQ38" i="8"/>
  <c r="AP38" i="8"/>
  <c r="AN38" i="8"/>
  <c r="AM38" i="8"/>
  <c r="AL38" i="8"/>
  <c r="AK38" i="8"/>
  <c r="AJ38" i="8"/>
  <c r="X38" i="8"/>
  <c r="X38" i="17"/>
  <c r="AY37" i="8"/>
  <c r="AX37" i="8"/>
  <c r="AW37" i="8"/>
  <c r="AV37" i="8"/>
  <c r="AU37" i="8"/>
  <c r="AS37" i="8"/>
  <c r="AR37" i="8"/>
  <c r="AQ37" i="8"/>
  <c r="AN37" i="8"/>
  <c r="AM37" i="8"/>
  <c r="AK37" i="8"/>
  <c r="AJ37" i="8"/>
  <c r="N37" i="8"/>
  <c r="J37" i="8"/>
  <c r="AY36" i="8"/>
  <c r="AX36" i="8"/>
  <c r="AW36" i="8"/>
  <c r="AV36" i="8"/>
  <c r="AU36" i="8"/>
  <c r="AS36" i="8"/>
  <c r="AR36" i="8"/>
  <c r="AQ36" i="8"/>
  <c r="AP36" i="8"/>
  <c r="AN36" i="8"/>
  <c r="AM36" i="8"/>
  <c r="AL36" i="8"/>
  <c r="AK36" i="8"/>
  <c r="AJ36" i="8"/>
  <c r="X36" i="8"/>
  <c r="X36" i="17"/>
  <c r="AY35" i="8"/>
  <c r="AX35" i="8"/>
  <c r="AW35" i="8"/>
  <c r="AV35" i="8"/>
  <c r="AU35" i="8"/>
  <c r="AS35" i="8"/>
  <c r="AR35" i="8"/>
  <c r="AQ35" i="8"/>
  <c r="AP35" i="8"/>
  <c r="AO35" i="8"/>
  <c r="AN35" i="8"/>
  <c r="AM35" i="8"/>
  <c r="AL35" i="8"/>
  <c r="AK35" i="8"/>
  <c r="AJ35" i="8"/>
  <c r="X35" i="8"/>
  <c r="AY34" i="8"/>
  <c r="AX34" i="8"/>
  <c r="AW34" i="8"/>
  <c r="AV34" i="8"/>
  <c r="AS34" i="8"/>
  <c r="AR34" i="8"/>
  <c r="AQ34" i="8"/>
  <c r="AN34" i="8"/>
  <c r="AM34" i="8"/>
  <c r="AK34" i="8"/>
  <c r="AJ34" i="8"/>
  <c r="N34" i="8"/>
  <c r="J34" i="8"/>
  <c r="AY33" i="8"/>
  <c r="AX33" i="8"/>
  <c r="AW33" i="8"/>
  <c r="AV33" i="8"/>
  <c r="AU33" i="8"/>
  <c r="AS33" i="8"/>
  <c r="AR33" i="8"/>
  <c r="AQ33" i="8"/>
  <c r="AN33" i="8"/>
  <c r="AM33" i="8"/>
  <c r="AK33" i="8"/>
  <c r="AJ33" i="8"/>
  <c r="N33" i="8"/>
  <c r="J33" i="8"/>
  <c r="AY32" i="8"/>
  <c r="AX32" i="8"/>
  <c r="AW32" i="8"/>
  <c r="AV32" i="8"/>
  <c r="AU32" i="8"/>
  <c r="AS32" i="8"/>
  <c r="AR32" i="8"/>
  <c r="AQ32" i="8"/>
  <c r="AP32" i="8"/>
  <c r="AN32" i="8"/>
  <c r="AM32" i="8"/>
  <c r="AL32" i="8"/>
  <c r="AK32" i="8"/>
  <c r="AJ32" i="8"/>
  <c r="X32" i="8"/>
  <c r="X32" i="17"/>
  <c r="AY31" i="8"/>
  <c r="AX31" i="8"/>
  <c r="AW31" i="8"/>
  <c r="AV31" i="8"/>
  <c r="AU31" i="8"/>
  <c r="AS31" i="8"/>
  <c r="AR31" i="8"/>
  <c r="AQ31" i="8"/>
  <c r="AP31" i="8"/>
  <c r="AO31" i="8"/>
  <c r="AN31" i="8"/>
  <c r="AM31" i="8"/>
  <c r="AL31" i="8"/>
  <c r="AK31" i="8"/>
  <c r="AJ31" i="8"/>
  <c r="X31" i="8"/>
  <c r="AY30" i="8"/>
  <c r="AX30" i="8"/>
  <c r="AW30" i="8"/>
  <c r="AV30" i="8"/>
  <c r="AS30" i="8"/>
  <c r="AR30" i="8"/>
  <c r="AQ30" i="8"/>
  <c r="AN30" i="8"/>
  <c r="AM30" i="8"/>
  <c r="AK30" i="8"/>
  <c r="AJ30" i="8"/>
  <c r="N30" i="8"/>
  <c r="J30" i="8"/>
  <c r="AY29" i="8"/>
  <c r="AX29" i="8"/>
  <c r="AW29" i="8"/>
  <c r="AV29" i="8"/>
  <c r="AU29" i="8"/>
  <c r="AS29" i="8"/>
  <c r="AR29" i="8"/>
  <c r="AQ29" i="8"/>
  <c r="AN29" i="8"/>
  <c r="AM29" i="8"/>
  <c r="AK29" i="8"/>
  <c r="AJ29" i="8"/>
  <c r="N29" i="8"/>
  <c r="J29" i="8"/>
  <c r="AY28" i="8"/>
  <c r="AX28" i="8"/>
  <c r="AW28" i="8"/>
  <c r="AV28" i="8"/>
  <c r="AU28" i="8"/>
  <c r="AS28" i="8"/>
  <c r="AR28" i="8"/>
  <c r="AQ28" i="8"/>
  <c r="AN28" i="8"/>
  <c r="AM28" i="8"/>
  <c r="AK28" i="8"/>
  <c r="AJ28" i="8"/>
  <c r="N28" i="8"/>
  <c r="J28" i="8"/>
  <c r="J28" i="17"/>
  <c r="AL28" i="17"/>
  <c r="AY27" i="8"/>
  <c r="AX27" i="8"/>
  <c r="AW27" i="8"/>
  <c r="AV27" i="8"/>
  <c r="AS27" i="8"/>
  <c r="AR27" i="8"/>
  <c r="AQ27" i="8"/>
  <c r="AP27" i="8"/>
  <c r="AN27" i="8"/>
  <c r="AM27" i="8"/>
  <c r="AK27" i="8"/>
  <c r="AJ27" i="8"/>
  <c r="N27" i="8"/>
  <c r="N27" i="17"/>
  <c r="J27" i="8"/>
  <c r="J27" i="17"/>
  <c r="AL27" i="17"/>
  <c r="AY26" i="8"/>
  <c r="AX26" i="8"/>
  <c r="AW26" i="8"/>
  <c r="AV26" i="8"/>
  <c r="AS26" i="8"/>
  <c r="AR26" i="8"/>
  <c r="AQ26" i="8"/>
  <c r="AN26" i="8"/>
  <c r="AM26" i="8"/>
  <c r="AK26" i="8"/>
  <c r="AJ26" i="8"/>
  <c r="N26" i="8"/>
  <c r="J26" i="8"/>
  <c r="AY25" i="8"/>
  <c r="AX25" i="8"/>
  <c r="AW25" i="8"/>
  <c r="AV25" i="8"/>
  <c r="AU25" i="8"/>
  <c r="AS25" i="8"/>
  <c r="AR25" i="8"/>
  <c r="AQ25" i="8"/>
  <c r="AN25" i="8"/>
  <c r="AM25" i="8"/>
  <c r="AK25" i="8"/>
  <c r="AJ25" i="8"/>
  <c r="N25" i="8"/>
  <c r="J25" i="8"/>
  <c r="AY24" i="8"/>
  <c r="AX24" i="8"/>
  <c r="AW24" i="8"/>
  <c r="AV24" i="8"/>
  <c r="AU24" i="8"/>
  <c r="AS24" i="8"/>
  <c r="AR24" i="8"/>
  <c r="AQ24" i="8"/>
  <c r="AN24" i="8"/>
  <c r="AM24" i="8"/>
  <c r="AK24" i="8"/>
  <c r="AJ24" i="8"/>
  <c r="N24" i="8"/>
  <c r="J24" i="8"/>
  <c r="J24" i="17"/>
  <c r="AL24" i="17"/>
  <c r="AY23" i="8"/>
  <c r="AX23" i="8"/>
  <c r="AW23" i="8"/>
  <c r="AV23" i="8"/>
  <c r="AS23" i="8"/>
  <c r="AR23" i="8"/>
  <c r="AQ23" i="8"/>
  <c r="AN23" i="8"/>
  <c r="AM23" i="8"/>
  <c r="AK23" i="8"/>
  <c r="AJ23" i="8"/>
  <c r="N23" i="8"/>
  <c r="N23" i="17"/>
  <c r="J23" i="8"/>
  <c r="J23" i="17"/>
  <c r="AL23" i="17"/>
  <c r="AY22" i="8"/>
  <c r="AX22" i="8"/>
  <c r="AW22" i="8"/>
  <c r="AV22" i="8"/>
  <c r="AS22" i="8"/>
  <c r="AR22" i="8"/>
  <c r="AQ22" i="8"/>
  <c r="AN22" i="8"/>
  <c r="AM22" i="8"/>
  <c r="AK22" i="8"/>
  <c r="AJ22" i="8"/>
  <c r="N22" i="8"/>
  <c r="J22" i="8"/>
  <c r="J22" i="17"/>
  <c r="AL22" i="17"/>
  <c r="AY21" i="8"/>
  <c r="AX21" i="8"/>
  <c r="AW21" i="8"/>
  <c r="AV21" i="8"/>
  <c r="AU21" i="8"/>
  <c r="AS21" i="8"/>
  <c r="AR21" i="8"/>
  <c r="AQ21" i="8"/>
  <c r="AP21" i="8"/>
  <c r="AO21" i="8"/>
  <c r="AN21" i="8"/>
  <c r="AM21" i="8"/>
  <c r="AL21" i="8"/>
  <c r="AK21" i="8"/>
  <c r="AJ21" i="8"/>
  <c r="X21" i="8"/>
  <c r="AY20" i="8"/>
  <c r="AX20" i="8"/>
  <c r="AW20" i="8"/>
  <c r="AV20" i="8"/>
  <c r="AU20" i="8"/>
  <c r="AT20" i="8"/>
  <c r="AS20" i="8"/>
  <c r="AR20" i="8"/>
  <c r="AQ20" i="8"/>
  <c r="AP20" i="8"/>
  <c r="AN20" i="8"/>
  <c r="AM20" i="8"/>
  <c r="AL20" i="8"/>
  <c r="AK20" i="8"/>
  <c r="AJ20" i="8"/>
  <c r="X20" i="8"/>
  <c r="X20" i="17"/>
  <c r="AH19" i="8"/>
  <c r="AH134" i="8"/>
  <c r="AG19" i="8"/>
  <c r="AG134" i="8"/>
  <c r="AF19" i="8"/>
  <c r="AF134" i="8"/>
  <c r="AE19" i="8"/>
  <c r="AD19" i="8"/>
  <c r="AC19" i="8"/>
  <c r="AB19" i="8"/>
  <c r="AA19" i="8"/>
  <c r="Z19" i="8"/>
  <c r="Y19" i="8"/>
  <c r="W19" i="8"/>
  <c r="V19" i="8"/>
  <c r="U19" i="8"/>
  <c r="T19" i="8"/>
  <c r="S19" i="8"/>
  <c r="R19" i="8"/>
  <c r="Q19" i="8"/>
  <c r="P19" i="8"/>
  <c r="O19" i="8"/>
  <c r="M19" i="8"/>
  <c r="L19" i="8"/>
  <c r="K19" i="8"/>
  <c r="I19" i="8"/>
  <c r="H19" i="8"/>
  <c r="G19" i="8"/>
  <c r="F19" i="8"/>
  <c r="E19" i="8"/>
  <c r="AP41" i="8"/>
  <c r="N41" i="17"/>
  <c r="X41" i="8"/>
  <c r="X41" i="17"/>
  <c r="AU41" i="8"/>
  <c r="AL43" i="8"/>
  <c r="AL40" i="8"/>
  <c r="AO48" i="17"/>
  <c r="AT48" i="17"/>
  <c r="AP62" i="8"/>
  <c r="N62" i="17"/>
  <c r="AU62" i="8"/>
  <c r="X62" i="8"/>
  <c r="AL72" i="8"/>
  <c r="J72" i="17"/>
  <c r="AL72" i="17"/>
  <c r="AS39" i="8"/>
  <c r="X42" i="17"/>
  <c r="AT42" i="8"/>
  <c r="AO42" i="8"/>
  <c r="AO57" i="17"/>
  <c r="AT57" i="17"/>
  <c r="AV59" i="8"/>
  <c r="AT61" i="8"/>
  <c r="X61" i="17"/>
  <c r="AO61" i="8"/>
  <c r="AO60" i="8"/>
  <c r="X60" i="17"/>
  <c r="AT60" i="8"/>
  <c r="N63" i="17"/>
  <c r="AP63" i="8"/>
  <c r="AL75" i="8"/>
  <c r="J75" i="17"/>
  <c r="AL75" i="17"/>
  <c r="AU23" i="17"/>
  <c r="AP23" i="17"/>
  <c r="AT44" i="17"/>
  <c r="AO44" i="17"/>
  <c r="X54" i="17"/>
  <c r="AT54" i="8"/>
  <c r="AO54" i="8"/>
  <c r="AT66" i="8"/>
  <c r="X66" i="17"/>
  <c r="AO66" i="8"/>
  <c r="AL76" i="8"/>
  <c r="X91" i="17"/>
  <c r="AT91" i="8"/>
  <c r="AT49" i="8"/>
  <c r="X49" i="17"/>
  <c r="AO49" i="8"/>
  <c r="X83" i="8"/>
  <c r="N83" i="17"/>
  <c r="AT89" i="8"/>
  <c r="X89" i="17"/>
  <c r="AT92" i="17"/>
  <c r="AO92" i="17"/>
  <c r="AP105" i="8"/>
  <c r="N105" i="17"/>
  <c r="AO107" i="8"/>
  <c r="X107" i="17"/>
  <c r="AP108" i="8"/>
  <c r="N108" i="17"/>
  <c r="AL110" i="8"/>
  <c r="AJ112" i="8"/>
  <c r="AU128" i="17"/>
  <c r="AP128" i="17"/>
  <c r="AL29" i="8"/>
  <c r="J29" i="17"/>
  <c r="AL29" i="17"/>
  <c r="AL30" i="8"/>
  <c r="J30" i="17"/>
  <c r="AL30" i="17"/>
  <c r="AT38" i="17"/>
  <c r="AO38" i="17"/>
  <c r="AP43" i="17"/>
  <c r="AU43" i="17"/>
  <c r="AP52" i="17"/>
  <c r="AU52" i="17"/>
  <c r="AL53" i="8"/>
  <c r="AL55" i="8"/>
  <c r="J55" i="17"/>
  <c r="AL55" i="17"/>
  <c r="AJ59" i="8"/>
  <c r="AN59" i="8"/>
  <c r="AL64" i="8"/>
  <c r="J64" i="17"/>
  <c r="AL64" i="17"/>
  <c r="AT65" i="17"/>
  <c r="AO65" i="17"/>
  <c r="AO70" i="8"/>
  <c r="X70" i="17"/>
  <c r="AP72" i="8"/>
  <c r="N72" i="17"/>
  <c r="AP75" i="8"/>
  <c r="N75" i="17"/>
  <c r="AW73" i="8"/>
  <c r="X76" i="8"/>
  <c r="N76" i="17"/>
  <c r="AP77" i="8"/>
  <c r="AP73" i="8"/>
  <c r="N77" i="17"/>
  <c r="AP79" i="17"/>
  <c r="AU79" i="17"/>
  <c r="AP82" i="8"/>
  <c r="N82" i="17"/>
  <c r="AM80" i="8"/>
  <c r="AJ80" i="8"/>
  <c r="AN80" i="8"/>
  <c r="X84" i="8"/>
  <c r="AL86" i="8"/>
  <c r="AO89" i="8"/>
  <c r="AL93" i="8"/>
  <c r="AL90" i="8"/>
  <c r="AT94" i="17"/>
  <c r="AO94" i="17"/>
  <c r="AP96" i="8"/>
  <c r="N96" i="17"/>
  <c r="AV90" i="8"/>
  <c r="X97" i="8"/>
  <c r="N97" i="17"/>
  <c r="AP98" i="8"/>
  <c r="N98" i="17"/>
  <c r="AU99" i="8"/>
  <c r="N99" i="17"/>
  <c r="AT100" i="17"/>
  <c r="AO100" i="17"/>
  <c r="AT106" i="17"/>
  <c r="AO106" i="17"/>
  <c r="X108" i="8"/>
  <c r="X108" i="17"/>
  <c r="AU110" i="8"/>
  <c r="N110" i="17"/>
  <c r="AL113" i="8"/>
  <c r="AL112" i="8"/>
  <c r="J113" i="17"/>
  <c r="AL113" i="17"/>
  <c r="AL112" i="17"/>
  <c r="AL120" i="8"/>
  <c r="J120" i="17"/>
  <c r="AL120" i="17"/>
  <c r="AK116" i="8"/>
  <c r="AU122" i="8"/>
  <c r="N122" i="17"/>
  <c r="AL122" i="8"/>
  <c r="AP123" i="8"/>
  <c r="N123" i="17"/>
  <c r="X126" i="8"/>
  <c r="X126" i="17"/>
  <c r="AP128" i="8"/>
  <c r="AL129" i="8"/>
  <c r="AU130" i="8"/>
  <c r="AO133" i="8"/>
  <c r="X133" i="17"/>
  <c r="AT102" i="17"/>
  <c r="AO102" i="17"/>
  <c r="AP126" i="8"/>
  <c r="AP125" i="8"/>
  <c r="N126" i="17"/>
  <c r="AO132" i="17"/>
  <c r="AT132" i="17"/>
  <c r="M134" i="8"/>
  <c r="AT20" i="17"/>
  <c r="AO20" i="17"/>
  <c r="AL25" i="8"/>
  <c r="J25" i="17"/>
  <c r="AL25" i="17"/>
  <c r="AL26" i="8"/>
  <c r="J26" i="17"/>
  <c r="AL26" i="17"/>
  <c r="AL33" i="8"/>
  <c r="J33" i="17"/>
  <c r="AL33" i="17"/>
  <c r="AL34" i="8"/>
  <c r="J34" i="17"/>
  <c r="AL34" i="17"/>
  <c r="AL37" i="8"/>
  <c r="J37" i="17"/>
  <c r="AL37" i="17"/>
  <c r="AX39" i="8"/>
  <c r="AW39" i="8"/>
  <c r="I134" i="8"/>
  <c r="AT21" i="8"/>
  <c r="X21" i="17"/>
  <c r="AP24" i="8"/>
  <c r="N24" i="17"/>
  <c r="AL24" i="8"/>
  <c r="AP25" i="8"/>
  <c r="N25" i="17"/>
  <c r="AU26" i="8"/>
  <c r="N26" i="17"/>
  <c r="AL27" i="8"/>
  <c r="AP28" i="8"/>
  <c r="N28" i="17"/>
  <c r="AL28" i="8"/>
  <c r="AP29" i="8"/>
  <c r="N29" i="17"/>
  <c r="AU30" i="8"/>
  <c r="N30" i="17"/>
  <c r="AT31" i="8"/>
  <c r="X31" i="17"/>
  <c r="AT32" i="17"/>
  <c r="AO32" i="17"/>
  <c r="AP33" i="8"/>
  <c r="N33" i="17"/>
  <c r="AU34" i="8"/>
  <c r="N34" i="17"/>
  <c r="AT35" i="8"/>
  <c r="X35" i="17"/>
  <c r="AO36" i="17"/>
  <c r="AT36" i="17"/>
  <c r="AP37" i="8"/>
  <c r="N37" i="17"/>
  <c r="AY39" i="8"/>
  <c r="AJ39" i="8"/>
  <c r="AN39" i="8"/>
  <c r="AK39" i="8"/>
  <c r="AO45" i="8"/>
  <c r="X45" i="17"/>
  <c r="AP46" i="8"/>
  <c r="N46" i="17"/>
  <c r="AL47" i="8"/>
  <c r="J47" i="17"/>
  <c r="AL47" i="17"/>
  <c r="AL49" i="8"/>
  <c r="J49" i="17"/>
  <c r="AL49" i="17"/>
  <c r="AL50" i="8"/>
  <c r="J50" i="17"/>
  <c r="AL50" i="17"/>
  <c r="S134" i="8"/>
  <c r="AU53" i="17"/>
  <c r="AP53" i="17"/>
  <c r="AU55" i="17"/>
  <c r="AP55" i="17"/>
  <c r="AV51" i="8"/>
  <c r="AL56" i="8"/>
  <c r="J56" i="17"/>
  <c r="AL56" i="17"/>
  <c r="AL58" i="8"/>
  <c r="J58" i="17"/>
  <c r="AL58" i="17"/>
  <c r="AS59" i="8"/>
  <c r="AP64" i="8"/>
  <c r="N64" i="17"/>
  <c r="AL66" i="8"/>
  <c r="J66" i="17"/>
  <c r="AL66" i="17"/>
  <c r="AT67" i="17"/>
  <c r="AO67" i="17"/>
  <c r="AO69" i="8"/>
  <c r="X69" i="17"/>
  <c r="AU71" i="8"/>
  <c r="N71" i="17"/>
  <c r="AL71" i="8"/>
  <c r="AR59" i="8"/>
  <c r="X72" i="8"/>
  <c r="J73" i="8"/>
  <c r="J74" i="17"/>
  <c r="AL74" i="17"/>
  <c r="X75" i="8"/>
  <c r="AS73" i="8"/>
  <c r="X77" i="8"/>
  <c r="X77" i="17"/>
  <c r="AN73" i="8"/>
  <c r="AU77" i="8"/>
  <c r="AP81" i="17"/>
  <c r="AU81" i="17"/>
  <c r="AX80" i="8"/>
  <c r="X82" i="8"/>
  <c r="X82" i="17"/>
  <c r="AU82" i="8"/>
  <c r="AP83" i="8"/>
  <c r="AP85" i="8"/>
  <c r="N85" i="17"/>
  <c r="AP86" i="17"/>
  <c r="AU86" i="17"/>
  <c r="AK87" i="8"/>
  <c r="AO92" i="8"/>
  <c r="X93" i="8"/>
  <c r="N93" i="17"/>
  <c r="AL95" i="8"/>
  <c r="X96" i="8"/>
  <c r="X98" i="8"/>
  <c r="X99" i="8"/>
  <c r="AL101" i="8"/>
  <c r="AO102" i="8"/>
  <c r="AU103" i="8"/>
  <c r="N103" i="17"/>
  <c r="AL103" i="8"/>
  <c r="AT104" i="17"/>
  <c r="AO104" i="17"/>
  <c r="AT107" i="8"/>
  <c r="AU108" i="8"/>
  <c r="AT111" i="8"/>
  <c r="AU113" i="17"/>
  <c r="AP113" i="17"/>
  <c r="AL114" i="8"/>
  <c r="AQ112" i="8"/>
  <c r="AP115" i="8"/>
  <c r="N115" i="17"/>
  <c r="AL115" i="8"/>
  <c r="AT117" i="17"/>
  <c r="AO117" i="17"/>
  <c r="AU118" i="8"/>
  <c r="N118" i="17"/>
  <c r="AV116" i="8"/>
  <c r="AT119" i="17"/>
  <c r="AO119" i="17"/>
  <c r="AU120" i="8"/>
  <c r="N120" i="17"/>
  <c r="AL121" i="8"/>
  <c r="J121" i="17"/>
  <c r="AL121" i="17"/>
  <c r="AX116" i="8"/>
  <c r="X122" i="8"/>
  <c r="X123" i="8"/>
  <c r="X123" i="17"/>
  <c r="AU123" i="8"/>
  <c r="N125" i="8"/>
  <c r="AE134" i="8"/>
  <c r="AQ125" i="8"/>
  <c r="AL127" i="8"/>
  <c r="J127" i="17"/>
  <c r="AL127" i="17"/>
  <c r="AS125" i="8"/>
  <c r="AP129" i="8"/>
  <c r="N129" i="17"/>
  <c r="AO131" i="8"/>
  <c r="X131" i="17"/>
  <c r="AL132" i="8"/>
  <c r="AL130" i="8"/>
  <c r="J132" i="17"/>
  <c r="AL132" i="17"/>
  <c r="AL130" i="17"/>
  <c r="AL77" i="8"/>
  <c r="J77" i="17"/>
  <c r="AL77" i="17"/>
  <c r="AP78" i="8"/>
  <c r="N78" i="17"/>
  <c r="AL79" i="8"/>
  <c r="AL82" i="8"/>
  <c r="AL80" i="8"/>
  <c r="J82" i="17"/>
  <c r="AL82" i="17"/>
  <c r="AP84" i="8"/>
  <c r="N84" i="17"/>
  <c r="AT88" i="17"/>
  <c r="AO88" i="17"/>
  <c r="AS87" i="8"/>
  <c r="AU91" i="8"/>
  <c r="N91" i="17"/>
  <c r="AL123" i="8"/>
  <c r="J123" i="17"/>
  <c r="AL123" i="17"/>
  <c r="AA134" i="8"/>
  <c r="AU40" i="17"/>
  <c r="AP40" i="17"/>
  <c r="E134" i="8"/>
  <c r="O134" i="8"/>
  <c r="W134" i="8"/>
  <c r="Y134" i="8"/>
  <c r="AC134" i="8"/>
  <c r="AO20" i="8"/>
  <c r="AP22" i="8"/>
  <c r="N22" i="17"/>
  <c r="AL23" i="8"/>
  <c r="AX19" i="8"/>
  <c r="X24" i="8"/>
  <c r="X24" i="17"/>
  <c r="X25" i="8"/>
  <c r="AU27" i="17"/>
  <c r="AP27" i="17"/>
  <c r="X28" i="8"/>
  <c r="X28" i="17"/>
  <c r="X29" i="8"/>
  <c r="X33" i="8"/>
  <c r="X37" i="8"/>
  <c r="AP40" i="8"/>
  <c r="AL42" i="8"/>
  <c r="AL39" i="8"/>
  <c r="J42" i="17"/>
  <c r="AL42" i="17"/>
  <c r="AP44" i="8"/>
  <c r="N44" i="17"/>
  <c r="AL44" i="8"/>
  <c r="X46" i="8"/>
  <c r="AP47" i="8"/>
  <c r="N47" i="17"/>
  <c r="AP48" i="8"/>
  <c r="N48" i="17"/>
  <c r="AP49" i="8"/>
  <c r="N49" i="17"/>
  <c r="AO50" i="8"/>
  <c r="X50" i="17"/>
  <c r="AX51" i="8"/>
  <c r="AY51" i="8"/>
  <c r="AP56" i="8"/>
  <c r="N56" i="17"/>
  <c r="AL57" i="8"/>
  <c r="J57" i="17"/>
  <c r="AL57" i="17"/>
  <c r="AT58" i="17"/>
  <c r="AO58" i="17"/>
  <c r="X64" i="8"/>
  <c r="AO65" i="8"/>
  <c r="AP66" i="8"/>
  <c r="N66" i="17"/>
  <c r="AT68" i="8"/>
  <c r="X68" i="17"/>
  <c r="AT70" i="8"/>
  <c r="AT71" i="17"/>
  <c r="AO71" i="17"/>
  <c r="AM59" i="8"/>
  <c r="AU72" i="8"/>
  <c r="AP74" i="17"/>
  <c r="AU74" i="17"/>
  <c r="AU75" i="8"/>
  <c r="AP76" i="8"/>
  <c r="AL78" i="8"/>
  <c r="J78" i="17"/>
  <c r="AL78" i="17"/>
  <c r="AP79" i="8"/>
  <c r="AL83" i="8"/>
  <c r="AL84" i="8"/>
  <c r="J84" i="17"/>
  <c r="AL84" i="17"/>
  <c r="AR80" i="8"/>
  <c r="X85" i="8"/>
  <c r="X85" i="17"/>
  <c r="AP88" i="8"/>
  <c r="N88" i="17"/>
  <c r="AP89" i="8"/>
  <c r="N89" i="17"/>
  <c r="AW87" i="8"/>
  <c r="J90" i="8"/>
  <c r="AL90" i="17"/>
  <c r="AP91" i="8"/>
  <c r="AT92" i="8"/>
  <c r="AX90" i="8"/>
  <c r="AO94" i="8"/>
  <c r="AU95" i="8"/>
  <c r="N95" i="17"/>
  <c r="AJ90" i="8"/>
  <c r="AN90" i="8"/>
  <c r="AS90" i="8"/>
  <c r="AP97" i="8"/>
  <c r="AO100" i="8"/>
  <c r="AP101" i="17"/>
  <c r="AU101" i="17"/>
  <c r="AT102" i="8"/>
  <c r="AO103" i="8"/>
  <c r="X103" i="17"/>
  <c r="AL105" i="8"/>
  <c r="AO106" i="8"/>
  <c r="AU107" i="8"/>
  <c r="N107" i="17"/>
  <c r="AP109" i="17"/>
  <c r="AU109" i="17"/>
  <c r="AP110" i="8"/>
  <c r="AO111" i="17"/>
  <c r="AT111" i="17"/>
  <c r="X114" i="8"/>
  <c r="X114" i="17"/>
  <c r="N114" i="17"/>
  <c r="AT115" i="17"/>
  <c r="AO115" i="17"/>
  <c r="AJ116" i="8"/>
  <c r="AN116" i="8"/>
  <c r="AW116" i="8"/>
  <c r="AU121" i="17"/>
  <c r="AP121" i="17"/>
  <c r="AP124" i="17"/>
  <c r="AU124" i="17"/>
  <c r="AL126" i="8"/>
  <c r="J126" i="17"/>
  <c r="AL126" i="17"/>
  <c r="AU127" i="8"/>
  <c r="N127" i="17"/>
  <c r="AL128" i="8"/>
  <c r="J128" i="17"/>
  <c r="AL128" i="17"/>
  <c r="AX125" i="8"/>
  <c r="AY125" i="8"/>
  <c r="X130" i="8"/>
  <c r="AP132" i="8"/>
  <c r="N132" i="17"/>
  <c r="X23" i="8"/>
  <c r="X23" i="17"/>
  <c r="N19" i="8"/>
  <c r="AU23" i="8"/>
  <c r="AT36" i="8"/>
  <c r="AO36" i="8"/>
  <c r="X43" i="8"/>
  <c r="X43" i="17"/>
  <c r="AU43" i="8"/>
  <c r="J51" i="8"/>
  <c r="AL52" i="8"/>
  <c r="AU55" i="8"/>
  <c r="X55" i="8"/>
  <c r="X55" i="17"/>
  <c r="AP55" i="8"/>
  <c r="AJ19" i="8"/>
  <c r="AR19" i="8"/>
  <c r="AM19" i="8"/>
  <c r="N51" i="8"/>
  <c r="AO82" i="8"/>
  <c r="AP86" i="8"/>
  <c r="AP80" i="8"/>
  <c r="X86" i="8"/>
  <c r="X86" i="17"/>
  <c r="AU86" i="8"/>
  <c r="X101" i="8"/>
  <c r="X101" i="17"/>
  <c r="AU101" i="8"/>
  <c r="AP101" i="8"/>
  <c r="N90" i="8"/>
  <c r="AK19" i="8"/>
  <c r="AS19" i="8"/>
  <c r="AW19" i="8"/>
  <c r="AP23" i="8"/>
  <c r="AY19" i="8"/>
  <c r="X27" i="8"/>
  <c r="X27" i="17"/>
  <c r="AU27" i="8"/>
  <c r="J39" i="8"/>
  <c r="AQ39" i="8"/>
  <c r="AV39" i="8"/>
  <c r="AP43" i="8"/>
  <c r="AT48" i="8"/>
  <c r="AO48" i="8"/>
  <c r="K134" i="8"/>
  <c r="AQ51" i="8"/>
  <c r="AT58" i="8"/>
  <c r="AO58" i="8"/>
  <c r="AL74" i="8"/>
  <c r="AR73" i="8"/>
  <c r="AS80" i="8"/>
  <c r="AT85" i="8"/>
  <c r="AO85" i="8"/>
  <c r="AL89" i="8"/>
  <c r="AL87" i="8"/>
  <c r="J87" i="8"/>
  <c r="AT77" i="8"/>
  <c r="AO77" i="8"/>
  <c r="AN19" i="8"/>
  <c r="AV19" i="8"/>
  <c r="J19" i="8"/>
  <c r="AL22" i="8"/>
  <c r="AO24" i="8"/>
  <c r="AT44" i="8"/>
  <c r="AO44" i="8"/>
  <c r="AS51" i="8"/>
  <c r="AO71" i="8"/>
  <c r="AT71" i="8"/>
  <c r="L134" i="8"/>
  <c r="Q134" i="8"/>
  <c r="U134" i="8"/>
  <c r="AQ19" i="8"/>
  <c r="AQ134" i="8"/>
  <c r="AT32" i="8"/>
  <c r="AO32" i="8"/>
  <c r="AT38" i="8"/>
  <c r="AO38" i="8"/>
  <c r="T134" i="8"/>
  <c r="AB134" i="8"/>
  <c r="X40" i="8"/>
  <c r="X40" i="17"/>
  <c r="N39" i="8"/>
  <c r="AU40" i="8"/>
  <c r="AM39" i="8"/>
  <c r="AR39" i="8"/>
  <c r="G134" i="8"/>
  <c r="AK51" i="8"/>
  <c r="AW51" i="8"/>
  <c r="AU53" i="8"/>
  <c r="X53" i="8"/>
  <c r="X53" i="17"/>
  <c r="AM51" i="8"/>
  <c r="AT57" i="8"/>
  <c r="AO57" i="8"/>
  <c r="AY59" i="8"/>
  <c r="J59" i="8"/>
  <c r="AL63" i="8"/>
  <c r="AL59" i="8"/>
  <c r="AU79" i="8"/>
  <c r="X79" i="8"/>
  <c r="X79" i="17"/>
  <c r="N73" i="8"/>
  <c r="AK90" i="8"/>
  <c r="AW90" i="8"/>
  <c r="AO114" i="8"/>
  <c r="AT115" i="8"/>
  <c r="AO115" i="8"/>
  <c r="F134" i="8"/>
  <c r="R134" i="8"/>
  <c r="Z134" i="8"/>
  <c r="AD134" i="8"/>
  <c r="AP26" i="8"/>
  <c r="AP30" i="8"/>
  <c r="AP34" i="8"/>
  <c r="AP52" i="8"/>
  <c r="AP59" i="8"/>
  <c r="AX59" i="8"/>
  <c r="AU63" i="8"/>
  <c r="X63" i="8"/>
  <c r="X63" i="17"/>
  <c r="AU76" i="8"/>
  <c r="AU114" i="8"/>
  <c r="X22" i="8"/>
  <c r="X22" i="17"/>
  <c r="AU22" i="8"/>
  <c r="X26" i="8"/>
  <c r="X26" i="17"/>
  <c r="X30" i="8"/>
  <c r="X30" i="17"/>
  <c r="X34" i="8"/>
  <c r="X34" i="17"/>
  <c r="X47" i="8"/>
  <c r="X47" i="17"/>
  <c r="AU47" i="8"/>
  <c r="X52" i="8"/>
  <c r="X52" i="17"/>
  <c r="AU52" i="8"/>
  <c r="X56" i="8"/>
  <c r="X56" i="17"/>
  <c r="AU56" i="8"/>
  <c r="N59" i="8"/>
  <c r="AP71" i="8"/>
  <c r="AU81" i="8"/>
  <c r="X81" i="8"/>
  <c r="X81" i="17"/>
  <c r="N80" i="8"/>
  <c r="AQ80" i="8"/>
  <c r="AU83" i="8"/>
  <c r="AO84" i="8"/>
  <c r="AT88" i="8"/>
  <c r="AT87" i="8"/>
  <c r="AO88" i="8"/>
  <c r="AO91" i="8"/>
  <c r="AM90" i="8"/>
  <c r="AU93" i="8"/>
  <c r="X95" i="8"/>
  <c r="X95" i="17"/>
  <c r="X105" i="8"/>
  <c r="X105" i="17"/>
  <c r="AU109" i="8"/>
  <c r="X109" i="8"/>
  <c r="X109" i="17"/>
  <c r="AP109" i="8"/>
  <c r="X110" i="8"/>
  <c r="X110" i="17"/>
  <c r="AX112" i="8"/>
  <c r="AM112" i="8"/>
  <c r="AT123" i="8"/>
  <c r="AJ125" i="8"/>
  <c r="AV125" i="8"/>
  <c r="AT133" i="8"/>
  <c r="V134" i="8"/>
  <c r="AU74" i="8"/>
  <c r="X74" i="8"/>
  <c r="X74" i="17"/>
  <c r="AT119" i="8"/>
  <c r="AO119" i="8"/>
  <c r="H134" i="8"/>
  <c r="P134" i="8"/>
  <c r="AO62" i="8"/>
  <c r="AO68" i="8"/>
  <c r="AT69" i="8"/>
  <c r="AX73" i="8"/>
  <c r="AU78" i="8"/>
  <c r="X78" i="8"/>
  <c r="X78" i="17"/>
  <c r="AU105" i="8"/>
  <c r="AU113" i="8"/>
  <c r="AU112" i="8"/>
  <c r="X113" i="8"/>
  <c r="X113" i="17"/>
  <c r="AP113" i="8"/>
  <c r="AL118" i="8"/>
  <c r="J116" i="8"/>
  <c r="AR116" i="8"/>
  <c r="AU121" i="8"/>
  <c r="X121" i="8"/>
  <c r="X121" i="17"/>
  <c r="N116" i="8"/>
  <c r="AR125" i="8"/>
  <c r="X129" i="8"/>
  <c r="X129" i="17"/>
  <c r="AP130" i="8"/>
  <c r="AT132" i="8"/>
  <c r="AT130" i="8"/>
  <c r="AO132" i="8"/>
  <c r="AO130" i="8"/>
  <c r="AW80" i="8"/>
  <c r="AN87" i="8"/>
  <c r="AQ90" i="8"/>
  <c r="AY90" i="8"/>
  <c r="AR90" i="8"/>
  <c r="AT117" i="8"/>
  <c r="AO117" i="8"/>
  <c r="AM116" i="8"/>
  <c r="AU124" i="8"/>
  <c r="X124" i="8"/>
  <c r="X124" i="17"/>
  <c r="AO126" i="8"/>
  <c r="AN125" i="8"/>
  <c r="AK125" i="8"/>
  <c r="AW125" i="8"/>
  <c r="AU128" i="8"/>
  <c r="X128" i="8"/>
  <c r="X128" i="17"/>
  <c r="N87" i="8"/>
  <c r="AP118" i="8"/>
  <c r="AP120" i="8"/>
  <c r="AP127" i="8"/>
  <c r="X118" i="8"/>
  <c r="X118" i="17"/>
  <c r="X120" i="8"/>
  <c r="X120" i="17"/>
  <c r="X127" i="8"/>
  <c r="X127" i="17"/>
  <c r="AY133" i="7"/>
  <c r="AX133" i="7"/>
  <c r="AW133" i="7"/>
  <c r="AV133" i="7"/>
  <c r="AU133" i="7"/>
  <c r="AT133" i="7"/>
  <c r="AS133" i="7"/>
  <c r="AR133" i="7"/>
  <c r="AQ133" i="7"/>
  <c r="AP133" i="7"/>
  <c r="AO133" i="7"/>
  <c r="AN133" i="7"/>
  <c r="AM133" i="7"/>
  <c r="AL133" i="7"/>
  <c r="AK133" i="7"/>
  <c r="AJ133" i="7"/>
  <c r="AY132" i="7"/>
  <c r="AX132" i="7"/>
  <c r="AW132" i="7"/>
  <c r="AV132" i="7"/>
  <c r="AU132" i="7"/>
  <c r="AT132" i="7"/>
  <c r="AS132" i="7"/>
  <c r="AR132" i="7"/>
  <c r="AQ132" i="7"/>
  <c r="AP132" i="7"/>
  <c r="AO132" i="7"/>
  <c r="AN132" i="7"/>
  <c r="AM132" i="7"/>
  <c r="AL132" i="7"/>
  <c r="AK132" i="7"/>
  <c r="AJ132" i="7"/>
  <c r="AY131" i="7"/>
  <c r="AX131" i="7"/>
  <c r="AW131" i="7"/>
  <c r="AV131" i="7"/>
  <c r="AU131" i="7"/>
  <c r="AT131" i="7"/>
  <c r="AS131" i="7"/>
  <c r="AR131" i="7"/>
  <c r="AQ131" i="7"/>
  <c r="AP131" i="7"/>
  <c r="AO131" i="7"/>
  <c r="AN131" i="7"/>
  <c r="AM131" i="7"/>
  <c r="AL131" i="7"/>
  <c r="AK131" i="7"/>
  <c r="AJ131" i="7"/>
  <c r="AY130" i="7"/>
  <c r="AX130" i="7"/>
  <c r="AW130" i="7"/>
  <c r="AV130" i="7"/>
  <c r="AU130" i="7"/>
  <c r="AT130" i="7"/>
  <c r="AS130" i="7"/>
  <c r="AR130" i="7"/>
  <c r="AQ130" i="7"/>
  <c r="AP130" i="7"/>
  <c r="AO130" i="7"/>
  <c r="AN130" i="7"/>
  <c r="AM130" i="7"/>
  <c r="AL130" i="7"/>
  <c r="AK130" i="7"/>
  <c r="AJ130" i="7"/>
  <c r="AH130" i="7"/>
  <c r="AG130" i="7"/>
  <c r="AF130" i="7"/>
  <c r="AE130" i="7"/>
  <c r="AD130" i="7"/>
  <c r="AC130" i="7"/>
  <c r="AB130" i="7"/>
  <c r="AA130" i="7"/>
  <c r="Z130" i="7"/>
  <c r="Y130" i="7"/>
  <c r="X130" i="7"/>
  <c r="W130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AY129" i="7"/>
  <c r="AX129" i="7"/>
  <c r="AW129" i="7"/>
  <c r="AV129" i="7"/>
  <c r="AU129" i="7"/>
  <c r="AT129" i="7"/>
  <c r="AS129" i="7"/>
  <c r="AR129" i="7"/>
  <c r="AQ129" i="7"/>
  <c r="AP129" i="7"/>
  <c r="AO129" i="7"/>
  <c r="AN129" i="7"/>
  <c r="AM129" i="7"/>
  <c r="AL129" i="7"/>
  <c r="AK129" i="7"/>
  <c r="AJ129" i="7"/>
  <c r="AY128" i="7"/>
  <c r="AX128" i="7"/>
  <c r="AW128" i="7"/>
  <c r="AV128" i="7"/>
  <c r="AU128" i="7"/>
  <c r="AT128" i="7"/>
  <c r="AS128" i="7"/>
  <c r="AR128" i="7"/>
  <c r="AQ128" i="7"/>
  <c r="AP128" i="7"/>
  <c r="AO128" i="7"/>
  <c r="AN128" i="7"/>
  <c r="AM128" i="7"/>
  <c r="AL128" i="7"/>
  <c r="AK128" i="7"/>
  <c r="AJ128" i="7"/>
  <c r="AY127" i="7"/>
  <c r="AX127" i="7"/>
  <c r="AW127" i="7"/>
  <c r="AV127" i="7"/>
  <c r="AU127" i="7"/>
  <c r="AT127" i="7"/>
  <c r="AS127" i="7"/>
  <c r="AR127" i="7"/>
  <c r="AQ127" i="7"/>
  <c r="AP127" i="7"/>
  <c r="AO127" i="7"/>
  <c r="AN127" i="7"/>
  <c r="AM127" i="7"/>
  <c r="AL127" i="7"/>
  <c r="AK127" i="7"/>
  <c r="AJ127" i="7"/>
  <c r="AY126" i="7"/>
  <c r="AX126" i="7"/>
  <c r="AW126" i="7"/>
  <c r="AV126" i="7"/>
  <c r="AU126" i="7"/>
  <c r="AT126" i="7"/>
  <c r="AS126" i="7"/>
  <c r="AR126" i="7"/>
  <c r="AQ126" i="7"/>
  <c r="AP126" i="7"/>
  <c r="AO126" i="7"/>
  <c r="AN126" i="7"/>
  <c r="AM126" i="7"/>
  <c r="AL126" i="7"/>
  <c r="AK126" i="7"/>
  <c r="AJ126" i="7"/>
  <c r="AY125" i="7"/>
  <c r="AX125" i="7"/>
  <c r="AW125" i="7"/>
  <c r="AV125" i="7"/>
  <c r="AU125" i="7"/>
  <c r="AT125" i="7"/>
  <c r="AS125" i="7"/>
  <c r="AR125" i="7"/>
  <c r="AQ125" i="7"/>
  <c r="AP125" i="7"/>
  <c r="AO125" i="7"/>
  <c r="AN125" i="7"/>
  <c r="AM125" i="7"/>
  <c r="AL125" i="7"/>
  <c r="AK125" i="7"/>
  <c r="AJ125" i="7"/>
  <c r="AH125" i="7"/>
  <c r="AG125" i="7"/>
  <c r="AF125" i="7"/>
  <c r="AE125" i="7"/>
  <c r="AD125" i="7"/>
  <c r="AC125" i="7"/>
  <c r="AB125" i="7"/>
  <c r="AA125" i="7"/>
  <c r="Z125" i="7"/>
  <c r="Y125" i="7"/>
  <c r="X125" i="7"/>
  <c r="W125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AY124" i="7"/>
  <c r="AX124" i="7"/>
  <c r="AW124" i="7"/>
  <c r="AV124" i="7"/>
  <c r="AU124" i="7"/>
  <c r="AT124" i="7"/>
  <c r="AS124" i="7"/>
  <c r="AR124" i="7"/>
  <c r="AQ124" i="7"/>
  <c r="AP124" i="7"/>
  <c r="AO124" i="7"/>
  <c r="AN124" i="7"/>
  <c r="AM124" i="7"/>
  <c r="AL124" i="7"/>
  <c r="AK124" i="7"/>
  <c r="AJ124" i="7"/>
  <c r="AY123" i="7"/>
  <c r="AX123" i="7"/>
  <c r="AW123" i="7"/>
  <c r="AV123" i="7"/>
  <c r="AU123" i="7"/>
  <c r="AT123" i="7"/>
  <c r="AS123" i="7"/>
  <c r="AR123" i="7"/>
  <c r="AQ123" i="7"/>
  <c r="AP123" i="7"/>
  <c r="AO123" i="7"/>
  <c r="AN123" i="7"/>
  <c r="AM123" i="7"/>
  <c r="AL123" i="7"/>
  <c r="AK123" i="7"/>
  <c r="AJ123" i="7"/>
  <c r="AY122" i="7"/>
  <c r="AX122" i="7"/>
  <c r="AW122" i="7"/>
  <c r="AV122" i="7"/>
  <c r="AU122" i="7"/>
  <c r="AT122" i="7"/>
  <c r="AS122" i="7"/>
  <c r="AR122" i="7"/>
  <c r="AQ122" i="7"/>
  <c r="AP122" i="7"/>
  <c r="AO122" i="7"/>
  <c r="AN122" i="7"/>
  <c r="AM122" i="7"/>
  <c r="AL122" i="7"/>
  <c r="AK122" i="7"/>
  <c r="AJ122" i="7"/>
  <c r="AY121" i="7"/>
  <c r="AX121" i="7"/>
  <c r="AW121" i="7"/>
  <c r="AV121" i="7"/>
  <c r="AU121" i="7"/>
  <c r="AT121" i="7"/>
  <c r="AS121" i="7"/>
  <c r="AR121" i="7"/>
  <c r="AQ121" i="7"/>
  <c r="AP121" i="7"/>
  <c r="AO121" i="7"/>
  <c r="AN121" i="7"/>
  <c r="AM121" i="7"/>
  <c r="AL121" i="7"/>
  <c r="AK121" i="7"/>
  <c r="AJ121" i="7"/>
  <c r="AY120" i="7"/>
  <c r="AX120" i="7"/>
  <c r="AW120" i="7"/>
  <c r="AV120" i="7"/>
  <c r="AU120" i="7"/>
  <c r="AT120" i="7"/>
  <c r="AS120" i="7"/>
  <c r="AR120" i="7"/>
  <c r="AQ120" i="7"/>
  <c r="AP120" i="7"/>
  <c r="AO120" i="7"/>
  <c r="AN120" i="7"/>
  <c r="AM120" i="7"/>
  <c r="AL120" i="7"/>
  <c r="AK120" i="7"/>
  <c r="AJ120" i="7"/>
  <c r="AY119" i="7"/>
  <c r="AX119" i="7"/>
  <c r="AW119" i="7"/>
  <c r="AV119" i="7"/>
  <c r="AU119" i="7"/>
  <c r="AT119" i="7"/>
  <c r="AS119" i="7"/>
  <c r="AR119" i="7"/>
  <c r="AQ119" i="7"/>
  <c r="AP119" i="7"/>
  <c r="AO119" i="7"/>
  <c r="AN119" i="7"/>
  <c r="AM119" i="7"/>
  <c r="AL119" i="7"/>
  <c r="AK119" i="7"/>
  <c r="AJ119" i="7"/>
  <c r="AY118" i="7"/>
  <c r="AX118" i="7"/>
  <c r="AW118" i="7"/>
  <c r="AV118" i="7"/>
  <c r="AU118" i="7"/>
  <c r="AT118" i="7"/>
  <c r="AS118" i="7"/>
  <c r="AR118" i="7"/>
  <c r="AQ118" i="7"/>
  <c r="AP118" i="7"/>
  <c r="AO118" i="7"/>
  <c r="AN118" i="7"/>
  <c r="AM118" i="7"/>
  <c r="AL118" i="7"/>
  <c r="AK118" i="7"/>
  <c r="AJ118" i="7"/>
  <c r="AY117" i="7"/>
  <c r="AX117" i="7"/>
  <c r="AX116" i="7"/>
  <c r="AW117" i="7"/>
  <c r="AW116" i="7"/>
  <c r="AV117" i="7"/>
  <c r="AU117" i="7"/>
  <c r="AU116" i="7"/>
  <c r="AT117" i="7"/>
  <c r="AT116" i="7"/>
  <c r="AS117" i="7"/>
  <c r="AS116" i="7"/>
  <c r="AR117" i="7"/>
  <c r="AQ117" i="7"/>
  <c r="AQ116" i="7"/>
  <c r="AP117" i="7"/>
  <c r="AP116" i="7"/>
  <c r="AO117" i="7"/>
  <c r="AO116" i="7"/>
  <c r="AN116" i="7"/>
  <c r="AM117" i="7"/>
  <c r="AM116" i="7"/>
  <c r="AL117" i="7"/>
  <c r="AL116" i="7"/>
  <c r="AK117" i="7"/>
  <c r="AK116" i="7"/>
  <c r="AJ117" i="7"/>
  <c r="AJ116" i="7"/>
  <c r="AV116" i="7"/>
  <c r="AR116" i="7"/>
  <c r="AH116" i="7"/>
  <c r="AG116" i="7"/>
  <c r="AF116" i="7"/>
  <c r="AE116" i="7"/>
  <c r="AD116" i="7"/>
  <c r="AC116" i="7"/>
  <c r="AB116" i="7"/>
  <c r="AA116" i="7"/>
  <c r="Z116" i="7"/>
  <c r="Y116" i="7"/>
  <c r="X116" i="7"/>
  <c r="W116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AY115" i="7"/>
  <c r="AX115" i="7"/>
  <c r="AW115" i="7"/>
  <c r="AV115" i="7"/>
  <c r="AU115" i="7"/>
  <c r="AT115" i="7"/>
  <c r="AS115" i="7"/>
  <c r="AR115" i="7"/>
  <c r="AQ115" i="7"/>
  <c r="AP115" i="7"/>
  <c r="AO115" i="7"/>
  <c r="AN115" i="7"/>
  <c r="AM115" i="7"/>
  <c r="AL115" i="7"/>
  <c r="AK115" i="7"/>
  <c r="AJ115" i="7"/>
  <c r="AY114" i="7"/>
  <c r="AX114" i="7"/>
  <c r="AW114" i="7"/>
  <c r="AV114" i="7"/>
  <c r="AU114" i="7"/>
  <c r="AT114" i="7"/>
  <c r="AS114" i="7"/>
  <c r="AR114" i="7"/>
  <c r="AQ114" i="7"/>
  <c r="AP114" i="7"/>
  <c r="AO114" i="7"/>
  <c r="AN114" i="7"/>
  <c r="AM114" i="7"/>
  <c r="AL114" i="7"/>
  <c r="AK114" i="7"/>
  <c r="AJ114" i="7"/>
  <c r="AY113" i="7"/>
  <c r="AX113" i="7"/>
  <c r="AW113" i="7"/>
  <c r="AV113" i="7"/>
  <c r="AU113" i="7"/>
  <c r="AT113" i="7"/>
  <c r="AS113" i="7"/>
  <c r="AR113" i="7"/>
  <c r="AQ113" i="7"/>
  <c r="AP113" i="7"/>
  <c r="AO113" i="7"/>
  <c r="AN113" i="7"/>
  <c r="AM113" i="7"/>
  <c r="AL113" i="7"/>
  <c r="AK113" i="7"/>
  <c r="AJ113" i="7"/>
  <c r="AY112" i="7"/>
  <c r="AX112" i="7"/>
  <c r="AW112" i="7"/>
  <c r="AV112" i="7"/>
  <c r="AU112" i="7"/>
  <c r="AT112" i="7"/>
  <c r="AS112" i="7"/>
  <c r="AR112" i="7"/>
  <c r="AQ112" i="7"/>
  <c r="AP112" i="7"/>
  <c r="AO112" i="7"/>
  <c r="AN112" i="7"/>
  <c r="AM112" i="7"/>
  <c r="AL112" i="7"/>
  <c r="AK112" i="7"/>
  <c r="AJ112" i="7"/>
  <c r="AH112" i="7"/>
  <c r="AG112" i="7"/>
  <c r="AF112" i="7"/>
  <c r="AE112" i="7"/>
  <c r="AD112" i="7"/>
  <c r="AC112" i="7"/>
  <c r="AB112" i="7"/>
  <c r="AA112" i="7"/>
  <c r="Z112" i="7"/>
  <c r="Y112" i="7"/>
  <c r="X112" i="7"/>
  <c r="W112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AY111" i="7"/>
  <c r="AX111" i="7"/>
  <c r="AW111" i="7"/>
  <c r="AV111" i="7"/>
  <c r="AU111" i="7"/>
  <c r="AT111" i="7"/>
  <c r="AS111" i="7"/>
  <c r="AR111" i="7"/>
  <c r="AQ111" i="7"/>
  <c r="AP111" i="7"/>
  <c r="AO111" i="7"/>
  <c r="AN111" i="7"/>
  <c r="AM111" i="7"/>
  <c r="AL111" i="7"/>
  <c r="AK111" i="7"/>
  <c r="AJ111" i="7"/>
  <c r="AY110" i="7"/>
  <c r="AX110" i="7"/>
  <c r="AW110" i="7"/>
  <c r="AV110" i="7"/>
  <c r="AU110" i="7"/>
  <c r="AT110" i="7"/>
  <c r="AS110" i="7"/>
  <c r="AR110" i="7"/>
  <c r="AQ110" i="7"/>
  <c r="AP110" i="7"/>
  <c r="AO110" i="7"/>
  <c r="AN110" i="7"/>
  <c r="AM110" i="7"/>
  <c r="AL110" i="7"/>
  <c r="AK110" i="7"/>
  <c r="AJ110" i="7"/>
  <c r="AY109" i="7"/>
  <c r="AX109" i="7"/>
  <c r="AW109" i="7"/>
  <c r="AV109" i="7"/>
  <c r="AU109" i="7"/>
  <c r="AT109" i="7"/>
  <c r="AS109" i="7"/>
  <c r="AR109" i="7"/>
  <c r="AQ109" i="7"/>
  <c r="AP109" i="7"/>
  <c r="AO109" i="7"/>
  <c r="AN109" i="7"/>
  <c r="AM109" i="7"/>
  <c r="AL109" i="7"/>
  <c r="AK109" i="7"/>
  <c r="AJ109" i="7"/>
  <c r="AY108" i="7"/>
  <c r="AX108" i="7"/>
  <c r="AW108" i="7"/>
  <c r="AV108" i="7"/>
  <c r="AU108" i="7"/>
  <c r="AT108" i="7"/>
  <c r="AS108" i="7"/>
  <c r="AR108" i="7"/>
  <c r="AQ108" i="7"/>
  <c r="AP108" i="7"/>
  <c r="AO108" i="7"/>
  <c r="AN108" i="7"/>
  <c r="AM108" i="7"/>
  <c r="AL108" i="7"/>
  <c r="AK108" i="7"/>
  <c r="AJ108" i="7"/>
  <c r="AY107" i="7"/>
  <c r="AX107" i="7"/>
  <c r="AW107" i="7"/>
  <c r="AV107" i="7"/>
  <c r="AU107" i="7"/>
  <c r="AT107" i="7"/>
  <c r="AS107" i="7"/>
  <c r="AR107" i="7"/>
  <c r="AQ107" i="7"/>
  <c r="AP107" i="7"/>
  <c r="AO107" i="7"/>
  <c r="AN107" i="7"/>
  <c r="AM107" i="7"/>
  <c r="AL107" i="7"/>
  <c r="AK107" i="7"/>
  <c r="AJ107" i="7"/>
  <c r="AY106" i="7"/>
  <c r="AX106" i="7"/>
  <c r="AW106" i="7"/>
  <c r="AV106" i="7"/>
  <c r="AU106" i="7"/>
  <c r="AT106" i="7"/>
  <c r="AS106" i="7"/>
  <c r="AR106" i="7"/>
  <c r="AQ106" i="7"/>
  <c r="AP106" i="7"/>
  <c r="AO106" i="7"/>
  <c r="AN106" i="7"/>
  <c r="AM106" i="7"/>
  <c r="AL106" i="7"/>
  <c r="AK106" i="7"/>
  <c r="AJ106" i="7"/>
  <c r="AY105" i="7"/>
  <c r="AX105" i="7"/>
  <c r="AW105" i="7"/>
  <c r="AV105" i="7"/>
  <c r="AU105" i="7"/>
  <c r="AT105" i="7"/>
  <c r="AS105" i="7"/>
  <c r="AR105" i="7"/>
  <c r="AQ105" i="7"/>
  <c r="AP105" i="7"/>
  <c r="AO105" i="7"/>
  <c r="AN105" i="7"/>
  <c r="AM105" i="7"/>
  <c r="AL105" i="7"/>
  <c r="AK105" i="7"/>
  <c r="AJ105" i="7"/>
  <c r="AY104" i="7"/>
  <c r="AX104" i="7"/>
  <c r="AW104" i="7"/>
  <c r="AV104" i="7"/>
  <c r="AU104" i="7"/>
  <c r="AT104" i="7"/>
  <c r="AS104" i="7"/>
  <c r="AR104" i="7"/>
  <c r="AQ104" i="7"/>
  <c r="AP104" i="7"/>
  <c r="AO104" i="7"/>
  <c r="AN104" i="7"/>
  <c r="AM104" i="7"/>
  <c r="AL104" i="7"/>
  <c r="AK104" i="7"/>
  <c r="AJ104" i="7"/>
  <c r="AY103" i="7"/>
  <c r="AX103" i="7"/>
  <c r="AW103" i="7"/>
  <c r="AV103" i="7"/>
  <c r="AU103" i="7"/>
  <c r="AT103" i="7"/>
  <c r="AS103" i="7"/>
  <c r="AR103" i="7"/>
  <c r="AQ103" i="7"/>
  <c r="AP103" i="7"/>
  <c r="AO103" i="7"/>
  <c r="AN103" i="7"/>
  <c r="AM103" i="7"/>
  <c r="AL103" i="7"/>
  <c r="AK103" i="7"/>
  <c r="AJ103" i="7"/>
  <c r="AY102" i="7"/>
  <c r="AX102" i="7"/>
  <c r="AW102" i="7"/>
  <c r="AV102" i="7"/>
  <c r="AU102" i="7"/>
  <c r="AT102" i="7"/>
  <c r="AS102" i="7"/>
  <c r="AR102" i="7"/>
  <c r="AQ102" i="7"/>
  <c r="AP102" i="7"/>
  <c r="AO102" i="7"/>
  <c r="AN102" i="7"/>
  <c r="AM102" i="7"/>
  <c r="AL102" i="7"/>
  <c r="AK102" i="7"/>
  <c r="AJ102" i="7"/>
  <c r="AY101" i="7"/>
  <c r="AX101" i="7"/>
  <c r="AW101" i="7"/>
  <c r="AV101" i="7"/>
  <c r="AU101" i="7"/>
  <c r="AT101" i="7"/>
  <c r="AS101" i="7"/>
  <c r="AR101" i="7"/>
  <c r="AQ101" i="7"/>
  <c r="AP101" i="7"/>
  <c r="AO101" i="7"/>
  <c r="AN101" i="7"/>
  <c r="AM101" i="7"/>
  <c r="AL101" i="7"/>
  <c r="AK101" i="7"/>
  <c r="AJ101" i="7"/>
  <c r="AY100" i="7"/>
  <c r="AX100" i="7"/>
  <c r="AW100" i="7"/>
  <c r="AV100" i="7"/>
  <c r="AU100" i="7"/>
  <c r="AT100" i="7"/>
  <c r="AS100" i="7"/>
  <c r="AR100" i="7"/>
  <c r="AQ100" i="7"/>
  <c r="AP100" i="7"/>
  <c r="AO100" i="7"/>
  <c r="AN100" i="7"/>
  <c r="AM100" i="7"/>
  <c r="AL100" i="7"/>
  <c r="AK100" i="7"/>
  <c r="AJ100" i="7"/>
  <c r="AY99" i="7"/>
  <c r="AX99" i="7"/>
  <c r="AW99" i="7"/>
  <c r="AV99" i="7"/>
  <c r="AU99" i="7"/>
  <c r="AT99" i="7"/>
  <c r="AS99" i="7"/>
  <c r="AR99" i="7"/>
  <c r="AQ99" i="7"/>
  <c r="AP99" i="7"/>
  <c r="AO99" i="7"/>
  <c r="AN99" i="7"/>
  <c r="AM99" i="7"/>
  <c r="AL99" i="7"/>
  <c r="AK99" i="7"/>
  <c r="AJ99" i="7"/>
  <c r="AY98" i="7"/>
  <c r="AX98" i="7"/>
  <c r="AW98" i="7"/>
  <c r="AV98" i="7"/>
  <c r="AU98" i="7"/>
  <c r="AT98" i="7"/>
  <c r="AS98" i="7"/>
  <c r="AR98" i="7"/>
  <c r="AQ98" i="7"/>
  <c r="AP98" i="7"/>
  <c r="AO98" i="7"/>
  <c r="AN98" i="7"/>
  <c r="AM98" i="7"/>
  <c r="AL98" i="7"/>
  <c r="AK98" i="7"/>
  <c r="AJ98" i="7"/>
  <c r="AY97" i="7"/>
  <c r="AX97" i="7"/>
  <c r="AW97" i="7"/>
  <c r="AV97" i="7"/>
  <c r="AU97" i="7"/>
  <c r="AT97" i="7"/>
  <c r="AS97" i="7"/>
  <c r="AR97" i="7"/>
  <c r="AQ97" i="7"/>
  <c r="AP97" i="7"/>
  <c r="AO97" i="7"/>
  <c r="AN97" i="7"/>
  <c r="AM97" i="7"/>
  <c r="AL97" i="7"/>
  <c r="AK97" i="7"/>
  <c r="AJ97" i="7"/>
  <c r="AY96" i="7"/>
  <c r="AX96" i="7"/>
  <c r="AW96" i="7"/>
  <c r="AV96" i="7"/>
  <c r="AU96" i="7"/>
  <c r="AT96" i="7"/>
  <c r="AS96" i="7"/>
  <c r="AR96" i="7"/>
  <c r="AQ96" i="7"/>
  <c r="AP96" i="7"/>
  <c r="AO96" i="7"/>
  <c r="AN96" i="7"/>
  <c r="AM96" i="7"/>
  <c r="AL96" i="7"/>
  <c r="AK96" i="7"/>
  <c r="AJ96" i="7"/>
  <c r="AY95" i="7"/>
  <c r="AX95" i="7"/>
  <c r="AW95" i="7"/>
  <c r="AV95" i="7"/>
  <c r="AU95" i="7"/>
  <c r="AT95" i="7"/>
  <c r="AS95" i="7"/>
  <c r="AR95" i="7"/>
  <c r="AQ95" i="7"/>
  <c r="AP95" i="7"/>
  <c r="AO95" i="7"/>
  <c r="AN95" i="7"/>
  <c r="AM95" i="7"/>
  <c r="AL95" i="7"/>
  <c r="AK95" i="7"/>
  <c r="AJ95" i="7"/>
  <c r="AY94" i="7"/>
  <c r="AX94" i="7"/>
  <c r="AW94" i="7"/>
  <c r="AV94" i="7"/>
  <c r="AU94" i="7"/>
  <c r="AT94" i="7"/>
  <c r="AS94" i="7"/>
  <c r="AR94" i="7"/>
  <c r="AQ94" i="7"/>
  <c r="AP94" i="7"/>
  <c r="AO94" i="7"/>
  <c r="AN94" i="7"/>
  <c r="AM94" i="7"/>
  <c r="AL94" i="7"/>
  <c r="AK94" i="7"/>
  <c r="AJ94" i="7"/>
  <c r="AY93" i="7"/>
  <c r="AX93" i="7"/>
  <c r="AW93" i="7"/>
  <c r="AV93" i="7"/>
  <c r="AU93" i="7"/>
  <c r="AT93" i="7"/>
  <c r="AS93" i="7"/>
  <c r="AR93" i="7"/>
  <c r="AQ93" i="7"/>
  <c r="AP93" i="7"/>
  <c r="AO93" i="7"/>
  <c r="AN93" i="7"/>
  <c r="AM93" i="7"/>
  <c r="AL93" i="7"/>
  <c r="AK93" i="7"/>
  <c r="AJ93" i="7"/>
  <c r="AY92" i="7"/>
  <c r="AX92" i="7"/>
  <c r="AW92" i="7"/>
  <c r="AV92" i="7"/>
  <c r="AU92" i="7"/>
  <c r="AT92" i="7"/>
  <c r="AS92" i="7"/>
  <c r="AR92" i="7"/>
  <c r="AQ92" i="7"/>
  <c r="AP92" i="7"/>
  <c r="AO92" i="7"/>
  <c r="AN92" i="7"/>
  <c r="AM92" i="7"/>
  <c r="AL92" i="7"/>
  <c r="AK92" i="7"/>
  <c r="AJ92" i="7"/>
  <c r="AY91" i="7"/>
  <c r="AX91" i="7"/>
  <c r="AW91" i="7"/>
  <c r="AV91" i="7"/>
  <c r="AU91" i="7"/>
  <c r="AT91" i="7"/>
  <c r="AS91" i="7"/>
  <c r="AR91" i="7"/>
  <c r="AQ91" i="7"/>
  <c r="AP91" i="7"/>
  <c r="AO91" i="7"/>
  <c r="AN91" i="7"/>
  <c r="AM91" i="7"/>
  <c r="AL91" i="7"/>
  <c r="AK91" i="7"/>
  <c r="AJ91" i="7"/>
  <c r="AY90" i="7"/>
  <c r="AX90" i="7"/>
  <c r="AW90" i="7"/>
  <c r="AV90" i="7"/>
  <c r="AU90" i="7"/>
  <c r="AT90" i="7"/>
  <c r="AS90" i="7"/>
  <c r="AR90" i="7"/>
  <c r="AQ90" i="7"/>
  <c r="AP90" i="7"/>
  <c r="AO90" i="7"/>
  <c r="AN90" i="7"/>
  <c r="AM90" i="7"/>
  <c r="AL90" i="7"/>
  <c r="AK90" i="7"/>
  <c r="AJ90" i="7"/>
  <c r="AH90" i="7"/>
  <c r="AG90" i="7"/>
  <c r="AF90" i="7"/>
  <c r="AE90" i="7"/>
  <c r="AD90" i="7"/>
  <c r="AC90" i="7"/>
  <c r="AB90" i="7"/>
  <c r="AA90" i="7"/>
  <c r="Z90" i="7"/>
  <c r="Y90" i="7"/>
  <c r="X90" i="7"/>
  <c r="W90" i="7"/>
  <c r="V90" i="7"/>
  <c r="U90" i="7"/>
  <c r="T90" i="7"/>
  <c r="S90" i="7"/>
  <c r="R90" i="7"/>
  <c r="Q90" i="7"/>
  <c r="P90" i="7"/>
  <c r="O90" i="7"/>
  <c r="N90" i="7"/>
  <c r="M90" i="7"/>
  <c r="L90" i="7"/>
  <c r="K90" i="7"/>
  <c r="J90" i="7"/>
  <c r="I90" i="7"/>
  <c r="H90" i="7"/>
  <c r="G90" i="7"/>
  <c r="F90" i="7"/>
  <c r="E90" i="7"/>
  <c r="AY89" i="7"/>
  <c r="AX89" i="7"/>
  <c r="AW89" i="7"/>
  <c r="AV89" i="7"/>
  <c r="AU89" i="7"/>
  <c r="AT89" i="7"/>
  <c r="AS89" i="7"/>
  <c r="AR89" i="7"/>
  <c r="AQ89" i="7"/>
  <c r="AP89" i="7"/>
  <c r="AO89" i="7"/>
  <c r="AN89" i="7"/>
  <c r="AM89" i="7"/>
  <c r="AL89" i="7"/>
  <c r="AK89" i="7"/>
  <c r="AJ89" i="7"/>
  <c r="AY88" i="7"/>
  <c r="AX88" i="7"/>
  <c r="AW88" i="7"/>
  <c r="AV88" i="7"/>
  <c r="AU88" i="7"/>
  <c r="AT88" i="7"/>
  <c r="AS88" i="7"/>
  <c r="AR88" i="7"/>
  <c r="AQ88" i="7"/>
  <c r="AP88" i="7"/>
  <c r="AO88" i="7"/>
  <c r="AN88" i="7"/>
  <c r="AM88" i="7"/>
  <c r="AL88" i="7"/>
  <c r="AK88" i="7"/>
  <c r="AJ88" i="7"/>
  <c r="AY87" i="7"/>
  <c r="AX87" i="7"/>
  <c r="AW87" i="7"/>
  <c r="AV87" i="7"/>
  <c r="AU87" i="7"/>
  <c r="AT87" i="7"/>
  <c r="AS87" i="7"/>
  <c r="AR87" i="7"/>
  <c r="AQ87" i="7"/>
  <c r="AP87" i="7"/>
  <c r="AO87" i="7"/>
  <c r="AN87" i="7"/>
  <c r="AM87" i="7"/>
  <c r="AL87" i="7"/>
  <c r="AK87" i="7"/>
  <c r="AJ87" i="7"/>
  <c r="AI87" i="7"/>
  <c r="AH87" i="7"/>
  <c r="AG87" i="7"/>
  <c r="AF87" i="7"/>
  <c r="AE87" i="7"/>
  <c r="AD87" i="7"/>
  <c r="AC87" i="7"/>
  <c r="AB87" i="7"/>
  <c r="AA87" i="7"/>
  <c r="Z87" i="7"/>
  <c r="Y87" i="7"/>
  <c r="X87" i="7"/>
  <c r="W87" i="7"/>
  <c r="V87" i="7"/>
  <c r="U87" i="7"/>
  <c r="T87" i="7"/>
  <c r="S87" i="7"/>
  <c r="R87" i="7"/>
  <c r="Q87" i="7"/>
  <c r="P87" i="7"/>
  <c r="O87" i="7"/>
  <c r="N87" i="7"/>
  <c r="M87" i="7"/>
  <c r="L87" i="7"/>
  <c r="K87" i="7"/>
  <c r="J87" i="7"/>
  <c r="I87" i="7"/>
  <c r="H87" i="7"/>
  <c r="G87" i="7"/>
  <c r="F87" i="7"/>
  <c r="E87" i="7"/>
  <c r="AY86" i="7"/>
  <c r="AX86" i="7"/>
  <c r="AW86" i="7"/>
  <c r="AV86" i="7"/>
  <c r="AU86" i="7"/>
  <c r="AT86" i="7"/>
  <c r="AS86" i="7"/>
  <c r="AR86" i="7"/>
  <c r="AQ86" i="7"/>
  <c r="AP86" i="7"/>
  <c r="AO86" i="7"/>
  <c r="AN86" i="7"/>
  <c r="AM86" i="7"/>
  <c r="AL86" i="7"/>
  <c r="AK86" i="7"/>
  <c r="AJ86" i="7"/>
  <c r="AY85" i="7"/>
  <c r="AX85" i="7"/>
  <c r="AW85" i="7"/>
  <c r="AV85" i="7"/>
  <c r="AU85" i="7"/>
  <c r="AT85" i="7"/>
  <c r="AS85" i="7"/>
  <c r="AR85" i="7"/>
  <c r="AQ85" i="7"/>
  <c r="AP85" i="7"/>
  <c r="AO85" i="7"/>
  <c r="AN85" i="7"/>
  <c r="AM85" i="7"/>
  <c r="AL85" i="7"/>
  <c r="AK85" i="7"/>
  <c r="AJ85" i="7"/>
  <c r="AY84" i="7"/>
  <c r="AX84" i="7"/>
  <c r="AW84" i="7"/>
  <c r="AV84" i="7"/>
  <c r="AU84" i="7"/>
  <c r="AT84" i="7"/>
  <c r="AS84" i="7"/>
  <c r="AR84" i="7"/>
  <c r="AQ84" i="7"/>
  <c r="AP84" i="7"/>
  <c r="AO84" i="7"/>
  <c r="AN84" i="7"/>
  <c r="AM84" i="7"/>
  <c r="AL84" i="7"/>
  <c r="AK84" i="7"/>
  <c r="AJ84" i="7"/>
  <c r="AY83" i="7"/>
  <c r="AY80" i="7"/>
  <c r="AX83" i="7"/>
  <c r="AW83" i="7"/>
  <c r="AV83" i="7"/>
  <c r="AU83" i="7"/>
  <c r="AT83" i="7"/>
  <c r="AS83" i="7"/>
  <c r="AR83" i="7"/>
  <c r="AQ83" i="7"/>
  <c r="AP83" i="7"/>
  <c r="AO83" i="7"/>
  <c r="AN83" i="7"/>
  <c r="AM83" i="7"/>
  <c r="AL83" i="7"/>
  <c r="AK83" i="7"/>
  <c r="AJ83" i="7"/>
  <c r="AY82" i="7"/>
  <c r="AX82" i="7"/>
  <c r="AW82" i="7"/>
  <c r="AV82" i="7"/>
  <c r="AU82" i="7"/>
  <c r="AT82" i="7"/>
  <c r="AS82" i="7"/>
  <c r="AR82" i="7"/>
  <c r="AQ82" i="7"/>
  <c r="AP82" i="7"/>
  <c r="AO82" i="7"/>
  <c r="AN82" i="7"/>
  <c r="AM82" i="7"/>
  <c r="AL82" i="7"/>
  <c r="AK82" i="7"/>
  <c r="AJ82" i="7"/>
  <c r="AY81" i="7"/>
  <c r="AX81" i="7"/>
  <c r="AW81" i="7"/>
  <c r="AV81" i="7"/>
  <c r="AU81" i="7"/>
  <c r="AT81" i="7"/>
  <c r="AS81" i="7"/>
  <c r="AR81" i="7"/>
  <c r="AQ81" i="7"/>
  <c r="AP81" i="7"/>
  <c r="AO81" i="7"/>
  <c r="AN81" i="7"/>
  <c r="AM81" i="7"/>
  <c r="AL81" i="7"/>
  <c r="AK81" i="7"/>
  <c r="AJ81" i="7"/>
  <c r="AX80" i="7"/>
  <c r="AW80" i="7"/>
  <c r="AV80" i="7"/>
  <c r="AU80" i="7"/>
  <c r="AT80" i="7"/>
  <c r="AS80" i="7"/>
  <c r="AR80" i="7"/>
  <c r="AQ80" i="7"/>
  <c r="AP80" i="7"/>
  <c r="AO80" i="7"/>
  <c r="AN80" i="7"/>
  <c r="AM80" i="7"/>
  <c r="AL80" i="7"/>
  <c r="AK80" i="7"/>
  <c r="AJ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Y79" i="7"/>
  <c r="AX79" i="7"/>
  <c r="AW79" i="7"/>
  <c r="AV79" i="7"/>
  <c r="AU79" i="7"/>
  <c r="AT79" i="7"/>
  <c r="AS79" i="7"/>
  <c r="AR79" i="7"/>
  <c r="AQ79" i="7"/>
  <c r="AP79" i="7"/>
  <c r="AO79" i="7"/>
  <c r="AN79" i="7"/>
  <c r="AM79" i="7"/>
  <c r="AL79" i="7"/>
  <c r="AK79" i="7"/>
  <c r="AJ79" i="7"/>
  <c r="AY78" i="7"/>
  <c r="AX78" i="7"/>
  <c r="AW78" i="7"/>
  <c r="AV78" i="7"/>
  <c r="AU78" i="7"/>
  <c r="AT78" i="7"/>
  <c r="AS78" i="7"/>
  <c r="AR78" i="7"/>
  <c r="AQ78" i="7"/>
  <c r="AP78" i="7"/>
  <c r="AO78" i="7"/>
  <c r="AN78" i="7"/>
  <c r="AM78" i="7"/>
  <c r="AL78" i="7"/>
  <c r="AK78" i="7"/>
  <c r="AJ78" i="7"/>
  <c r="AY77" i="7"/>
  <c r="AX77" i="7"/>
  <c r="AW77" i="7"/>
  <c r="AV77" i="7"/>
  <c r="AU77" i="7"/>
  <c r="AT77" i="7"/>
  <c r="AS77" i="7"/>
  <c r="AR77" i="7"/>
  <c r="AQ77" i="7"/>
  <c r="AP77" i="7"/>
  <c r="AO77" i="7"/>
  <c r="AN77" i="7"/>
  <c r="AM77" i="7"/>
  <c r="AL77" i="7"/>
  <c r="AK77" i="7"/>
  <c r="AJ77" i="7"/>
  <c r="AY76" i="7"/>
  <c r="AX76" i="7"/>
  <c r="AW76" i="7"/>
  <c r="AV76" i="7"/>
  <c r="AU76" i="7"/>
  <c r="AT76" i="7"/>
  <c r="AS76" i="7"/>
  <c r="AR76" i="7"/>
  <c r="AQ76" i="7"/>
  <c r="AP76" i="7"/>
  <c r="AO76" i="7"/>
  <c r="AN76" i="7"/>
  <c r="AM76" i="7"/>
  <c r="AL76" i="7"/>
  <c r="AK76" i="7"/>
  <c r="AJ76" i="7"/>
  <c r="AY75" i="7"/>
  <c r="AX75" i="7"/>
  <c r="AW75" i="7"/>
  <c r="AV75" i="7"/>
  <c r="AU75" i="7"/>
  <c r="AT75" i="7"/>
  <c r="AS75" i="7"/>
  <c r="AR75" i="7"/>
  <c r="AQ75" i="7"/>
  <c r="AP75" i="7"/>
  <c r="AO75" i="7"/>
  <c r="AN75" i="7"/>
  <c r="AM75" i="7"/>
  <c r="AL75" i="7"/>
  <c r="AK75" i="7"/>
  <c r="AJ75" i="7"/>
  <c r="AY74" i="7"/>
  <c r="AX74" i="7"/>
  <c r="AX73" i="7"/>
  <c r="AW74" i="7"/>
  <c r="AW73" i="7"/>
  <c r="AV74" i="7"/>
  <c r="AV73" i="7"/>
  <c r="AU74" i="7"/>
  <c r="AU73" i="7"/>
  <c r="AT74" i="7"/>
  <c r="AT73" i="7"/>
  <c r="AS74" i="7"/>
  <c r="AS73" i="7"/>
  <c r="AR74" i="7"/>
  <c r="AR73" i="7"/>
  <c r="AQ74" i="7"/>
  <c r="AP74" i="7"/>
  <c r="AP73" i="7"/>
  <c r="AO74" i="7"/>
  <c r="AO73" i="7"/>
  <c r="AN74" i="7"/>
  <c r="AN73" i="7"/>
  <c r="AM74" i="7"/>
  <c r="AM73" i="7"/>
  <c r="AL74" i="7"/>
  <c r="AL73" i="7"/>
  <c r="AK74" i="7"/>
  <c r="AK73" i="7"/>
  <c r="AJ74" i="7"/>
  <c r="AJ73" i="7"/>
  <c r="AQ73" i="7"/>
  <c r="AH73" i="7"/>
  <c r="AG73" i="7"/>
  <c r="AF73" i="7"/>
  <c r="AE73" i="7"/>
  <c r="AD73" i="7"/>
  <c r="AC73" i="7"/>
  <c r="AB73" i="7"/>
  <c r="AA73" i="7"/>
  <c r="Z73" i="7"/>
  <c r="Y73" i="7"/>
  <c r="X73" i="7"/>
  <c r="W73" i="7"/>
  <c r="V73" i="7"/>
  <c r="U73" i="7"/>
  <c r="T73" i="7"/>
  <c r="S73" i="7"/>
  <c r="R73" i="7"/>
  <c r="Q73" i="7"/>
  <c r="P73" i="7"/>
  <c r="O73" i="7"/>
  <c r="N73" i="7"/>
  <c r="M73" i="7"/>
  <c r="L73" i="7"/>
  <c r="K73" i="7"/>
  <c r="J73" i="7"/>
  <c r="I73" i="7"/>
  <c r="H73" i="7"/>
  <c r="G73" i="7"/>
  <c r="F73" i="7"/>
  <c r="E73" i="7"/>
  <c r="AY72" i="7"/>
  <c r="AX72" i="7"/>
  <c r="AW72" i="7"/>
  <c r="AV72" i="7"/>
  <c r="AU72" i="7"/>
  <c r="AT72" i="7"/>
  <c r="AS72" i="7"/>
  <c r="AR72" i="7"/>
  <c r="AQ72" i="7"/>
  <c r="AP72" i="7"/>
  <c r="AO72" i="7"/>
  <c r="AN72" i="7"/>
  <c r="AM72" i="7"/>
  <c r="AL72" i="7"/>
  <c r="AK72" i="7"/>
  <c r="AJ72" i="7"/>
  <c r="AY71" i="7"/>
  <c r="AX71" i="7"/>
  <c r="AW71" i="7"/>
  <c r="AV71" i="7"/>
  <c r="AU71" i="7"/>
  <c r="AT71" i="7"/>
  <c r="AS71" i="7"/>
  <c r="AR71" i="7"/>
  <c r="AQ71" i="7"/>
  <c r="AP71" i="7"/>
  <c r="AO71" i="7"/>
  <c r="AN71" i="7"/>
  <c r="AM71" i="7"/>
  <c r="AL71" i="7"/>
  <c r="AK71" i="7"/>
  <c r="AJ71" i="7"/>
  <c r="AY70" i="7"/>
  <c r="AX70" i="7"/>
  <c r="AW70" i="7"/>
  <c r="AV70" i="7"/>
  <c r="AU70" i="7"/>
  <c r="AT70" i="7"/>
  <c r="AS70" i="7"/>
  <c r="AR70" i="7"/>
  <c r="AQ70" i="7"/>
  <c r="AP70" i="7"/>
  <c r="AO70" i="7"/>
  <c r="AN70" i="7"/>
  <c r="AM70" i="7"/>
  <c r="AL70" i="7"/>
  <c r="AK70" i="7"/>
  <c r="AJ70" i="7"/>
  <c r="AY69" i="7"/>
  <c r="AX69" i="7"/>
  <c r="AW69" i="7"/>
  <c r="AV69" i="7"/>
  <c r="AU69" i="7"/>
  <c r="AT69" i="7"/>
  <c r="AS69" i="7"/>
  <c r="AR69" i="7"/>
  <c r="AQ69" i="7"/>
  <c r="AP69" i="7"/>
  <c r="AO69" i="7"/>
  <c r="AN69" i="7"/>
  <c r="AM69" i="7"/>
  <c r="AL69" i="7"/>
  <c r="AK69" i="7"/>
  <c r="AJ69" i="7"/>
  <c r="AY68" i="7"/>
  <c r="AX68" i="7"/>
  <c r="AW68" i="7"/>
  <c r="AV68" i="7"/>
  <c r="AU68" i="7"/>
  <c r="AT68" i="7"/>
  <c r="AS68" i="7"/>
  <c r="AR68" i="7"/>
  <c r="AQ68" i="7"/>
  <c r="AP68" i="7"/>
  <c r="AO68" i="7"/>
  <c r="AN68" i="7"/>
  <c r="AM68" i="7"/>
  <c r="AL68" i="7"/>
  <c r="AK68" i="7"/>
  <c r="AJ68" i="7"/>
  <c r="AY67" i="7"/>
  <c r="AX67" i="7"/>
  <c r="AW67" i="7"/>
  <c r="AV67" i="7"/>
  <c r="AU67" i="7"/>
  <c r="AT67" i="7"/>
  <c r="AS67" i="7"/>
  <c r="AR67" i="7"/>
  <c r="AQ67" i="7"/>
  <c r="AP67" i="7"/>
  <c r="AO67" i="7"/>
  <c r="AN67" i="7"/>
  <c r="AM67" i="7"/>
  <c r="AL67" i="7"/>
  <c r="AK67" i="7"/>
  <c r="AJ67" i="7"/>
  <c r="AY66" i="7"/>
  <c r="AX66" i="7"/>
  <c r="AW66" i="7"/>
  <c r="AV66" i="7"/>
  <c r="AU66" i="7"/>
  <c r="AT66" i="7"/>
  <c r="AS66" i="7"/>
  <c r="AR66" i="7"/>
  <c r="AQ66" i="7"/>
  <c r="AP66" i="7"/>
  <c r="AO66" i="7"/>
  <c r="AN66" i="7"/>
  <c r="AM66" i="7"/>
  <c r="AL66" i="7"/>
  <c r="AK66" i="7"/>
  <c r="AJ66" i="7"/>
  <c r="AY65" i="7"/>
  <c r="AX65" i="7"/>
  <c r="AW65" i="7"/>
  <c r="AV65" i="7"/>
  <c r="AU65" i="7"/>
  <c r="AT65" i="7"/>
  <c r="AS65" i="7"/>
  <c r="AR65" i="7"/>
  <c r="AQ65" i="7"/>
  <c r="AP65" i="7"/>
  <c r="AO65" i="7"/>
  <c r="AN65" i="7"/>
  <c r="AM65" i="7"/>
  <c r="AL65" i="7"/>
  <c r="AK65" i="7"/>
  <c r="AJ65" i="7"/>
  <c r="AY64" i="7"/>
  <c r="AX64" i="7"/>
  <c r="AW64" i="7"/>
  <c r="AV64" i="7"/>
  <c r="AU64" i="7"/>
  <c r="AT64" i="7"/>
  <c r="AS64" i="7"/>
  <c r="AR64" i="7"/>
  <c r="AQ64" i="7"/>
  <c r="AP64" i="7"/>
  <c r="AO64" i="7"/>
  <c r="AN64" i="7"/>
  <c r="AM64" i="7"/>
  <c r="AL64" i="7"/>
  <c r="AK64" i="7"/>
  <c r="AJ64" i="7"/>
  <c r="AY63" i="7"/>
  <c r="AX63" i="7"/>
  <c r="AW63" i="7"/>
  <c r="AV63" i="7"/>
  <c r="AU63" i="7"/>
  <c r="AT63" i="7"/>
  <c r="AS63" i="7"/>
  <c r="AR63" i="7"/>
  <c r="AQ63" i="7"/>
  <c r="AP63" i="7"/>
  <c r="AO63" i="7"/>
  <c r="AN63" i="7"/>
  <c r="AM63" i="7"/>
  <c r="AL63" i="7"/>
  <c r="AK63" i="7"/>
  <c r="AJ63" i="7"/>
  <c r="AY62" i="7"/>
  <c r="AX62" i="7"/>
  <c r="AW62" i="7"/>
  <c r="AV62" i="7"/>
  <c r="AU62" i="7"/>
  <c r="AT62" i="7"/>
  <c r="AS62" i="7"/>
  <c r="AR62" i="7"/>
  <c r="AQ62" i="7"/>
  <c r="AP62" i="7"/>
  <c r="AO62" i="7"/>
  <c r="AN62" i="7"/>
  <c r="AM62" i="7"/>
  <c r="AL62" i="7"/>
  <c r="AK62" i="7"/>
  <c r="AJ62" i="7"/>
  <c r="AY61" i="7"/>
  <c r="AX61" i="7"/>
  <c r="AW61" i="7"/>
  <c r="AV61" i="7"/>
  <c r="AU61" i="7"/>
  <c r="AT61" i="7"/>
  <c r="AS61" i="7"/>
  <c r="AR61" i="7"/>
  <c r="AQ61" i="7"/>
  <c r="AP61" i="7"/>
  <c r="AO61" i="7"/>
  <c r="AN61" i="7"/>
  <c r="AM61" i="7"/>
  <c r="AL61" i="7"/>
  <c r="AK61" i="7"/>
  <c r="AJ61" i="7"/>
  <c r="AY60" i="7"/>
  <c r="AX60" i="7"/>
  <c r="AW60" i="7"/>
  <c r="AW59" i="7"/>
  <c r="AV60" i="7"/>
  <c r="AV59" i="7"/>
  <c r="AU60" i="7"/>
  <c r="AU59" i="7"/>
  <c r="AT60" i="7"/>
  <c r="AS60" i="7"/>
  <c r="AS59" i="7"/>
  <c r="AR60" i="7"/>
  <c r="AR59" i="7"/>
  <c r="AQ60" i="7"/>
  <c r="AQ59" i="7"/>
  <c r="AP60" i="7"/>
  <c r="AO60" i="7"/>
  <c r="AO59" i="7"/>
  <c r="AN60" i="7"/>
  <c r="AN59" i="7"/>
  <c r="AM60" i="7"/>
  <c r="AM59" i="7"/>
  <c r="AL60" i="7"/>
  <c r="AK60" i="7"/>
  <c r="AK59" i="7"/>
  <c r="AJ60" i="7"/>
  <c r="AJ59" i="7"/>
  <c r="AY59" i="7"/>
  <c r="AX59" i="7"/>
  <c r="AT59" i="7"/>
  <c r="AP59" i="7"/>
  <c r="AL59" i="7"/>
  <c r="AH59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AY58" i="7"/>
  <c r="AX58" i="7"/>
  <c r="AW58" i="7"/>
  <c r="AV58" i="7"/>
  <c r="AU58" i="7"/>
  <c r="AT58" i="7"/>
  <c r="AS58" i="7"/>
  <c r="AR58" i="7"/>
  <c r="AQ58" i="7"/>
  <c r="AP58" i="7"/>
  <c r="AO58" i="7"/>
  <c r="AN58" i="7"/>
  <c r="AM58" i="7"/>
  <c r="AL58" i="7"/>
  <c r="AK58" i="7"/>
  <c r="AJ58" i="7"/>
  <c r="AY57" i="7"/>
  <c r="AX57" i="7"/>
  <c r="AW57" i="7"/>
  <c r="AV57" i="7"/>
  <c r="AU57" i="7"/>
  <c r="AT57" i="7"/>
  <c r="AS57" i="7"/>
  <c r="AR57" i="7"/>
  <c r="AQ57" i="7"/>
  <c r="AP57" i="7"/>
  <c r="AO57" i="7"/>
  <c r="AN57" i="7"/>
  <c r="AM57" i="7"/>
  <c r="AL57" i="7"/>
  <c r="AK57" i="7"/>
  <c r="AJ57" i="7"/>
  <c r="AY56" i="7"/>
  <c r="AX56" i="7"/>
  <c r="AW56" i="7"/>
  <c r="AV56" i="7"/>
  <c r="AU56" i="7"/>
  <c r="AT56" i="7"/>
  <c r="AS56" i="7"/>
  <c r="AR56" i="7"/>
  <c r="AQ56" i="7"/>
  <c r="AP56" i="7"/>
  <c r="AO56" i="7"/>
  <c r="AN56" i="7"/>
  <c r="AM56" i="7"/>
  <c r="AL56" i="7"/>
  <c r="AK56" i="7"/>
  <c r="AJ56" i="7"/>
  <c r="AY55" i="7"/>
  <c r="AX55" i="7"/>
  <c r="AW55" i="7"/>
  <c r="AV55" i="7"/>
  <c r="AU55" i="7"/>
  <c r="AT55" i="7"/>
  <c r="AS55" i="7"/>
  <c r="AR55" i="7"/>
  <c r="AQ55" i="7"/>
  <c r="AP55" i="7"/>
  <c r="AO55" i="7"/>
  <c r="AN55" i="7"/>
  <c r="AM55" i="7"/>
  <c r="AL55" i="7"/>
  <c r="AK55" i="7"/>
  <c r="AJ55" i="7"/>
  <c r="AY54" i="7"/>
  <c r="AX54" i="7"/>
  <c r="AW54" i="7"/>
  <c r="AV54" i="7"/>
  <c r="AU54" i="7"/>
  <c r="AT54" i="7"/>
  <c r="AS54" i="7"/>
  <c r="AR54" i="7"/>
  <c r="AQ54" i="7"/>
  <c r="AP54" i="7"/>
  <c r="AO54" i="7"/>
  <c r="AN54" i="7"/>
  <c r="AM54" i="7"/>
  <c r="AL54" i="7"/>
  <c r="AK54" i="7"/>
  <c r="AJ54" i="7"/>
  <c r="AY53" i="7"/>
  <c r="AX53" i="7"/>
  <c r="AW53" i="7"/>
  <c r="AV53" i="7"/>
  <c r="AU53" i="7"/>
  <c r="AT53" i="7"/>
  <c r="AS53" i="7"/>
  <c r="AR53" i="7"/>
  <c r="AQ53" i="7"/>
  <c r="AP53" i="7"/>
  <c r="AO53" i="7"/>
  <c r="AN53" i="7"/>
  <c r="AM53" i="7"/>
  <c r="AL53" i="7"/>
  <c r="AK53" i="7"/>
  <c r="AJ53" i="7"/>
  <c r="AY52" i="7"/>
  <c r="AX52" i="7"/>
  <c r="AW52" i="7"/>
  <c r="AV52" i="7"/>
  <c r="AU52" i="7"/>
  <c r="AT52" i="7"/>
  <c r="AS52" i="7"/>
  <c r="AR52" i="7"/>
  <c r="AQ52" i="7"/>
  <c r="AP52" i="7"/>
  <c r="AO52" i="7"/>
  <c r="AN52" i="7"/>
  <c r="AM52" i="7"/>
  <c r="AL52" i="7"/>
  <c r="AK52" i="7"/>
  <c r="AJ52" i="7"/>
  <c r="AY51" i="7"/>
  <c r="AX51" i="7"/>
  <c r="AW51" i="7"/>
  <c r="AV51" i="7"/>
  <c r="AU51" i="7"/>
  <c r="AT51" i="7"/>
  <c r="AS51" i="7"/>
  <c r="AR51" i="7"/>
  <c r="AQ51" i="7"/>
  <c r="AP51" i="7"/>
  <c r="AO51" i="7"/>
  <c r="AN51" i="7"/>
  <c r="AM51" i="7"/>
  <c r="AL51" i="7"/>
  <c r="AK51" i="7"/>
  <c r="AJ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AY50" i="7"/>
  <c r="AX50" i="7"/>
  <c r="AW50" i="7"/>
  <c r="AV50" i="7"/>
  <c r="AU50" i="7"/>
  <c r="AT50" i="7"/>
  <c r="AS50" i="7"/>
  <c r="AR50" i="7"/>
  <c r="AQ50" i="7"/>
  <c r="AP50" i="7"/>
  <c r="AO50" i="7"/>
  <c r="AN50" i="7"/>
  <c r="AM50" i="7"/>
  <c r="AL50" i="7"/>
  <c r="AK50" i="7"/>
  <c r="AJ50" i="7"/>
  <c r="AY49" i="7"/>
  <c r="AX49" i="7"/>
  <c r="AW49" i="7"/>
  <c r="AV49" i="7"/>
  <c r="AU49" i="7"/>
  <c r="AT49" i="7"/>
  <c r="AS49" i="7"/>
  <c r="AR49" i="7"/>
  <c r="AQ49" i="7"/>
  <c r="AP49" i="7"/>
  <c r="AO49" i="7"/>
  <c r="AN49" i="7"/>
  <c r="AM49" i="7"/>
  <c r="AL49" i="7"/>
  <c r="AK49" i="7"/>
  <c r="AJ49" i="7"/>
  <c r="AY48" i="7"/>
  <c r="AX48" i="7"/>
  <c r="AW48" i="7"/>
  <c r="AV48" i="7"/>
  <c r="AU48" i="7"/>
  <c r="AT48" i="7"/>
  <c r="AS48" i="7"/>
  <c r="AR48" i="7"/>
  <c r="AQ48" i="7"/>
  <c r="AP48" i="7"/>
  <c r="AO48" i="7"/>
  <c r="AN48" i="7"/>
  <c r="AM48" i="7"/>
  <c r="AL48" i="7"/>
  <c r="AK48" i="7"/>
  <c r="AJ48" i="7"/>
  <c r="AY47" i="7"/>
  <c r="AX47" i="7"/>
  <c r="AW47" i="7"/>
  <c r="AV47" i="7"/>
  <c r="AU47" i="7"/>
  <c r="AT47" i="7"/>
  <c r="AS47" i="7"/>
  <c r="AR47" i="7"/>
  <c r="AQ47" i="7"/>
  <c r="AP47" i="7"/>
  <c r="AO47" i="7"/>
  <c r="AN47" i="7"/>
  <c r="AM47" i="7"/>
  <c r="AL47" i="7"/>
  <c r="AK47" i="7"/>
  <c r="AJ47" i="7"/>
  <c r="AY46" i="7"/>
  <c r="AX46" i="7"/>
  <c r="AW46" i="7"/>
  <c r="AV46" i="7"/>
  <c r="AU46" i="7"/>
  <c r="AT46" i="7"/>
  <c r="AS46" i="7"/>
  <c r="AR46" i="7"/>
  <c r="AQ46" i="7"/>
  <c r="AP46" i="7"/>
  <c r="AO46" i="7"/>
  <c r="AN46" i="7"/>
  <c r="AM46" i="7"/>
  <c r="AL46" i="7"/>
  <c r="AK46" i="7"/>
  <c r="AJ46" i="7"/>
  <c r="AY45" i="7"/>
  <c r="AX45" i="7"/>
  <c r="AW45" i="7"/>
  <c r="AV45" i="7"/>
  <c r="AU45" i="7"/>
  <c r="AT45" i="7"/>
  <c r="AS45" i="7"/>
  <c r="AR45" i="7"/>
  <c r="AQ45" i="7"/>
  <c r="AP45" i="7"/>
  <c r="AO45" i="7"/>
  <c r="AN45" i="7"/>
  <c r="AM45" i="7"/>
  <c r="AL45" i="7"/>
  <c r="AK45" i="7"/>
  <c r="AJ45" i="7"/>
  <c r="AY44" i="7"/>
  <c r="AX44" i="7"/>
  <c r="AW44" i="7"/>
  <c r="AV44" i="7"/>
  <c r="AU44" i="7"/>
  <c r="AT44" i="7"/>
  <c r="AS44" i="7"/>
  <c r="AR44" i="7"/>
  <c r="AQ44" i="7"/>
  <c r="AP44" i="7"/>
  <c r="AO44" i="7"/>
  <c r="AN44" i="7"/>
  <c r="AM44" i="7"/>
  <c r="AL44" i="7"/>
  <c r="AK44" i="7"/>
  <c r="AJ44" i="7"/>
  <c r="AY43" i="7"/>
  <c r="AX43" i="7"/>
  <c r="AW43" i="7"/>
  <c r="AV43" i="7"/>
  <c r="AU43" i="7"/>
  <c r="AT43" i="7"/>
  <c r="AS43" i="7"/>
  <c r="AR43" i="7"/>
  <c r="AQ43" i="7"/>
  <c r="AP43" i="7"/>
  <c r="AO43" i="7"/>
  <c r="AN43" i="7"/>
  <c r="AM43" i="7"/>
  <c r="AL43" i="7"/>
  <c r="AK43" i="7"/>
  <c r="AJ43" i="7"/>
  <c r="AY42" i="7"/>
  <c r="AX42" i="7"/>
  <c r="AW42" i="7"/>
  <c r="AV42" i="7"/>
  <c r="AU42" i="7"/>
  <c r="AT42" i="7"/>
  <c r="AS42" i="7"/>
  <c r="AR42" i="7"/>
  <c r="AQ42" i="7"/>
  <c r="AP42" i="7"/>
  <c r="AO42" i="7"/>
  <c r="AN42" i="7"/>
  <c r="AM42" i="7"/>
  <c r="AL42" i="7"/>
  <c r="AK42" i="7"/>
  <c r="AJ42" i="7"/>
  <c r="AY41" i="7"/>
  <c r="AX41" i="7"/>
  <c r="AW41" i="7"/>
  <c r="AV41" i="7"/>
  <c r="AU41" i="7"/>
  <c r="AT41" i="7"/>
  <c r="AS41" i="7"/>
  <c r="AR41" i="7"/>
  <c r="AQ41" i="7"/>
  <c r="AP41" i="7"/>
  <c r="AO41" i="7"/>
  <c r="AN41" i="7"/>
  <c r="AM41" i="7"/>
  <c r="AL41" i="7"/>
  <c r="AK41" i="7"/>
  <c r="AJ41" i="7"/>
  <c r="AY40" i="7"/>
  <c r="AX40" i="7"/>
  <c r="AW40" i="7"/>
  <c r="AV40" i="7"/>
  <c r="AU40" i="7"/>
  <c r="AT40" i="7"/>
  <c r="AS40" i="7"/>
  <c r="AR40" i="7"/>
  <c r="AQ40" i="7"/>
  <c r="AP40" i="7"/>
  <c r="AO40" i="7"/>
  <c r="AN40" i="7"/>
  <c r="AM40" i="7"/>
  <c r="AL40" i="7"/>
  <c r="AK40" i="7"/>
  <c r="AJ40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AJ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AY38" i="7"/>
  <c r="AX38" i="7"/>
  <c r="AW38" i="7"/>
  <c r="AV38" i="7"/>
  <c r="AU38" i="7"/>
  <c r="AT38" i="7"/>
  <c r="AS38" i="7"/>
  <c r="AR38" i="7"/>
  <c r="AQ38" i="7"/>
  <c r="AP38" i="7"/>
  <c r="AO38" i="7"/>
  <c r="AN38" i="7"/>
  <c r="AM38" i="7"/>
  <c r="AL38" i="7"/>
  <c r="AK38" i="7"/>
  <c r="AJ38" i="7"/>
  <c r="AY37" i="7"/>
  <c r="AX37" i="7"/>
  <c r="AW37" i="7"/>
  <c r="AV37" i="7"/>
  <c r="AU37" i="7"/>
  <c r="AT37" i="7"/>
  <c r="AS37" i="7"/>
  <c r="AR37" i="7"/>
  <c r="AQ37" i="7"/>
  <c r="AP37" i="7"/>
  <c r="AO37" i="7"/>
  <c r="AN37" i="7"/>
  <c r="AM37" i="7"/>
  <c r="AL37" i="7"/>
  <c r="AK37" i="7"/>
  <c r="AJ37" i="7"/>
  <c r="AY36" i="7"/>
  <c r="AX36" i="7"/>
  <c r="AW36" i="7"/>
  <c r="AV36" i="7"/>
  <c r="AU36" i="7"/>
  <c r="AT36" i="7"/>
  <c r="AS36" i="7"/>
  <c r="AR36" i="7"/>
  <c r="AQ36" i="7"/>
  <c r="AP36" i="7"/>
  <c r="AO36" i="7"/>
  <c r="AN36" i="7"/>
  <c r="AM36" i="7"/>
  <c r="AL36" i="7"/>
  <c r="AK36" i="7"/>
  <c r="AJ36" i="7"/>
  <c r="AY35" i="7"/>
  <c r="AX35" i="7"/>
  <c r="AW35" i="7"/>
  <c r="AV35" i="7"/>
  <c r="AU35" i="7"/>
  <c r="AT35" i="7"/>
  <c r="AS35" i="7"/>
  <c r="AR35" i="7"/>
  <c r="AQ35" i="7"/>
  <c r="AP35" i="7"/>
  <c r="AO35" i="7"/>
  <c r="AN35" i="7"/>
  <c r="AM35" i="7"/>
  <c r="AM19" i="7"/>
  <c r="AL35" i="7"/>
  <c r="AL19" i="7"/>
  <c r="AK35" i="7"/>
  <c r="AJ35" i="7"/>
  <c r="AY34" i="7"/>
  <c r="AX34" i="7"/>
  <c r="AW34" i="7"/>
  <c r="AV34" i="7"/>
  <c r="AU34" i="7"/>
  <c r="AT34" i="7"/>
  <c r="AS34" i="7"/>
  <c r="AR34" i="7"/>
  <c r="AQ34" i="7"/>
  <c r="AP34" i="7"/>
  <c r="AO34" i="7"/>
  <c r="AN34" i="7"/>
  <c r="AM34" i="7"/>
  <c r="AL34" i="7"/>
  <c r="AK34" i="7"/>
  <c r="AJ34" i="7"/>
  <c r="AY33" i="7"/>
  <c r="AX33" i="7"/>
  <c r="AW33" i="7"/>
  <c r="AV33" i="7"/>
  <c r="AU33" i="7"/>
  <c r="AT33" i="7"/>
  <c r="AS33" i="7"/>
  <c r="AR33" i="7"/>
  <c r="AQ33" i="7"/>
  <c r="AP33" i="7"/>
  <c r="AO33" i="7"/>
  <c r="AN33" i="7"/>
  <c r="AM33" i="7"/>
  <c r="AL33" i="7"/>
  <c r="AK33" i="7"/>
  <c r="AJ33" i="7"/>
  <c r="AY32" i="7"/>
  <c r="AX32" i="7"/>
  <c r="AW32" i="7"/>
  <c r="AV32" i="7"/>
  <c r="AU32" i="7"/>
  <c r="AT32" i="7"/>
  <c r="AS32" i="7"/>
  <c r="AR32" i="7"/>
  <c r="AQ32" i="7"/>
  <c r="AP32" i="7"/>
  <c r="AO32" i="7"/>
  <c r="AN32" i="7"/>
  <c r="AM32" i="7"/>
  <c r="AL32" i="7"/>
  <c r="AK32" i="7"/>
  <c r="AJ32" i="7"/>
  <c r="AY31" i="7"/>
  <c r="AX31" i="7"/>
  <c r="AW31" i="7"/>
  <c r="AV31" i="7"/>
  <c r="AU31" i="7"/>
  <c r="AT31" i="7"/>
  <c r="AS31" i="7"/>
  <c r="AR31" i="7"/>
  <c r="AQ31" i="7"/>
  <c r="AP31" i="7"/>
  <c r="AO31" i="7"/>
  <c r="AN31" i="7"/>
  <c r="AM31" i="7"/>
  <c r="AL31" i="7"/>
  <c r="AK31" i="7"/>
  <c r="AJ31" i="7"/>
  <c r="AY30" i="7"/>
  <c r="AX30" i="7"/>
  <c r="AW30" i="7"/>
  <c r="AV30" i="7"/>
  <c r="AU30" i="7"/>
  <c r="AT30" i="7"/>
  <c r="AS30" i="7"/>
  <c r="AR30" i="7"/>
  <c r="AQ30" i="7"/>
  <c r="AP30" i="7"/>
  <c r="AO30" i="7"/>
  <c r="AN30" i="7"/>
  <c r="AM30" i="7"/>
  <c r="AL30" i="7"/>
  <c r="AK30" i="7"/>
  <c r="AJ30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AL29" i="7"/>
  <c r="AK29" i="7"/>
  <c r="AJ29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AL26" i="7"/>
  <c r="AK26" i="7"/>
  <c r="AJ26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AL25" i="7"/>
  <c r="AK25" i="7"/>
  <c r="AJ25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AL24" i="7"/>
  <c r="AK24" i="7"/>
  <c r="AJ24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AL23" i="7"/>
  <c r="AK23" i="7"/>
  <c r="AJ23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AL22" i="7"/>
  <c r="AK22" i="7"/>
  <c r="AJ22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AL21" i="7"/>
  <c r="AK21" i="7"/>
  <c r="AJ21" i="7"/>
  <c r="AY20" i="7"/>
  <c r="AX20" i="7"/>
  <c r="AW20" i="7"/>
  <c r="AV20" i="7"/>
  <c r="AU20" i="7"/>
  <c r="AT20" i="7"/>
  <c r="AS20" i="7"/>
  <c r="AR20" i="7"/>
  <c r="AQ20" i="7"/>
  <c r="AQ19" i="7"/>
  <c r="AP20" i="7"/>
  <c r="AO20" i="7"/>
  <c r="AO19" i="7"/>
  <c r="AN20" i="7"/>
  <c r="AN19" i="7"/>
  <c r="AM20" i="7"/>
  <c r="AL20" i="7"/>
  <c r="AK20" i="7"/>
  <c r="AK19" i="7"/>
  <c r="AJ20" i="7"/>
  <c r="AJ19" i="7"/>
  <c r="AY19" i="7"/>
  <c r="AX19" i="7"/>
  <c r="AW19" i="7"/>
  <c r="AV19" i="7"/>
  <c r="AU19" i="7"/>
  <c r="AT19" i="7"/>
  <c r="AS19" i="7"/>
  <c r="AR19" i="7"/>
  <c r="AP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AL59" i="17"/>
  <c r="AL51" i="17"/>
  <c r="AL80" i="17"/>
  <c r="AL39" i="17"/>
  <c r="AL116" i="17"/>
  <c r="AL19" i="17"/>
  <c r="AO124" i="17"/>
  <c r="AT124" i="17"/>
  <c r="AO105" i="17"/>
  <c r="AT105" i="17"/>
  <c r="AT26" i="17"/>
  <c r="AO26" i="17"/>
  <c r="J134" i="8"/>
  <c r="AT23" i="17"/>
  <c r="AO23" i="17"/>
  <c r="AO103" i="17"/>
  <c r="AT103" i="17"/>
  <c r="AT29" i="8"/>
  <c r="X29" i="17"/>
  <c r="AO29" i="8"/>
  <c r="AU22" i="17"/>
  <c r="AP22" i="17"/>
  <c r="AT123" i="17"/>
  <c r="AO123" i="17"/>
  <c r="AT98" i="8"/>
  <c r="X98" i="17"/>
  <c r="AO98" i="8"/>
  <c r="AO93" i="8"/>
  <c r="X93" i="17"/>
  <c r="AT93" i="8"/>
  <c r="AT72" i="8"/>
  <c r="X72" i="17"/>
  <c r="AO72" i="8"/>
  <c r="AT45" i="17"/>
  <c r="AO45" i="17"/>
  <c r="AP34" i="17"/>
  <c r="AU34" i="17"/>
  <c r="AP30" i="17"/>
  <c r="AU30" i="17"/>
  <c r="AU26" i="17"/>
  <c r="AP26" i="17"/>
  <c r="AT21" i="17"/>
  <c r="AO21" i="17"/>
  <c r="AU126" i="17"/>
  <c r="AP126" i="17"/>
  <c r="AO133" i="17"/>
  <c r="AT133" i="17"/>
  <c r="AT108" i="17"/>
  <c r="AO108" i="17"/>
  <c r="AP96" i="17"/>
  <c r="AU96" i="17"/>
  <c r="AP77" i="17"/>
  <c r="AU77" i="17"/>
  <c r="AT107" i="17"/>
  <c r="AO107" i="17"/>
  <c r="AP83" i="17"/>
  <c r="AU83" i="17"/>
  <c r="AT61" i="17"/>
  <c r="AO61" i="17"/>
  <c r="AT128" i="17"/>
  <c r="AO128" i="17"/>
  <c r="AT129" i="17"/>
  <c r="AO129" i="17"/>
  <c r="AT121" i="17"/>
  <c r="AO121" i="17"/>
  <c r="AL116" i="8"/>
  <c r="AO95" i="17"/>
  <c r="AT95" i="17"/>
  <c r="AT56" i="17"/>
  <c r="AO56" i="17"/>
  <c r="AT47" i="17"/>
  <c r="AO47" i="17"/>
  <c r="AT63" i="17"/>
  <c r="AO63" i="17"/>
  <c r="AP51" i="8"/>
  <c r="AO108" i="8"/>
  <c r="AT43" i="17"/>
  <c r="AO43" i="17"/>
  <c r="AT64" i="8"/>
  <c r="X64" i="17"/>
  <c r="AO64" i="8"/>
  <c r="AP49" i="17"/>
  <c r="AU49" i="17"/>
  <c r="AU44" i="17"/>
  <c r="AP44" i="17"/>
  <c r="AT24" i="17"/>
  <c r="AO24" i="17"/>
  <c r="AP91" i="17"/>
  <c r="AU91" i="17"/>
  <c r="AO131" i="17"/>
  <c r="AO130" i="17"/>
  <c r="AT131" i="17"/>
  <c r="AT130" i="17"/>
  <c r="AU120" i="17"/>
  <c r="AP120" i="17"/>
  <c r="AT96" i="8"/>
  <c r="X96" i="17"/>
  <c r="AO96" i="8"/>
  <c r="AT82" i="17"/>
  <c r="AO82" i="17"/>
  <c r="AT75" i="8"/>
  <c r="X75" i="17"/>
  <c r="AO75" i="8"/>
  <c r="AU28" i="17"/>
  <c r="AP28" i="17"/>
  <c r="AP99" i="17"/>
  <c r="AU99" i="17"/>
  <c r="AT70" i="17"/>
  <c r="AO70" i="17"/>
  <c r="AO83" i="8"/>
  <c r="X83" i="17"/>
  <c r="AT83" i="8"/>
  <c r="AO60" i="17"/>
  <c r="AT60" i="17"/>
  <c r="AU62" i="17"/>
  <c r="AP62" i="17"/>
  <c r="AT78" i="17"/>
  <c r="AO78" i="17"/>
  <c r="AU90" i="8"/>
  <c r="AT34" i="17"/>
  <c r="AO34" i="17"/>
  <c r="AU59" i="8"/>
  <c r="AT108" i="8"/>
  <c r="AT53" i="17"/>
  <c r="AO53" i="17"/>
  <c r="AP39" i="8"/>
  <c r="AJ134" i="8"/>
  <c r="AO41" i="8"/>
  <c r="AO114" i="17"/>
  <c r="AT114" i="17"/>
  <c r="AU66" i="17"/>
  <c r="AP66" i="17"/>
  <c r="AT118" i="17"/>
  <c r="AO118" i="17"/>
  <c r="AT74" i="17"/>
  <c r="AO74" i="17"/>
  <c r="AT110" i="17"/>
  <c r="AO110" i="17"/>
  <c r="AO81" i="17"/>
  <c r="AT81" i="17"/>
  <c r="AT27" i="17"/>
  <c r="AO27" i="17"/>
  <c r="AT55" i="17"/>
  <c r="AO55" i="17"/>
  <c r="AU127" i="17"/>
  <c r="AP127" i="17"/>
  <c r="AU107" i="17"/>
  <c r="AP107" i="17"/>
  <c r="AT68" i="17"/>
  <c r="AO68" i="17"/>
  <c r="AT25" i="8"/>
  <c r="X25" i="17"/>
  <c r="AO25" i="8"/>
  <c r="AO101" i="17"/>
  <c r="AT101" i="17"/>
  <c r="AR134" i="8"/>
  <c r="AU132" i="17"/>
  <c r="AU130" i="17"/>
  <c r="AP132" i="17"/>
  <c r="AP130" i="17"/>
  <c r="AP114" i="17"/>
  <c r="AU114" i="17"/>
  <c r="AU88" i="17"/>
  <c r="AP88" i="17"/>
  <c r="AP47" i="17"/>
  <c r="AU47" i="17"/>
  <c r="AO28" i="17"/>
  <c r="AT28" i="17"/>
  <c r="AO122" i="8"/>
  <c r="X122" i="17"/>
  <c r="AP85" i="17"/>
  <c r="AU85" i="17"/>
  <c r="AT69" i="17"/>
  <c r="AO69" i="17"/>
  <c r="AP24" i="17"/>
  <c r="AU24" i="17"/>
  <c r="AP97" i="17"/>
  <c r="AU97" i="17"/>
  <c r="AP75" i="17"/>
  <c r="AU75" i="17"/>
  <c r="AO41" i="17"/>
  <c r="AT41" i="17"/>
  <c r="AT127" i="17"/>
  <c r="AO127" i="17"/>
  <c r="AU125" i="8"/>
  <c r="AU116" i="8"/>
  <c r="AP112" i="8"/>
  <c r="AT109" i="17"/>
  <c r="AO109" i="17"/>
  <c r="AO87" i="8"/>
  <c r="AT22" i="17"/>
  <c r="AO22" i="17"/>
  <c r="AT79" i="17"/>
  <c r="AO79" i="17"/>
  <c r="AO28" i="8"/>
  <c r="AT24" i="8"/>
  <c r="AT82" i="8"/>
  <c r="AL51" i="8"/>
  <c r="AL125" i="17"/>
  <c r="AP95" i="17"/>
  <c r="AU95" i="17"/>
  <c r="AP87" i="8"/>
  <c r="AT37" i="8"/>
  <c r="X37" i="17"/>
  <c r="AO37" i="8"/>
  <c r="AU84" i="17"/>
  <c r="AP84" i="17"/>
  <c r="AP118" i="17"/>
  <c r="AU118" i="17"/>
  <c r="AL73" i="17"/>
  <c r="AU46" i="17"/>
  <c r="AP46" i="17"/>
  <c r="AU37" i="17"/>
  <c r="AP37" i="17"/>
  <c r="AO35" i="17"/>
  <c r="AT35" i="17"/>
  <c r="AU33" i="17"/>
  <c r="AP33" i="17"/>
  <c r="AT31" i="17"/>
  <c r="AO31" i="17"/>
  <c r="AU29" i="17"/>
  <c r="AP29" i="17"/>
  <c r="AU25" i="17"/>
  <c r="AP25" i="17"/>
  <c r="AO126" i="17"/>
  <c r="AT126" i="17"/>
  <c r="AU122" i="17"/>
  <c r="AP122" i="17"/>
  <c r="AP110" i="17"/>
  <c r="AU110" i="17"/>
  <c r="AO97" i="8"/>
  <c r="X97" i="17"/>
  <c r="AT97" i="8"/>
  <c r="AU76" i="17"/>
  <c r="AP76" i="17"/>
  <c r="AU108" i="17"/>
  <c r="AP108" i="17"/>
  <c r="AP105" i="17"/>
  <c r="AU105" i="17"/>
  <c r="AT89" i="17"/>
  <c r="AT87" i="17"/>
  <c r="AO89" i="17"/>
  <c r="AO87" i="17"/>
  <c r="AT66" i="17"/>
  <c r="AO66" i="17"/>
  <c r="AT54" i="17"/>
  <c r="AO54" i="17"/>
  <c r="AU41" i="17"/>
  <c r="AP41" i="17"/>
  <c r="AO120" i="17"/>
  <c r="AT120" i="17"/>
  <c r="AT126" i="8"/>
  <c r="AT122" i="8"/>
  <c r="AT113" i="17"/>
  <c r="AO113" i="17"/>
  <c r="AO123" i="8"/>
  <c r="AO52" i="17"/>
  <c r="AT52" i="17"/>
  <c r="AT30" i="17"/>
  <c r="AO30" i="17"/>
  <c r="AX134" i="8"/>
  <c r="AT114" i="8"/>
  <c r="AT40" i="17"/>
  <c r="AO40" i="17"/>
  <c r="AT28" i="8"/>
  <c r="AL19" i="8"/>
  <c r="AL134" i="8"/>
  <c r="AL73" i="8"/>
  <c r="AP90" i="8"/>
  <c r="AT86" i="17"/>
  <c r="AO86" i="17"/>
  <c r="AT41" i="8"/>
  <c r="AL125" i="8"/>
  <c r="AU89" i="17"/>
  <c r="AP89" i="17"/>
  <c r="AO85" i="17"/>
  <c r="AT85" i="17"/>
  <c r="AP56" i="17"/>
  <c r="AP51" i="17"/>
  <c r="AU56" i="17"/>
  <c r="AU51" i="17"/>
  <c r="AO50" i="17"/>
  <c r="AT50" i="17"/>
  <c r="AU48" i="17"/>
  <c r="AP48" i="17"/>
  <c r="AT46" i="8"/>
  <c r="X46" i="17"/>
  <c r="AO46" i="8"/>
  <c r="AT33" i="8"/>
  <c r="X33" i="17"/>
  <c r="AO33" i="8"/>
  <c r="AP78" i="17"/>
  <c r="AU78" i="17"/>
  <c r="AU129" i="17"/>
  <c r="AP129" i="17"/>
  <c r="AU115" i="17"/>
  <c r="AP115" i="17"/>
  <c r="AU103" i="17"/>
  <c r="AP103" i="17"/>
  <c r="AO99" i="8"/>
  <c r="X99" i="17"/>
  <c r="AT99" i="8"/>
  <c r="AP93" i="17"/>
  <c r="AU93" i="17"/>
  <c r="AO77" i="17"/>
  <c r="AT77" i="17"/>
  <c r="AP71" i="17"/>
  <c r="AU71" i="17"/>
  <c r="AU64" i="17"/>
  <c r="AP64" i="17"/>
  <c r="AP123" i="17"/>
  <c r="AU123" i="17"/>
  <c r="AU98" i="17"/>
  <c r="AP98" i="17"/>
  <c r="AT84" i="8"/>
  <c r="X84" i="17"/>
  <c r="AU82" i="17"/>
  <c r="AP82" i="17"/>
  <c r="AO76" i="8"/>
  <c r="X76" i="17"/>
  <c r="AT76" i="8"/>
  <c r="AP72" i="17"/>
  <c r="AU72" i="17"/>
  <c r="AO49" i="17"/>
  <c r="AT49" i="17"/>
  <c r="AT91" i="17"/>
  <c r="AO91" i="17"/>
  <c r="AU63" i="17"/>
  <c r="AP63" i="17"/>
  <c r="AT42" i="17"/>
  <c r="AO42" i="17"/>
  <c r="AT62" i="8"/>
  <c r="X62" i="17"/>
  <c r="H134" i="7"/>
  <c r="L134" i="7"/>
  <c r="P134" i="7"/>
  <c r="T134" i="7"/>
  <c r="X134" i="7"/>
  <c r="AB134" i="7"/>
  <c r="AF134" i="7"/>
  <c r="AY116" i="7"/>
  <c r="AK134" i="7"/>
  <c r="AO134" i="7"/>
  <c r="AS134" i="7"/>
  <c r="AW134" i="7"/>
  <c r="AY73" i="7"/>
  <c r="E134" i="7"/>
  <c r="I134" i="7"/>
  <c r="M134" i="7"/>
  <c r="Q134" i="7"/>
  <c r="U134" i="7"/>
  <c r="Y134" i="7"/>
  <c r="AC134" i="7"/>
  <c r="AG134" i="7"/>
  <c r="AL134" i="7"/>
  <c r="AP134" i="7"/>
  <c r="AT134" i="7"/>
  <c r="AX134" i="7"/>
  <c r="F134" i="7"/>
  <c r="N134" i="7"/>
  <c r="V134" i="7"/>
  <c r="AD134" i="7"/>
  <c r="AM134" i="7"/>
  <c r="AU134" i="7"/>
  <c r="J134" i="7"/>
  <c r="R134" i="7"/>
  <c r="Z134" i="7"/>
  <c r="AH134" i="7"/>
  <c r="AQ134" i="7"/>
  <c r="G134" i="7"/>
  <c r="K134" i="7"/>
  <c r="O134" i="7"/>
  <c r="S134" i="7"/>
  <c r="W134" i="7"/>
  <c r="AA134" i="7"/>
  <c r="AE134" i="7"/>
  <c r="AJ134" i="7"/>
  <c r="AN134" i="7"/>
  <c r="AR134" i="7"/>
  <c r="AV134" i="7"/>
  <c r="AT118" i="8"/>
  <c r="X116" i="8"/>
  <c r="AO118" i="8"/>
  <c r="AO129" i="8"/>
  <c r="AT129" i="8"/>
  <c r="AO74" i="8"/>
  <c r="X73" i="8"/>
  <c r="AT74" i="8"/>
  <c r="AT109" i="8"/>
  <c r="AO109" i="8"/>
  <c r="AT56" i="8"/>
  <c r="AO56" i="8"/>
  <c r="AT127" i="8"/>
  <c r="AO127" i="8"/>
  <c r="AO128" i="8"/>
  <c r="AT128" i="8"/>
  <c r="AT124" i="8"/>
  <c r="AO124" i="8"/>
  <c r="AT116" i="8"/>
  <c r="X112" i="8"/>
  <c r="AT113" i="8"/>
  <c r="AO113" i="8"/>
  <c r="AO112" i="8"/>
  <c r="AO110" i="8"/>
  <c r="AT110" i="8"/>
  <c r="AO105" i="8"/>
  <c r="AT105" i="8"/>
  <c r="AU51" i="8"/>
  <c r="AT34" i="8"/>
  <c r="AO34" i="8"/>
  <c r="X19" i="8"/>
  <c r="AT22" i="8"/>
  <c r="AO22" i="8"/>
  <c r="AO79" i="8"/>
  <c r="AT79" i="8"/>
  <c r="AO53" i="8"/>
  <c r="AT53" i="8"/>
  <c r="AN134" i="8"/>
  <c r="AY134" i="8"/>
  <c r="AO125" i="8"/>
  <c r="AO121" i="8"/>
  <c r="AT121" i="8"/>
  <c r="AU80" i="8"/>
  <c r="AT26" i="8"/>
  <c r="AO26" i="8"/>
  <c r="AW134" i="8"/>
  <c r="AT55" i="8"/>
  <c r="AO55" i="8"/>
  <c r="AO23" i="8"/>
  <c r="AT23" i="8"/>
  <c r="AT125" i="8"/>
  <c r="AT78" i="8"/>
  <c r="AO78" i="8"/>
  <c r="AU73" i="8"/>
  <c r="AT47" i="8"/>
  <c r="AO47" i="8"/>
  <c r="AU19" i="8"/>
  <c r="AO63" i="8"/>
  <c r="AT63" i="8"/>
  <c r="AT59" i="8"/>
  <c r="X59" i="8"/>
  <c r="AU39" i="8"/>
  <c r="AV134" i="8"/>
  <c r="AO27" i="8"/>
  <c r="AT27" i="8"/>
  <c r="AS134" i="8"/>
  <c r="AT86" i="8"/>
  <c r="AO86" i="8"/>
  <c r="AO43" i="8"/>
  <c r="AT43" i="8"/>
  <c r="AT120" i="8"/>
  <c r="AO120" i="8"/>
  <c r="AP116" i="8"/>
  <c r="X125" i="8"/>
  <c r="AO95" i="8"/>
  <c r="AT95" i="8"/>
  <c r="X90" i="8"/>
  <c r="AT81" i="8"/>
  <c r="X80" i="8"/>
  <c r="AO81" i="8"/>
  <c r="AO80" i="8"/>
  <c r="AT52" i="8"/>
  <c r="X51" i="8"/>
  <c r="AO52" i="8"/>
  <c r="AT30" i="8"/>
  <c r="AO30" i="8"/>
  <c r="AO40" i="8"/>
  <c r="X39" i="8"/>
  <c r="AT40" i="8"/>
  <c r="AP19" i="8"/>
  <c r="AK134" i="8"/>
  <c r="AO101" i="8"/>
  <c r="AT101" i="8"/>
  <c r="AM134" i="8"/>
  <c r="N134" i="8"/>
  <c r="AY134" i="7"/>
  <c r="AY133" i="6"/>
  <c r="AX133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AK133" i="6"/>
  <c r="AJ133" i="6"/>
  <c r="AY132" i="6"/>
  <c r="AX132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AK132" i="6"/>
  <c r="AJ132" i="6"/>
  <c r="AY131" i="6"/>
  <c r="AY130" i="6"/>
  <c r="AX131" i="6"/>
  <c r="AW131" i="6"/>
  <c r="AW130" i="6"/>
  <c r="AV131" i="6"/>
  <c r="AU131" i="6"/>
  <c r="AU130" i="6"/>
  <c r="AT131" i="6"/>
  <c r="AT130" i="6"/>
  <c r="AS131" i="6"/>
  <c r="AS130" i="6"/>
  <c r="AR131" i="6"/>
  <c r="AQ131" i="6"/>
  <c r="AQ130" i="6"/>
  <c r="AP131" i="6"/>
  <c r="AP130" i="6"/>
  <c r="AO131" i="6"/>
  <c r="AO130" i="6"/>
  <c r="AN131" i="6"/>
  <c r="AN130" i="6"/>
  <c r="AM131" i="6"/>
  <c r="AM130" i="6"/>
  <c r="AL131" i="6"/>
  <c r="AL130" i="6"/>
  <c r="AK131" i="6"/>
  <c r="AK130" i="6"/>
  <c r="AJ131" i="6"/>
  <c r="AI131" i="6"/>
  <c r="AX130" i="6"/>
  <c r="AV130" i="6"/>
  <c r="AR130" i="6"/>
  <c r="AJ130" i="6"/>
  <c r="AH130" i="6"/>
  <c r="AG130" i="6"/>
  <c r="AF130" i="6"/>
  <c r="AE130" i="6"/>
  <c r="AD130" i="6"/>
  <c r="AC130" i="6"/>
  <c r="AB130" i="6"/>
  <c r="AA130" i="6"/>
  <c r="Z130" i="6"/>
  <c r="Y130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AY129" i="6"/>
  <c r="AX129" i="6"/>
  <c r="AW129" i="6"/>
  <c r="AV129" i="6"/>
  <c r="AU129" i="6"/>
  <c r="AT129" i="6"/>
  <c r="AS129" i="6"/>
  <c r="AR129" i="6"/>
  <c r="AQ129" i="6"/>
  <c r="AP129" i="6"/>
  <c r="AO129" i="6"/>
  <c r="AN129" i="6"/>
  <c r="AM129" i="6"/>
  <c r="AL129" i="6"/>
  <c r="AK129" i="6"/>
  <c r="AJ129" i="6"/>
  <c r="AY128" i="6"/>
  <c r="AX128" i="6"/>
  <c r="AW128" i="6"/>
  <c r="AV128" i="6"/>
  <c r="AU128" i="6"/>
  <c r="AT128" i="6"/>
  <c r="AS128" i="6"/>
  <c r="AR128" i="6"/>
  <c r="AQ128" i="6"/>
  <c r="AP128" i="6"/>
  <c r="AO128" i="6"/>
  <c r="AN128" i="6"/>
  <c r="AM128" i="6"/>
  <c r="AL128" i="6"/>
  <c r="AK128" i="6"/>
  <c r="AJ128" i="6"/>
  <c r="AY127" i="6"/>
  <c r="AX127" i="6"/>
  <c r="AW127" i="6"/>
  <c r="AV127" i="6"/>
  <c r="AU127" i="6"/>
  <c r="AT127" i="6"/>
  <c r="AS127" i="6"/>
  <c r="AR127" i="6"/>
  <c r="AQ127" i="6"/>
  <c r="AP127" i="6"/>
  <c r="AO127" i="6"/>
  <c r="AN127" i="6"/>
  <c r="AM127" i="6"/>
  <c r="AL127" i="6"/>
  <c r="AK127" i="6"/>
  <c r="AJ127" i="6"/>
  <c r="AY126" i="6"/>
  <c r="AX126" i="6"/>
  <c r="AW126" i="6"/>
  <c r="AV126" i="6"/>
  <c r="AU126" i="6"/>
  <c r="AT126" i="6"/>
  <c r="AS126" i="6"/>
  <c r="AR126" i="6"/>
  <c r="AQ126" i="6"/>
  <c r="AP126" i="6"/>
  <c r="AO126" i="6"/>
  <c r="AN126" i="6"/>
  <c r="AM126" i="6"/>
  <c r="AL126" i="6"/>
  <c r="AK126" i="6"/>
  <c r="AJ126" i="6"/>
  <c r="AY125" i="6"/>
  <c r="AX125" i="6"/>
  <c r="AW125" i="6"/>
  <c r="AV125" i="6"/>
  <c r="AU125" i="6"/>
  <c r="AT125" i="6"/>
  <c r="AS125" i="6"/>
  <c r="AR125" i="6"/>
  <c r="AQ125" i="6"/>
  <c r="AP125" i="6"/>
  <c r="AO125" i="6"/>
  <c r="AN125" i="6"/>
  <c r="AM125" i="6"/>
  <c r="AL125" i="6"/>
  <c r="AK125" i="6"/>
  <c r="AJ125" i="6"/>
  <c r="AH125" i="6"/>
  <c r="AG125" i="6"/>
  <c r="AF125" i="6"/>
  <c r="AE125" i="6"/>
  <c r="AD125" i="6"/>
  <c r="AC125" i="6"/>
  <c r="AB125" i="6"/>
  <c r="AA125" i="6"/>
  <c r="Z125" i="6"/>
  <c r="Y125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Y123" i="6"/>
  <c r="AX123" i="6"/>
  <c r="AW123" i="6"/>
  <c r="AV123" i="6"/>
  <c r="AU123" i="6"/>
  <c r="AT123" i="6"/>
  <c r="AS123" i="6"/>
  <c r="AR123" i="6"/>
  <c r="AQ123" i="6"/>
  <c r="AP123" i="6"/>
  <c r="AO123" i="6"/>
  <c r="AN123" i="6"/>
  <c r="AM123" i="6"/>
  <c r="AL123" i="6"/>
  <c r="AK123" i="6"/>
  <c r="AJ123" i="6"/>
  <c r="AY122" i="6"/>
  <c r="AX122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AK122" i="6"/>
  <c r="AJ122" i="6"/>
  <c r="AY121" i="6"/>
  <c r="AX121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AK121" i="6"/>
  <c r="AJ121" i="6"/>
  <c r="AY120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AK120" i="6"/>
  <c r="AJ120" i="6"/>
  <c r="AY119" i="6"/>
  <c r="AX119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AK119" i="6"/>
  <c r="AJ119" i="6"/>
  <c r="AY118" i="6"/>
  <c r="AX118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AK118" i="6"/>
  <c r="AJ118" i="6"/>
  <c r="AY117" i="6"/>
  <c r="AX117" i="6"/>
  <c r="AW117" i="6"/>
  <c r="AV117" i="6"/>
  <c r="AU117" i="6"/>
  <c r="AT117" i="6"/>
  <c r="AS117" i="6"/>
  <c r="AR117" i="6"/>
  <c r="AQ117" i="6"/>
  <c r="AP117" i="6"/>
  <c r="AM117" i="6"/>
  <c r="AL117" i="6"/>
  <c r="AK117" i="6"/>
  <c r="AJ117" i="6"/>
  <c r="AY116" i="6"/>
  <c r="AX116" i="6"/>
  <c r="AW116" i="6"/>
  <c r="AV116" i="6"/>
  <c r="AU116" i="6"/>
  <c r="AT116" i="6"/>
  <c r="AS116" i="6"/>
  <c r="AR116" i="6"/>
  <c r="AQ116" i="6"/>
  <c r="AP116" i="6"/>
  <c r="AO116" i="6"/>
  <c r="AN116" i="6"/>
  <c r="AM116" i="6"/>
  <c r="AL116" i="6"/>
  <c r="AK116" i="6"/>
  <c r="AJ116" i="6"/>
  <c r="AH116" i="6"/>
  <c r="AG116" i="6"/>
  <c r="AF116" i="6"/>
  <c r="AE116" i="6"/>
  <c r="AD116" i="6"/>
  <c r="AC116" i="6"/>
  <c r="AB116" i="6"/>
  <c r="AA116" i="6"/>
  <c r="Z116" i="6"/>
  <c r="Y116" i="6"/>
  <c r="X116" i="6"/>
  <c r="W116" i="6"/>
  <c r="V116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AY115" i="6"/>
  <c r="AX115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AK115" i="6"/>
  <c r="AJ115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Y113" i="6"/>
  <c r="AX113" i="6"/>
  <c r="AW113" i="6"/>
  <c r="AV113" i="6"/>
  <c r="AU113" i="6"/>
  <c r="AT113" i="6"/>
  <c r="AS113" i="6"/>
  <c r="AR113" i="6"/>
  <c r="AQ113" i="6"/>
  <c r="AP113" i="6"/>
  <c r="AO113" i="6"/>
  <c r="AN113" i="6"/>
  <c r="AM113" i="6"/>
  <c r="AL113" i="6"/>
  <c r="AK113" i="6"/>
  <c r="AJ113" i="6"/>
  <c r="AY112" i="6"/>
  <c r="AX112" i="6"/>
  <c r="AW112" i="6"/>
  <c r="AV112" i="6"/>
  <c r="AU112" i="6"/>
  <c r="AT112" i="6"/>
  <c r="AS112" i="6"/>
  <c r="AR112" i="6"/>
  <c r="AQ112" i="6"/>
  <c r="AP112" i="6"/>
  <c r="AO112" i="6"/>
  <c r="AN112" i="6"/>
  <c r="AM112" i="6"/>
  <c r="AL112" i="6"/>
  <c r="AK112" i="6"/>
  <c r="AJ112" i="6"/>
  <c r="AH112" i="6"/>
  <c r="AG112" i="6"/>
  <c r="AF112" i="6"/>
  <c r="AE112" i="6"/>
  <c r="AD112" i="6"/>
  <c r="AC112" i="6"/>
  <c r="AB112" i="6"/>
  <c r="AA112" i="6"/>
  <c r="Z112" i="6"/>
  <c r="Y112" i="6"/>
  <c r="X112" i="6"/>
  <c r="W112" i="6"/>
  <c r="V112" i="6"/>
  <c r="U112" i="6"/>
  <c r="T112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AY111" i="6"/>
  <c r="AX111" i="6"/>
  <c r="AW111" i="6"/>
  <c r="AV111" i="6"/>
  <c r="AU111" i="6"/>
  <c r="AT111" i="6"/>
  <c r="AS111" i="6"/>
  <c r="AR111" i="6"/>
  <c r="AQ111" i="6"/>
  <c r="AP111" i="6"/>
  <c r="AO111" i="6"/>
  <c r="AN111" i="6"/>
  <c r="AM111" i="6"/>
  <c r="AL111" i="6"/>
  <c r="AK111" i="6"/>
  <c r="AJ111" i="6"/>
  <c r="AY110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AK110" i="6"/>
  <c r="AJ110" i="6"/>
  <c r="AY109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AK109" i="6"/>
  <c r="AJ109" i="6"/>
  <c r="AY108" i="6"/>
  <c r="AX108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AK108" i="6"/>
  <c r="AJ108" i="6"/>
  <c r="AY107" i="6"/>
  <c r="AX107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AK107" i="6"/>
  <c r="AJ107" i="6"/>
  <c r="AY106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AK106" i="6"/>
  <c r="AJ106" i="6"/>
  <c r="AY105" i="6"/>
  <c r="AX105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AK105" i="6"/>
  <c r="AJ105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Y103" i="6"/>
  <c r="AX103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AK103" i="6"/>
  <c r="AJ103" i="6"/>
  <c r="AY102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AK102" i="6"/>
  <c r="AJ102" i="6"/>
  <c r="AY101" i="6"/>
  <c r="AX101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AK101" i="6"/>
  <c r="AJ101" i="6"/>
  <c r="AY100" i="6"/>
  <c r="AX100" i="6"/>
  <c r="AW100" i="6"/>
  <c r="AV100" i="6"/>
  <c r="AU100" i="6"/>
  <c r="AT100" i="6"/>
  <c r="AS100" i="6"/>
  <c r="AR100" i="6"/>
  <c r="AQ100" i="6"/>
  <c r="AP100" i="6"/>
  <c r="AO100" i="6"/>
  <c r="AN100" i="6"/>
  <c r="AM100" i="6"/>
  <c r="AL100" i="6"/>
  <c r="AK100" i="6"/>
  <c r="AJ100" i="6"/>
  <c r="AY99" i="6"/>
  <c r="AX99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AK99" i="6"/>
  <c r="AJ99" i="6"/>
  <c r="AY98" i="6"/>
  <c r="AX98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AK98" i="6"/>
  <c r="AJ98" i="6"/>
  <c r="AY97" i="6"/>
  <c r="AX97" i="6"/>
  <c r="AW97" i="6"/>
  <c r="AV97" i="6"/>
  <c r="AU97" i="6"/>
  <c r="AT97" i="6"/>
  <c r="AS97" i="6"/>
  <c r="AR97" i="6"/>
  <c r="AQ97" i="6"/>
  <c r="AP97" i="6"/>
  <c r="AO97" i="6"/>
  <c r="AN97" i="6"/>
  <c r="AM97" i="6"/>
  <c r="AL97" i="6"/>
  <c r="AK97" i="6"/>
  <c r="AJ97" i="6"/>
  <c r="AY96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AK96" i="6"/>
  <c r="AJ96" i="6"/>
  <c r="AY95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AK95" i="6"/>
  <c r="AJ95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Y93" i="6"/>
  <c r="AX93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AK93" i="6"/>
  <c r="AJ93" i="6"/>
  <c r="AY92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AK92" i="6"/>
  <c r="AJ92" i="6"/>
  <c r="AY91" i="6"/>
  <c r="AX91" i="6"/>
  <c r="AW91" i="6"/>
  <c r="AV91" i="6"/>
  <c r="AU91" i="6"/>
  <c r="AT91" i="6"/>
  <c r="AS91" i="6"/>
  <c r="AR91" i="6"/>
  <c r="AQ91" i="6"/>
  <c r="AP91" i="6"/>
  <c r="AO91" i="6"/>
  <c r="AN91" i="6"/>
  <c r="AM91" i="6"/>
  <c r="AL91" i="6"/>
  <c r="AK91" i="6"/>
  <c r="AJ91" i="6"/>
  <c r="AY90" i="6"/>
  <c r="AX90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AK90" i="6"/>
  <c r="AJ90" i="6"/>
  <c r="AH90" i="6"/>
  <c r="AG90" i="6"/>
  <c r="AF90" i="6"/>
  <c r="AE90" i="6"/>
  <c r="AD90" i="6"/>
  <c r="AC90" i="6"/>
  <c r="AB90" i="6"/>
  <c r="AA90" i="6"/>
  <c r="Z90" i="6"/>
  <c r="Y90" i="6"/>
  <c r="X90" i="6"/>
  <c r="W90" i="6"/>
  <c r="V90" i="6"/>
  <c r="U90" i="6"/>
  <c r="T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AY89" i="6"/>
  <c r="AX89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AK89" i="6"/>
  <c r="AJ89" i="6"/>
  <c r="AY88" i="6"/>
  <c r="AX88" i="6"/>
  <c r="AX87" i="6"/>
  <c r="AW88" i="6"/>
  <c r="AV88" i="6"/>
  <c r="AV87" i="6"/>
  <c r="AU88" i="6"/>
  <c r="AT88" i="6"/>
  <c r="AS88" i="6"/>
  <c r="AR88" i="6"/>
  <c r="AR87" i="6"/>
  <c r="AQ88" i="6"/>
  <c r="AQ87" i="6"/>
  <c r="AP88" i="6"/>
  <c r="AP87" i="6"/>
  <c r="AO88" i="6"/>
  <c r="AN88" i="6"/>
  <c r="AN87" i="6"/>
  <c r="AM88" i="6"/>
  <c r="AM87" i="6"/>
  <c r="AL88" i="6"/>
  <c r="AL87" i="6"/>
  <c r="AK88" i="6"/>
  <c r="AJ88" i="6"/>
  <c r="AJ87" i="6"/>
  <c r="AI88" i="6"/>
  <c r="AI87" i="6"/>
  <c r="AY87" i="6"/>
  <c r="AW87" i="6"/>
  <c r="AU87" i="6"/>
  <c r="AT87" i="6"/>
  <c r="AS87" i="6"/>
  <c r="AO87" i="6"/>
  <c r="AK87" i="6"/>
  <c r="AH87" i="6"/>
  <c r="AG87" i="6"/>
  <c r="AF87" i="6"/>
  <c r="AE87" i="6"/>
  <c r="AD87" i="6"/>
  <c r="AC87" i="6"/>
  <c r="AB87" i="6"/>
  <c r="AA87" i="6"/>
  <c r="Z87" i="6"/>
  <c r="Y87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AY86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AK86" i="6"/>
  <c r="AJ86" i="6"/>
  <c r="AY85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AK85" i="6"/>
  <c r="AJ85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Y83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AK83" i="6"/>
  <c r="AJ83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AK82" i="6"/>
  <c r="AJ82" i="6"/>
  <c r="AY81" i="6"/>
  <c r="AX81" i="6"/>
  <c r="AW81" i="6"/>
  <c r="AV81" i="6"/>
  <c r="AU81" i="6"/>
  <c r="AT81" i="6"/>
  <c r="AS81" i="6"/>
  <c r="AR81" i="6"/>
  <c r="AQ81" i="6"/>
  <c r="AP81" i="6"/>
  <c r="AP80" i="6"/>
  <c r="AO81" i="6"/>
  <c r="AN81" i="6"/>
  <c r="AN80" i="6"/>
  <c r="AM81" i="6"/>
  <c r="AL81" i="6"/>
  <c r="AK81" i="6"/>
  <c r="AJ81" i="6"/>
  <c r="AJ80" i="6"/>
  <c r="AY80" i="6"/>
  <c r="AX80" i="6"/>
  <c r="AW80" i="6"/>
  <c r="AV80" i="6"/>
  <c r="AU80" i="6"/>
  <c r="AT80" i="6"/>
  <c r="AS80" i="6"/>
  <c r="AR80" i="6"/>
  <c r="AQ80" i="6"/>
  <c r="AM80" i="6"/>
  <c r="AL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AK79" i="6"/>
  <c r="AJ79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AK78" i="6"/>
  <c r="AJ78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AK77" i="6"/>
  <c r="AJ77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AK76" i="6"/>
  <c r="AJ76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AK75" i="6"/>
  <c r="AJ75" i="6"/>
  <c r="AY74" i="6"/>
  <c r="AX74" i="6"/>
  <c r="AW74" i="6"/>
  <c r="AW73" i="6"/>
  <c r="AV74" i="6"/>
  <c r="AV73" i="6"/>
  <c r="AU74" i="6"/>
  <c r="AU73" i="6"/>
  <c r="AT74" i="6"/>
  <c r="AS74" i="6"/>
  <c r="AS73" i="6"/>
  <c r="AR74" i="6"/>
  <c r="AQ74" i="6"/>
  <c r="AQ73" i="6"/>
  <c r="AP74" i="6"/>
  <c r="AO74" i="6"/>
  <c r="AO73" i="6"/>
  <c r="AN74" i="6"/>
  <c r="AN73" i="6"/>
  <c r="AM74" i="6"/>
  <c r="AM73" i="6"/>
  <c r="AL74" i="6"/>
  <c r="AK74" i="6"/>
  <c r="AK73" i="6"/>
  <c r="AJ74" i="6"/>
  <c r="AX73" i="6"/>
  <c r="AT73" i="6"/>
  <c r="AR73" i="6"/>
  <c r="AP73" i="6"/>
  <c r="AL73" i="6"/>
  <c r="AJ73" i="6"/>
  <c r="AH73" i="6"/>
  <c r="AG73" i="6"/>
  <c r="AF73" i="6"/>
  <c r="AE73" i="6"/>
  <c r="AD73" i="6"/>
  <c r="AC73" i="6"/>
  <c r="AB73" i="6"/>
  <c r="AA73" i="6"/>
  <c r="Z73" i="6"/>
  <c r="Y73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E73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AK72" i="6"/>
  <c r="AJ72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AK71" i="6"/>
  <c r="AJ71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AK70" i="6"/>
  <c r="AJ70" i="6"/>
  <c r="AY69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AK69" i="6"/>
  <c r="AJ69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AK68" i="6"/>
  <c r="AJ68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AK67" i="6"/>
  <c r="AJ67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AK66" i="6"/>
  <c r="AJ66" i="6"/>
  <c r="AY65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AK65" i="6"/>
  <c r="AJ65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AK63" i="6"/>
  <c r="AJ63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AK62" i="6"/>
  <c r="AJ62" i="6"/>
  <c r="AY61" i="6"/>
  <c r="AX61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AK61" i="6"/>
  <c r="AJ61" i="6"/>
  <c r="AY60" i="6"/>
  <c r="AY59" i="6"/>
  <c r="AX60" i="6"/>
  <c r="AW60" i="6"/>
  <c r="AV60" i="6"/>
  <c r="AV59" i="6"/>
  <c r="AU60" i="6"/>
  <c r="AU59" i="6"/>
  <c r="AT60" i="6"/>
  <c r="AS60" i="6"/>
  <c r="AR60" i="6"/>
  <c r="AR59" i="6"/>
  <c r="AQ60" i="6"/>
  <c r="AQ59" i="6"/>
  <c r="AP60" i="6"/>
  <c r="AP59" i="6"/>
  <c r="AO60" i="6"/>
  <c r="AO59" i="6"/>
  <c r="AN60" i="6"/>
  <c r="AN59" i="6"/>
  <c r="AM60" i="6"/>
  <c r="AM59" i="6"/>
  <c r="AL60" i="6"/>
  <c r="AK60" i="6"/>
  <c r="AJ60" i="6"/>
  <c r="AJ59" i="6"/>
  <c r="AI60" i="6"/>
  <c r="AX59" i="6"/>
  <c r="AW59" i="6"/>
  <c r="AH59" i="6"/>
  <c r="AG59" i="6"/>
  <c r="AF59" i="6"/>
  <c r="AE59" i="6"/>
  <c r="AD59" i="6"/>
  <c r="AC59" i="6"/>
  <c r="AB59" i="6"/>
  <c r="AA59" i="6"/>
  <c r="Z59" i="6"/>
  <c r="Y59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K59" i="6"/>
  <c r="J59" i="6"/>
  <c r="I59" i="6"/>
  <c r="H59" i="6"/>
  <c r="G59" i="6"/>
  <c r="F59" i="6"/>
  <c r="E59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AK58" i="6"/>
  <c r="AJ58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AK57" i="6"/>
  <c r="AJ57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AK56" i="6"/>
  <c r="AJ56" i="6"/>
  <c r="AY55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AK55" i="6"/>
  <c r="AJ55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AK53" i="6"/>
  <c r="AJ53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AK52" i="6"/>
  <c r="AJ52" i="6"/>
  <c r="AY51" i="6"/>
  <c r="AX51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AK51" i="6"/>
  <c r="AJ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E51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AK50" i="6"/>
  <c r="AJ50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AK49" i="6"/>
  <c r="AJ49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AK48" i="6"/>
  <c r="AJ48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AK47" i="6"/>
  <c r="AJ47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AK46" i="6"/>
  <c r="AJ46" i="6"/>
  <c r="AY45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AK45" i="6"/>
  <c r="AJ45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Y43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AK43" i="6"/>
  <c r="AJ43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AK42" i="6"/>
  <c r="AJ42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AK41" i="6"/>
  <c r="AJ41" i="6"/>
  <c r="AY40" i="6"/>
  <c r="AX40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AK40" i="6"/>
  <c r="AJ40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AK38" i="6"/>
  <c r="AJ38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AK37" i="6"/>
  <c r="AJ37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AK35" i="6"/>
  <c r="AJ35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AK33" i="6"/>
  <c r="AJ33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AK32" i="6"/>
  <c r="AJ32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AK31" i="6"/>
  <c r="AJ31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AK30" i="6"/>
  <c r="AJ30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AK29" i="6"/>
  <c r="AJ29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AK28" i="6"/>
  <c r="AJ28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AK27" i="6"/>
  <c r="AJ27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AK26" i="6"/>
  <c r="AJ26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AK25" i="6"/>
  <c r="AJ25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AK23" i="6"/>
  <c r="AJ23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AK22" i="6"/>
  <c r="AJ22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AK21" i="6"/>
  <c r="AJ21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N19" i="6"/>
  <c r="AM20" i="6"/>
  <c r="AL20" i="6"/>
  <c r="AL19" i="6"/>
  <c r="AK20" i="6"/>
  <c r="AJ20" i="6"/>
  <c r="AJ19" i="6"/>
  <c r="AY19" i="6"/>
  <c r="AX19" i="6"/>
  <c r="AW19" i="6"/>
  <c r="AV19" i="6"/>
  <c r="AU19" i="6"/>
  <c r="AT19" i="6"/>
  <c r="AS19" i="6"/>
  <c r="AR19" i="6"/>
  <c r="AQ19" i="6"/>
  <c r="AP19" i="6"/>
  <c r="AM19" i="6"/>
  <c r="AK19" i="6"/>
  <c r="AH19" i="6"/>
  <c r="AH134" i="6"/>
  <c r="AG19" i="6"/>
  <c r="AF19" i="6"/>
  <c r="AF134" i="6"/>
  <c r="AE19" i="6"/>
  <c r="AE134" i="6"/>
  <c r="AD19" i="6"/>
  <c r="AD134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AJ20" i="5"/>
  <c r="AK20" i="5"/>
  <c r="AK19" i="5"/>
  <c r="AL20" i="5"/>
  <c r="AL19" i="5"/>
  <c r="AL134" i="5"/>
  <c r="AM20" i="5"/>
  <c r="AN20" i="5"/>
  <c r="AO20" i="5"/>
  <c r="AO19" i="5"/>
  <c r="AP20" i="5"/>
  <c r="AP19" i="5"/>
  <c r="AQ20" i="5"/>
  <c r="AR20" i="5"/>
  <c r="AS20" i="5"/>
  <c r="AS19" i="5"/>
  <c r="AT20" i="5"/>
  <c r="AT19" i="5"/>
  <c r="AU20" i="5"/>
  <c r="AV20" i="5"/>
  <c r="AW20" i="5"/>
  <c r="AW19" i="5"/>
  <c r="AX20" i="5"/>
  <c r="AX19" i="5"/>
  <c r="AY20" i="5"/>
  <c r="AJ21" i="5"/>
  <c r="AK21" i="5"/>
  <c r="AL21" i="5"/>
  <c r="AM21" i="5"/>
  <c r="AM19" i="5"/>
  <c r="AN21" i="5"/>
  <c r="AO21" i="5"/>
  <c r="AP21" i="5"/>
  <c r="AQ21" i="5"/>
  <c r="AQ19" i="5"/>
  <c r="AR21" i="5"/>
  <c r="AS21" i="5"/>
  <c r="AT21" i="5"/>
  <c r="AU21" i="5"/>
  <c r="AU19" i="5"/>
  <c r="AV21" i="5"/>
  <c r="AW21" i="5"/>
  <c r="AX21" i="5"/>
  <c r="AY21" i="5"/>
  <c r="AY19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AJ40" i="5"/>
  <c r="AK40" i="5"/>
  <c r="AK39" i="5"/>
  <c r="AL40" i="5"/>
  <c r="AL39" i="5"/>
  <c r="AM40" i="5"/>
  <c r="AN40" i="5"/>
  <c r="AO40" i="5"/>
  <c r="AO39" i="5"/>
  <c r="AP40" i="5"/>
  <c r="AP39" i="5"/>
  <c r="AQ40" i="5"/>
  <c r="AR40" i="5"/>
  <c r="AS40" i="5"/>
  <c r="AS39" i="5"/>
  <c r="AT40" i="5"/>
  <c r="AT39" i="5"/>
  <c r="AU40" i="5"/>
  <c r="AV40" i="5"/>
  <c r="AW40" i="5"/>
  <c r="AW39" i="5"/>
  <c r="AX40" i="5"/>
  <c r="AX39" i="5"/>
  <c r="AY40" i="5"/>
  <c r="AJ41" i="5"/>
  <c r="AK41" i="5"/>
  <c r="AL41" i="5"/>
  <c r="AM41" i="5"/>
  <c r="AM39" i="5"/>
  <c r="AN41" i="5"/>
  <c r="AO41" i="5"/>
  <c r="AP41" i="5"/>
  <c r="AQ41" i="5"/>
  <c r="AQ39" i="5"/>
  <c r="AR41" i="5"/>
  <c r="AS41" i="5"/>
  <c r="AT41" i="5"/>
  <c r="AU41" i="5"/>
  <c r="AU39" i="5"/>
  <c r="AV41" i="5"/>
  <c r="AW41" i="5"/>
  <c r="AX41" i="5"/>
  <c r="AY41" i="5"/>
  <c r="AY39" i="5"/>
  <c r="AJ42" i="5"/>
  <c r="AK42" i="5"/>
  <c r="AL42" i="5"/>
  <c r="AM42" i="5"/>
  <c r="AN42" i="5"/>
  <c r="AO42" i="5"/>
  <c r="AP42" i="5"/>
  <c r="AQ42" i="5"/>
  <c r="AR42" i="5"/>
  <c r="AS42" i="5"/>
  <c r="AT42" i="5"/>
  <c r="AU42" i="5"/>
  <c r="AV42" i="5"/>
  <c r="AW42" i="5"/>
  <c r="AX42" i="5"/>
  <c r="AY42" i="5"/>
  <c r="AJ43" i="5"/>
  <c r="AK43" i="5"/>
  <c r="AL43" i="5"/>
  <c r="AM43" i="5"/>
  <c r="AN43" i="5"/>
  <c r="AO43" i="5"/>
  <c r="AP43" i="5"/>
  <c r="AQ43" i="5"/>
  <c r="AR43" i="5"/>
  <c r="AS43" i="5"/>
  <c r="AT43" i="5"/>
  <c r="AU43" i="5"/>
  <c r="AV43" i="5"/>
  <c r="AW43" i="5"/>
  <c r="AX43" i="5"/>
  <c r="AY43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V44" i="5"/>
  <c r="AW44" i="5"/>
  <c r="AX44" i="5"/>
  <c r="AY44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V45" i="5"/>
  <c r="AW45" i="5"/>
  <c r="AX45" i="5"/>
  <c r="AY45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AV46" i="5"/>
  <c r="AW46" i="5"/>
  <c r="AX46" i="5"/>
  <c r="AY46" i="5"/>
  <c r="AJ47" i="5"/>
  <c r="AK47" i="5"/>
  <c r="AL47" i="5"/>
  <c r="AM47" i="5"/>
  <c r="AN47" i="5"/>
  <c r="AO47" i="5"/>
  <c r="AP47" i="5"/>
  <c r="AQ47" i="5"/>
  <c r="AR47" i="5"/>
  <c r="AS47" i="5"/>
  <c r="AT47" i="5"/>
  <c r="AU47" i="5"/>
  <c r="AV47" i="5"/>
  <c r="AW47" i="5"/>
  <c r="AX47" i="5"/>
  <c r="AY47" i="5"/>
  <c r="AJ48" i="5"/>
  <c r="AK48" i="5"/>
  <c r="AL48" i="5"/>
  <c r="AM48" i="5"/>
  <c r="AN48" i="5"/>
  <c r="AO48" i="5"/>
  <c r="AP48" i="5"/>
  <c r="AQ48" i="5"/>
  <c r="AR48" i="5"/>
  <c r="AS48" i="5"/>
  <c r="AT48" i="5"/>
  <c r="AU48" i="5"/>
  <c r="AV48" i="5"/>
  <c r="AW48" i="5"/>
  <c r="AX48" i="5"/>
  <c r="AY48" i="5"/>
  <c r="AJ49" i="5"/>
  <c r="AK49" i="5"/>
  <c r="AL49" i="5"/>
  <c r="AM49" i="5"/>
  <c r="AN49" i="5"/>
  <c r="AO49" i="5"/>
  <c r="AP49" i="5"/>
  <c r="AQ49" i="5"/>
  <c r="AR49" i="5"/>
  <c r="AS49" i="5"/>
  <c r="AT49" i="5"/>
  <c r="AU49" i="5"/>
  <c r="AV49" i="5"/>
  <c r="AW49" i="5"/>
  <c r="AX49" i="5"/>
  <c r="AY49" i="5"/>
  <c r="AJ50" i="5"/>
  <c r="AK50" i="5"/>
  <c r="AL50" i="5"/>
  <c r="AM50" i="5"/>
  <c r="AN50" i="5"/>
  <c r="AO50" i="5"/>
  <c r="AP50" i="5"/>
  <c r="AQ50" i="5"/>
  <c r="AR50" i="5"/>
  <c r="AS50" i="5"/>
  <c r="AT50" i="5"/>
  <c r="AU50" i="5"/>
  <c r="AV50" i="5"/>
  <c r="AW50" i="5"/>
  <c r="AX50" i="5"/>
  <c r="AY50" i="5"/>
  <c r="AJ52" i="5"/>
  <c r="AK52" i="5"/>
  <c r="AK51" i="5"/>
  <c r="AL52" i="5"/>
  <c r="AL51" i="5"/>
  <c r="AM52" i="5"/>
  <c r="AN52" i="5"/>
  <c r="AO52" i="5"/>
  <c r="AO51" i="5"/>
  <c r="AP52" i="5"/>
  <c r="AP51" i="5"/>
  <c r="AQ52" i="5"/>
  <c r="AR52" i="5"/>
  <c r="AS52" i="5"/>
  <c r="AS51" i="5"/>
  <c r="AT52" i="5"/>
  <c r="AT51" i="5"/>
  <c r="AU52" i="5"/>
  <c r="AV52" i="5"/>
  <c r="AW52" i="5"/>
  <c r="AW51" i="5"/>
  <c r="AX52" i="5"/>
  <c r="AX51" i="5"/>
  <c r="AY52" i="5"/>
  <c r="AJ53" i="5"/>
  <c r="AK53" i="5"/>
  <c r="AL53" i="5"/>
  <c r="AM53" i="5"/>
  <c r="AM51" i="5"/>
  <c r="AN53" i="5"/>
  <c r="AO53" i="5"/>
  <c r="AP53" i="5"/>
  <c r="AQ53" i="5"/>
  <c r="AQ51" i="5"/>
  <c r="AR53" i="5"/>
  <c r="AS53" i="5"/>
  <c r="AT53" i="5"/>
  <c r="AU53" i="5"/>
  <c r="AU51" i="5"/>
  <c r="AV53" i="5"/>
  <c r="AW53" i="5"/>
  <c r="AX53" i="5"/>
  <c r="AY53" i="5"/>
  <c r="AY51" i="5"/>
  <c r="AJ54" i="5"/>
  <c r="AK54" i="5"/>
  <c r="AL54" i="5"/>
  <c r="AM54" i="5"/>
  <c r="AN54" i="5"/>
  <c r="AO54" i="5"/>
  <c r="AP54" i="5"/>
  <c r="AQ54" i="5"/>
  <c r="AR54" i="5"/>
  <c r="AS54" i="5"/>
  <c r="AT54" i="5"/>
  <c r="AU54" i="5"/>
  <c r="AV54" i="5"/>
  <c r="AW54" i="5"/>
  <c r="AX54" i="5"/>
  <c r="AY54" i="5"/>
  <c r="AJ55" i="5"/>
  <c r="AK55" i="5"/>
  <c r="AL55" i="5"/>
  <c r="AM55" i="5"/>
  <c r="AN55" i="5"/>
  <c r="AO55" i="5"/>
  <c r="AP55" i="5"/>
  <c r="AQ55" i="5"/>
  <c r="AR55" i="5"/>
  <c r="AS55" i="5"/>
  <c r="AT55" i="5"/>
  <c r="AU55" i="5"/>
  <c r="AV55" i="5"/>
  <c r="AW55" i="5"/>
  <c r="AX55" i="5"/>
  <c r="AY55" i="5"/>
  <c r="AJ56" i="5"/>
  <c r="AK56" i="5"/>
  <c r="AL56" i="5"/>
  <c r="AM56" i="5"/>
  <c r="AN56" i="5"/>
  <c r="AO56" i="5"/>
  <c r="AP56" i="5"/>
  <c r="AQ56" i="5"/>
  <c r="AR56" i="5"/>
  <c r="AS56" i="5"/>
  <c r="AT56" i="5"/>
  <c r="AU56" i="5"/>
  <c r="AV56" i="5"/>
  <c r="AW56" i="5"/>
  <c r="AX56" i="5"/>
  <c r="AY56" i="5"/>
  <c r="AJ57" i="5"/>
  <c r="AK57" i="5"/>
  <c r="AL57" i="5"/>
  <c r="AM57" i="5"/>
  <c r="AN57" i="5"/>
  <c r="AO57" i="5"/>
  <c r="AP57" i="5"/>
  <c r="AQ57" i="5"/>
  <c r="AR57" i="5"/>
  <c r="AS57" i="5"/>
  <c r="AT57" i="5"/>
  <c r="AU57" i="5"/>
  <c r="AV57" i="5"/>
  <c r="AW57" i="5"/>
  <c r="AX57" i="5"/>
  <c r="AY57" i="5"/>
  <c r="AJ58" i="5"/>
  <c r="AK58" i="5"/>
  <c r="AL58" i="5"/>
  <c r="AM58" i="5"/>
  <c r="AN58" i="5"/>
  <c r="AO58" i="5"/>
  <c r="AP58" i="5"/>
  <c r="AQ58" i="5"/>
  <c r="AR58" i="5"/>
  <c r="AS58" i="5"/>
  <c r="AT58" i="5"/>
  <c r="AU58" i="5"/>
  <c r="AV58" i="5"/>
  <c r="AW58" i="5"/>
  <c r="AX58" i="5"/>
  <c r="AY58" i="5"/>
  <c r="AJ60" i="5"/>
  <c r="AK60" i="5"/>
  <c r="AK59" i="5"/>
  <c r="AL60" i="5"/>
  <c r="AL59" i="5"/>
  <c r="AM60" i="5"/>
  <c r="AN60" i="5"/>
  <c r="AO60" i="5"/>
  <c r="AO59" i="5"/>
  <c r="AP60" i="5"/>
  <c r="AP59" i="5"/>
  <c r="AQ60" i="5"/>
  <c r="AR60" i="5"/>
  <c r="AS60" i="5"/>
  <c r="AS59" i="5"/>
  <c r="AT60" i="5"/>
  <c r="AT59" i="5"/>
  <c r="AU60" i="5"/>
  <c r="AV60" i="5"/>
  <c r="AW60" i="5"/>
  <c r="AW59" i="5"/>
  <c r="AX60" i="5"/>
  <c r="AX59" i="5"/>
  <c r="AY60" i="5"/>
  <c r="AJ61" i="5"/>
  <c r="AK61" i="5"/>
  <c r="AL61" i="5"/>
  <c r="AM61" i="5"/>
  <c r="AM59" i="5"/>
  <c r="AN61" i="5"/>
  <c r="AO61" i="5"/>
  <c r="AP61" i="5"/>
  <c r="AQ61" i="5"/>
  <c r="AQ59" i="5"/>
  <c r="AR61" i="5"/>
  <c r="AS61" i="5"/>
  <c r="AT61" i="5"/>
  <c r="AU61" i="5"/>
  <c r="AU59" i="5"/>
  <c r="AV61" i="5"/>
  <c r="AW61" i="5"/>
  <c r="AX61" i="5"/>
  <c r="AY61" i="5"/>
  <c r="AY59" i="5"/>
  <c r="AJ62" i="5"/>
  <c r="AK62" i="5"/>
  <c r="AL62" i="5"/>
  <c r="AM62" i="5"/>
  <c r="AN62" i="5"/>
  <c r="AO62" i="5"/>
  <c r="AP62" i="5"/>
  <c r="AQ62" i="5"/>
  <c r="AR62" i="5"/>
  <c r="AS62" i="5"/>
  <c r="AT62" i="5"/>
  <c r="AU62" i="5"/>
  <c r="AV62" i="5"/>
  <c r="AW62" i="5"/>
  <c r="AX62" i="5"/>
  <c r="AY62" i="5"/>
  <c r="AJ63" i="5"/>
  <c r="AK63" i="5"/>
  <c r="AL63" i="5"/>
  <c r="AM63" i="5"/>
  <c r="AN63" i="5"/>
  <c r="AO63" i="5"/>
  <c r="AP63" i="5"/>
  <c r="AQ63" i="5"/>
  <c r="AR63" i="5"/>
  <c r="AS63" i="5"/>
  <c r="AT63" i="5"/>
  <c r="AU63" i="5"/>
  <c r="AV63" i="5"/>
  <c r="AW63" i="5"/>
  <c r="AX63" i="5"/>
  <c r="AY63" i="5"/>
  <c r="AJ64" i="5"/>
  <c r="AK64" i="5"/>
  <c r="AL64" i="5"/>
  <c r="AM64" i="5"/>
  <c r="AN64" i="5"/>
  <c r="AO64" i="5"/>
  <c r="AP64" i="5"/>
  <c r="AQ64" i="5"/>
  <c r="AR64" i="5"/>
  <c r="AS64" i="5"/>
  <c r="AT64" i="5"/>
  <c r="AU64" i="5"/>
  <c r="AV64" i="5"/>
  <c r="AW64" i="5"/>
  <c r="AX64" i="5"/>
  <c r="AY64" i="5"/>
  <c r="AJ65" i="5"/>
  <c r="AK65" i="5"/>
  <c r="AL65" i="5"/>
  <c r="AM65" i="5"/>
  <c r="AN65" i="5"/>
  <c r="AO65" i="5"/>
  <c r="AP65" i="5"/>
  <c r="AQ65" i="5"/>
  <c r="AR65" i="5"/>
  <c r="AS65" i="5"/>
  <c r="AT65" i="5"/>
  <c r="AU65" i="5"/>
  <c r="AV65" i="5"/>
  <c r="AW65" i="5"/>
  <c r="AX65" i="5"/>
  <c r="AY65" i="5"/>
  <c r="AJ66" i="5"/>
  <c r="AK66" i="5"/>
  <c r="AL66" i="5"/>
  <c r="AM66" i="5"/>
  <c r="AN66" i="5"/>
  <c r="AO66" i="5"/>
  <c r="AP66" i="5"/>
  <c r="AQ66" i="5"/>
  <c r="AR66" i="5"/>
  <c r="AS66" i="5"/>
  <c r="AT66" i="5"/>
  <c r="AU66" i="5"/>
  <c r="AV66" i="5"/>
  <c r="AW66" i="5"/>
  <c r="AX66" i="5"/>
  <c r="AY66" i="5"/>
  <c r="AJ67" i="5"/>
  <c r="AK67" i="5"/>
  <c r="AL67" i="5"/>
  <c r="AM67" i="5"/>
  <c r="AN67" i="5"/>
  <c r="AO67" i="5"/>
  <c r="AP67" i="5"/>
  <c r="AQ67" i="5"/>
  <c r="AR67" i="5"/>
  <c r="AS67" i="5"/>
  <c r="AT67" i="5"/>
  <c r="AU67" i="5"/>
  <c r="AV67" i="5"/>
  <c r="AW67" i="5"/>
  <c r="AX67" i="5"/>
  <c r="AY67" i="5"/>
  <c r="AJ68" i="5"/>
  <c r="AK68" i="5"/>
  <c r="AL68" i="5"/>
  <c r="AM68" i="5"/>
  <c r="AN68" i="5"/>
  <c r="AO68" i="5"/>
  <c r="AP68" i="5"/>
  <c r="AQ68" i="5"/>
  <c r="AR68" i="5"/>
  <c r="AS68" i="5"/>
  <c r="AT68" i="5"/>
  <c r="AU68" i="5"/>
  <c r="AV68" i="5"/>
  <c r="AW68" i="5"/>
  <c r="AX68" i="5"/>
  <c r="AY68" i="5"/>
  <c r="AJ69" i="5"/>
  <c r="AK69" i="5"/>
  <c r="AL69" i="5"/>
  <c r="AM69" i="5"/>
  <c r="AN69" i="5"/>
  <c r="AO69" i="5"/>
  <c r="AP69" i="5"/>
  <c r="AQ69" i="5"/>
  <c r="AR69" i="5"/>
  <c r="AS69" i="5"/>
  <c r="AT69" i="5"/>
  <c r="AU69" i="5"/>
  <c r="AV69" i="5"/>
  <c r="AW69" i="5"/>
  <c r="AX69" i="5"/>
  <c r="AY69" i="5"/>
  <c r="AJ70" i="5"/>
  <c r="AK70" i="5"/>
  <c r="AL70" i="5"/>
  <c r="AM70" i="5"/>
  <c r="AN70" i="5"/>
  <c r="AO70" i="5"/>
  <c r="AP70" i="5"/>
  <c r="AQ70" i="5"/>
  <c r="AR70" i="5"/>
  <c r="AS70" i="5"/>
  <c r="AT70" i="5"/>
  <c r="AU70" i="5"/>
  <c r="AV70" i="5"/>
  <c r="AW70" i="5"/>
  <c r="AX70" i="5"/>
  <c r="AY70" i="5"/>
  <c r="AJ71" i="5"/>
  <c r="AK71" i="5"/>
  <c r="AL71" i="5"/>
  <c r="AM71" i="5"/>
  <c r="AN71" i="5"/>
  <c r="AO71" i="5"/>
  <c r="AP71" i="5"/>
  <c r="AQ71" i="5"/>
  <c r="AR71" i="5"/>
  <c r="AS71" i="5"/>
  <c r="AT71" i="5"/>
  <c r="AU71" i="5"/>
  <c r="AV71" i="5"/>
  <c r="AW71" i="5"/>
  <c r="AX71" i="5"/>
  <c r="AY71" i="5"/>
  <c r="AJ72" i="5"/>
  <c r="AK72" i="5"/>
  <c r="AL72" i="5"/>
  <c r="AM72" i="5"/>
  <c r="AN72" i="5"/>
  <c r="AO72" i="5"/>
  <c r="AP72" i="5"/>
  <c r="AQ72" i="5"/>
  <c r="AR72" i="5"/>
  <c r="AS72" i="5"/>
  <c r="AT72" i="5"/>
  <c r="AU72" i="5"/>
  <c r="AV72" i="5"/>
  <c r="AW72" i="5"/>
  <c r="AX72" i="5"/>
  <c r="AY72" i="5"/>
  <c r="AY73" i="5"/>
  <c r="AJ74" i="5"/>
  <c r="AK74" i="5"/>
  <c r="AK73" i="5"/>
  <c r="AL74" i="5"/>
  <c r="AL73" i="5"/>
  <c r="AM74" i="5"/>
  <c r="AM73" i="5"/>
  <c r="AN74" i="5"/>
  <c r="AO74" i="5"/>
  <c r="AO73" i="5"/>
  <c r="AP74" i="5"/>
  <c r="AP73" i="5"/>
  <c r="AQ74" i="5"/>
  <c r="AQ73" i="5"/>
  <c r="AR74" i="5"/>
  <c r="AS74" i="5"/>
  <c r="AS73" i="5"/>
  <c r="AT74" i="5"/>
  <c r="AT73" i="5"/>
  <c r="AT134" i="5"/>
  <c r="AU74" i="5"/>
  <c r="AU73" i="5"/>
  <c r="AV74" i="5"/>
  <c r="AW74" i="5"/>
  <c r="AW73" i="5"/>
  <c r="AX74" i="5"/>
  <c r="AX73" i="5"/>
  <c r="AY74" i="5"/>
  <c r="AJ75" i="5"/>
  <c r="AK75" i="5"/>
  <c r="AL75" i="5"/>
  <c r="AM75" i="5"/>
  <c r="AN75" i="5"/>
  <c r="AO75" i="5"/>
  <c r="AP75" i="5"/>
  <c r="AQ75" i="5"/>
  <c r="AR75" i="5"/>
  <c r="AS75" i="5"/>
  <c r="AT75" i="5"/>
  <c r="AU75" i="5"/>
  <c r="AV75" i="5"/>
  <c r="AW75" i="5"/>
  <c r="AX75" i="5"/>
  <c r="AY75" i="5"/>
  <c r="AJ76" i="5"/>
  <c r="AK76" i="5"/>
  <c r="AL76" i="5"/>
  <c r="AM76" i="5"/>
  <c r="AN76" i="5"/>
  <c r="AO76" i="5"/>
  <c r="AP76" i="5"/>
  <c r="AQ76" i="5"/>
  <c r="AR76" i="5"/>
  <c r="AS76" i="5"/>
  <c r="AT76" i="5"/>
  <c r="AU76" i="5"/>
  <c r="AV76" i="5"/>
  <c r="AW76" i="5"/>
  <c r="AX76" i="5"/>
  <c r="AY76" i="5"/>
  <c r="AJ77" i="5"/>
  <c r="AK77" i="5"/>
  <c r="AL77" i="5"/>
  <c r="AM77" i="5"/>
  <c r="AN77" i="5"/>
  <c r="AO77" i="5"/>
  <c r="AP77" i="5"/>
  <c r="AQ77" i="5"/>
  <c r="AR77" i="5"/>
  <c r="AS77" i="5"/>
  <c r="AT77" i="5"/>
  <c r="AU77" i="5"/>
  <c r="AV77" i="5"/>
  <c r="AW77" i="5"/>
  <c r="AX77" i="5"/>
  <c r="AY77" i="5"/>
  <c r="AJ78" i="5"/>
  <c r="AK78" i="5"/>
  <c r="AL78" i="5"/>
  <c r="AM78" i="5"/>
  <c r="AN78" i="5"/>
  <c r="AO78" i="5"/>
  <c r="AP78" i="5"/>
  <c r="AQ78" i="5"/>
  <c r="AR78" i="5"/>
  <c r="AS78" i="5"/>
  <c r="AT78" i="5"/>
  <c r="AU78" i="5"/>
  <c r="AV78" i="5"/>
  <c r="AW78" i="5"/>
  <c r="AX78" i="5"/>
  <c r="AY78" i="5"/>
  <c r="AJ79" i="5"/>
  <c r="AK79" i="5"/>
  <c r="AL79" i="5"/>
  <c r="AM79" i="5"/>
  <c r="AN79" i="5"/>
  <c r="AO79" i="5"/>
  <c r="AP79" i="5"/>
  <c r="AQ79" i="5"/>
  <c r="AR79" i="5"/>
  <c r="AS79" i="5"/>
  <c r="AT79" i="5"/>
  <c r="AU79" i="5"/>
  <c r="AV79" i="5"/>
  <c r="AW79" i="5"/>
  <c r="AX79" i="5"/>
  <c r="AY79" i="5"/>
  <c r="AJ81" i="5"/>
  <c r="AK81" i="5"/>
  <c r="AK80" i="5"/>
  <c r="AL81" i="5"/>
  <c r="AL80" i="5"/>
  <c r="AM81" i="5"/>
  <c r="AN81" i="5"/>
  <c r="AO81" i="5"/>
  <c r="AO80" i="5"/>
  <c r="AP81" i="5"/>
  <c r="AP80" i="5"/>
  <c r="AQ81" i="5"/>
  <c r="AR81" i="5"/>
  <c r="AS81" i="5"/>
  <c r="AS80" i="5"/>
  <c r="AT81" i="5"/>
  <c r="AT80" i="5"/>
  <c r="AU81" i="5"/>
  <c r="AV81" i="5"/>
  <c r="AW81" i="5"/>
  <c r="AW80" i="5"/>
  <c r="AX81" i="5"/>
  <c r="AX80" i="5"/>
  <c r="AY81" i="5"/>
  <c r="AJ82" i="5"/>
  <c r="AK82" i="5"/>
  <c r="AL82" i="5"/>
  <c r="AM82" i="5"/>
  <c r="AM80" i="5"/>
  <c r="AN82" i="5"/>
  <c r="AO82" i="5"/>
  <c r="AP82" i="5"/>
  <c r="AQ82" i="5"/>
  <c r="AQ80" i="5"/>
  <c r="AR82" i="5"/>
  <c r="AS82" i="5"/>
  <c r="AT82" i="5"/>
  <c r="AU82" i="5"/>
  <c r="AU80" i="5"/>
  <c r="AV82" i="5"/>
  <c r="AW82" i="5"/>
  <c r="AX82" i="5"/>
  <c r="AY82" i="5"/>
  <c r="AY80" i="5"/>
  <c r="AJ83" i="5"/>
  <c r="AK83" i="5"/>
  <c r="AL83" i="5"/>
  <c r="AM83" i="5"/>
  <c r="AN83" i="5"/>
  <c r="AO83" i="5"/>
  <c r="AP83" i="5"/>
  <c r="AQ83" i="5"/>
  <c r="AR83" i="5"/>
  <c r="AS83" i="5"/>
  <c r="AT83" i="5"/>
  <c r="AU83" i="5"/>
  <c r="AV83" i="5"/>
  <c r="AW83" i="5"/>
  <c r="AX83" i="5"/>
  <c r="AY83" i="5"/>
  <c r="AJ84" i="5"/>
  <c r="AK84" i="5"/>
  <c r="AL84" i="5"/>
  <c r="AM84" i="5"/>
  <c r="AN84" i="5"/>
  <c r="AO84" i="5"/>
  <c r="AP84" i="5"/>
  <c r="AQ84" i="5"/>
  <c r="AR84" i="5"/>
  <c r="AS84" i="5"/>
  <c r="AT84" i="5"/>
  <c r="AU84" i="5"/>
  <c r="AV84" i="5"/>
  <c r="AW84" i="5"/>
  <c r="AX84" i="5"/>
  <c r="AY84" i="5"/>
  <c r="AJ85" i="5"/>
  <c r="AK85" i="5"/>
  <c r="AL85" i="5"/>
  <c r="AM85" i="5"/>
  <c r="AN85" i="5"/>
  <c r="AO85" i="5"/>
  <c r="AP85" i="5"/>
  <c r="AQ85" i="5"/>
  <c r="AR85" i="5"/>
  <c r="AS85" i="5"/>
  <c r="AT85" i="5"/>
  <c r="AU85" i="5"/>
  <c r="AV85" i="5"/>
  <c r="AW85" i="5"/>
  <c r="AX85" i="5"/>
  <c r="AY85" i="5"/>
  <c r="AJ86" i="5"/>
  <c r="AK86" i="5"/>
  <c r="AL86" i="5"/>
  <c r="AM86" i="5"/>
  <c r="AN86" i="5"/>
  <c r="AO86" i="5"/>
  <c r="AP86" i="5"/>
  <c r="AQ86" i="5"/>
  <c r="AR86" i="5"/>
  <c r="AS86" i="5"/>
  <c r="AT86" i="5"/>
  <c r="AU86" i="5"/>
  <c r="AV86" i="5"/>
  <c r="AW86" i="5"/>
  <c r="AX86" i="5"/>
  <c r="AY86" i="5"/>
  <c r="AJ88" i="5"/>
  <c r="AK88" i="5"/>
  <c r="AK87" i="5"/>
  <c r="AL88" i="5"/>
  <c r="AL87" i="5"/>
  <c r="AM88" i="5"/>
  <c r="AN88" i="5"/>
  <c r="AO88" i="5"/>
  <c r="AO87" i="5"/>
  <c r="AP88" i="5"/>
  <c r="AP87" i="5"/>
  <c r="AQ88" i="5"/>
  <c r="AR88" i="5"/>
  <c r="AS88" i="5"/>
  <c r="AS87" i="5"/>
  <c r="AT88" i="5"/>
  <c r="AT87" i="5"/>
  <c r="AU88" i="5"/>
  <c r="AV88" i="5"/>
  <c r="AW88" i="5"/>
  <c r="AW87" i="5"/>
  <c r="AX88" i="5"/>
  <c r="AX87" i="5"/>
  <c r="AY88" i="5"/>
  <c r="AJ89" i="5"/>
  <c r="AK89" i="5"/>
  <c r="AL89" i="5"/>
  <c r="AM89" i="5"/>
  <c r="AM87" i="5"/>
  <c r="AN89" i="5"/>
  <c r="AO89" i="5"/>
  <c r="AP89" i="5"/>
  <c r="AQ89" i="5"/>
  <c r="AQ87" i="5"/>
  <c r="AR89" i="5"/>
  <c r="AS89" i="5"/>
  <c r="AT89" i="5"/>
  <c r="AU89" i="5"/>
  <c r="AU87" i="5"/>
  <c r="AV89" i="5"/>
  <c r="AW89" i="5"/>
  <c r="AX89" i="5"/>
  <c r="AY89" i="5"/>
  <c r="AY87" i="5"/>
  <c r="AJ91" i="5"/>
  <c r="AK91" i="5"/>
  <c r="AK90" i="5"/>
  <c r="AL91" i="5"/>
  <c r="AL90" i="5"/>
  <c r="AM91" i="5"/>
  <c r="AN91" i="5"/>
  <c r="AO91" i="5"/>
  <c r="AO90" i="5"/>
  <c r="AP91" i="5"/>
  <c r="AP90" i="5"/>
  <c r="AQ91" i="5"/>
  <c r="AR91" i="5"/>
  <c r="AS91" i="5"/>
  <c r="AS90" i="5"/>
  <c r="AT91" i="5"/>
  <c r="AT90" i="5"/>
  <c r="AU91" i="5"/>
  <c r="AV91" i="5"/>
  <c r="AW91" i="5"/>
  <c r="AW90" i="5"/>
  <c r="AX91" i="5"/>
  <c r="AX90" i="5"/>
  <c r="AY91" i="5"/>
  <c r="AJ92" i="5"/>
  <c r="AK92" i="5"/>
  <c r="AL92" i="5"/>
  <c r="AM92" i="5"/>
  <c r="AM90" i="5"/>
  <c r="AN92" i="5"/>
  <c r="AO92" i="5"/>
  <c r="AP92" i="5"/>
  <c r="AQ92" i="5"/>
  <c r="AQ90" i="5"/>
  <c r="AR92" i="5"/>
  <c r="AS92" i="5"/>
  <c r="AT92" i="5"/>
  <c r="AU92" i="5"/>
  <c r="AU90" i="5"/>
  <c r="AV92" i="5"/>
  <c r="AW92" i="5"/>
  <c r="AX92" i="5"/>
  <c r="AY92" i="5"/>
  <c r="AY90" i="5"/>
  <c r="AJ93" i="5"/>
  <c r="AK93" i="5"/>
  <c r="AL93" i="5"/>
  <c r="AM93" i="5"/>
  <c r="AN93" i="5"/>
  <c r="AO93" i="5"/>
  <c r="AP93" i="5"/>
  <c r="AQ93" i="5"/>
  <c r="AR93" i="5"/>
  <c r="AS93" i="5"/>
  <c r="AT93" i="5"/>
  <c r="AU93" i="5"/>
  <c r="AV93" i="5"/>
  <c r="AW93" i="5"/>
  <c r="AX93" i="5"/>
  <c r="AY93" i="5"/>
  <c r="AJ94" i="5"/>
  <c r="AK94" i="5"/>
  <c r="AL94" i="5"/>
  <c r="AM94" i="5"/>
  <c r="AN94" i="5"/>
  <c r="AO94" i="5"/>
  <c r="AP94" i="5"/>
  <c r="AQ94" i="5"/>
  <c r="AR94" i="5"/>
  <c r="AS94" i="5"/>
  <c r="AT94" i="5"/>
  <c r="AU94" i="5"/>
  <c r="AV94" i="5"/>
  <c r="AW94" i="5"/>
  <c r="AX94" i="5"/>
  <c r="AY94" i="5"/>
  <c r="AJ95" i="5"/>
  <c r="AK95" i="5"/>
  <c r="AL95" i="5"/>
  <c r="AM95" i="5"/>
  <c r="AN95" i="5"/>
  <c r="AO95" i="5"/>
  <c r="AP95" i="5"/>
  <c r="AQ95" i="5"/>
  <c r="AR95" i="5"/>
  <c r="AS95" i="5"/>
  <c r="AT95" i="5"/>
  <c r="AU95" i="5"/>
  <c r="AV95" i="5"/>
  <c r="AW95" i="5"/>
  <c r="AX95" i="5"/>
  <c r="AY95" i="5"/>
  <c r="AJ96" i="5"/>
  <c r="AK96" i="5"/>
  <c r="AL96" i="5"/>
  <c r="AM96" i="5"/>
  <c r="AN96" i="5"/>
  <c r="AO96" i="5"/>
  <c r="AP96" i="5"/>
  <c r="AQ96" i="5"/>
  <c r="AR96" i="5"/>
  <c r="AS96" i="5"/>
  <c r="AT96" i="5"/>
  <c r="AU96" i="5"/>
  <c r="AV96" i="5"/>
  <c r="AW96" i="5"/>
  <c r="AX96" i="5"/>
  <c r="AY96" i="5"/>
  <c r="AJ97" i="5"/>
  <c r="AK97" i="5"/>
  <c r="AL97" i="5"/>
  <c r="AM97" i="5"/>
  <c r="AN97" i="5"/>
  <c r="AO97" i="5"/>
  <c r="AP97" i="5"/>
  <c r="AQ97" i="5"/>
  <c r="AR97" i="5"/>
  <c r="AS97" i="5"/>
  <c r="AT97" i="5"/>
  <c r="AU97" i="5"/>
  <c r="AV97" i="5"/>
  <c r="AW97" i="5"/>
  <c r="AX97" i="5"/>
  <c r="AY97" i="5"/>
  <c r="AJ98" i="5"/>
  <c r="AK98" i="5"/>
  <c r="AL98" i="5"/>
  <c r="AM98" i="5"/>
  <c r="AN98" i="5"/>
  <c r="AO98" i="5"/>
  <c r="AP98" i="5"/>
  <c r="AQ98" i="5"/>
  <c r="AR98" i="5"/>
  <c r="AS98" i="5"/>
  <c r="AT98" i="5"/>
  <c r="AU98" i="5"/>
  <c r="AV98" i="5"/>
  <c r="AW98" i="5"/>
  <c r="AX98" i="5"/>
  <c r="AY98" i="5"/>
  <c r="AJ99" i="5"/>
  <c r="AK99" i="5"/>
  <c r="AL99" i="5"/>
  <c r="AM99" i="5"/>
  <c r="AN99" i="5"/>
  <c r="AO99" i="5"/>
  <c r="AP99" i="5"/>
  <c r="AQ99" i="5"/>
  <c r="AR99" i="5"/>
  <c r="AS99" i="5"/>
  <c r="AT99" i="5"/>
  <c r="AU99" i="5"/>
  <c r="AV99" i="5"/>
  <c r="AW99" i="5"/>
  <c r="AX99" i="5"/>
  <c r="AY99" i="5"/>
  <c r="AJ100" i="5"/>
  <c r="AK100" i="5"/>
  <c r="AL100" i="5"/>
  <c r="AM100" i="5"/>
  <c r="AN100" i="5"/>
  <c r="AO100" i="5"/>
  <c r="AP100" i="5"/>
  <c r="AQ100" i="5"/>
  <c r="AR100" i="5"/>
  <c r="AS100" i="5"/>
  <c r="AT100" i="5"/>
  <c r="AU100" i="5"/>
  <c r="AV100" i="5"/>
  <c r="AW100" i="5"/>
  <c r="AX100" i="5"/>
  <c r="AY100" i="5"/>
  <c r="AJ101" i="5"/>
  <c r="AK101" i="5"/>
  <c r="AL101" i="5"/>
  <c r="AM101" i="5"/>
  <c r="AN101" i="5"/>
  <c r="AO101" i="5"/>
  <c r="AP101" i="5"/>
  <c r="AQ101" i="5"/>
  <c r="AR101" i="5"/>
  <c r="AS101" i="5"/>
  <c r="AT101" i="5"/>
  <c r="AU101" i="5"/>
  <c r="AV101" i="5"/>
  <c r="AW101" i="5"/>
  <c r="AX101" i="5"/>
  <c r="AY101" i="5"/>
  <c r="AJ102" i="5"/>
  <c r="AK102" i="5"/>
  <c r="AL102" i="5"/>
  <c r="AM102" i="5"/>
  <c r="AN102" i="5"/>
  <c r="AO102" i="5"/>
  <c r="AP102" i="5"/>
  <c r="AQ102" i="5"/>
  <c r="AR102" i="5"/>
  <c r="AS102" i="5"/>
  <c r="AT102" i="5"/>
  <c r="AU102" i="5"/>
  <c r="AV102" i="5"/>
  <c r="AW102" i="5"/>
  <c r="AX102" i="5"/>
  <c r="AY102" i="5"/>
  <c r="AJ103" i="5"/>
  <c r="AK103" i="5"/>
  <c r="AL103" i="5"/>
  <c r="AM103" i="5"/>
  <c r="AN103" i="5"/>
  <c r="AO103" i="5"/>
  <c r="AP103" i="5"/>
  <c r="AQ103" i="5"/>
  <c r="AR103" i="5"/>
  <c r="AS103" i="5"/>
  <c r="AT103" i="5"/>
  <c r="AU103" i="5"/>
  <c r="AV103" i="5"/>
  <c r="AW103" i="5"/>
  <c r="AX103" i="5"/>
  <c r="AY103" i="5"/>
  <c r="AJ104" i="5"/>
  <c r="AK104" i="5"/>
  <c r="AL104" i="5"/>
  <c r="AM104" i="5"/>
  <c r="AN104" i="5"/>
  <c r="AO104" i="5"/>
  <c r="AP104" i="5"/>
  <c r="AQ104" i="5"/>
  <c r="AR104" i="5"/>
  <c r="AS104" i="5"/>
  <c r="AT104" i="5"/>
  <c r="AU104" i="5"/>
  <c r="AV104" i="5"/>
  <c r="AW104" i="5"/>
  <c r="AX104" i="5"/>
  <c r="AY104" i="5"/>
  <c r="AJ105" i="5"/>
  <c r="AK105" i="5"/>
  <c r="AL105" i="5"/>
  <c r="AM105" i="5"/>
  <c r="AN105" i="5"/>
  <c r="AO105" i="5"/>
  <c r="AP105" i="5"/>
  <c r="AQ105" i="5"/>
  <c r="AR105" i="5"/>
  <c r="AS105" i="5"/>
  <c r="AT105" i="5"/>
  <c r="AU105" i="5"/>
  <c r="AV105" i="5"/>
  <c r="AW105" i="5"/>
  <c r="AX105" i="5"/>
  <c r="AY105" i="5"/>
  <c r="AJ106" i="5"/>
  <c r="AK106" i="5"/>
  <c r="AL106" i="5"/>
  <c r="AM106" i="5"/>
  <c r="AN106" i="5"/>
  <c r="AO106" i="5"/>
  <c r="AP106" i="5"/>
  <c r="AQ106" i="5"/>
  <c r="AR106" i="5"/>
  <c r="AS106" i="5"/>
  <c r="AT106" i="5"/>
  <c r="AU106" i="5"/>
  <c r="AV106" i="5"/>
  <c r="AW106" i="5"/>
  <c r="AX106" i="5"/>
  <c r="AY106" i="5"/>
  <c r="AJ107" i="5"/>
  <c r="AK107" i="5"/>
  <c r="AL107" i="5"/>
  <c r="AM107" i="5"/>
  <c r="AN107" i="5"/>
  <c r="AO107" i="5"/>
  <c r="AP107" i="5"/>
  <c r="AQ107" i="5"/>
  <c r="AR107" i="5"/>
  <c r="AS107" i="5"/>
  <c r="AT107" i="5"/>
  <c r="AU107" i="5"/>
  <c r="AV107" i="5"/>
  <c r="AW107" i="5"/>
  <c r="AX107" i="5"/>
  <c r="AY107" i="5"/>
  <c r="AJ108" i="5"/>
  <c r="AK108" i="5"/>
  <c r="AL108" i="5"/>
  <c r="AM108" i="5"/>
  <c r="AN108" i="5"/>
  <c r="AO108" i="5"/>
  <c r="AP108" i="5"/>
  <c r="AQ108" i="5"/>
  <c r="AR108" i="5"/>
  <c r="AS108" i="5"/>
  <c r="AT108" i="5"/>
  <c r="AU108" i="5"/>
  <c r="AV108" i="5"/>
  <c r="AW108" i="5"/>
  <c r="AX108" i="5"/>
  <c r="AY108" i="5"/>
  <c r="AJ109" i="5"/>
  <c r="AK109" i="5"/>
  <c r="AL109" i="5"/>
  <c r="AM109" i="5"/>
  <c r="AN109" i="5"/>
  <c r="AO109" i="5"/>
  <c r="AP109" i="5"/>
  <c r="AQ109" i="5"/>
  <c r="AR109" i="5"/>
  <c r="AS109" i="5"/>
  <c r="AT109" i="5"/>
  <c r="AU109" i="5"/>
  <c r="AV109" i="5"/>
  <c r="AW109" i="5"/>
  <c r="AX109" i="5"/>
  <c r="AY109" i="5"/>
  <c r="AJ110" i="5"/>
  <c r="AK110" i="5"/>
  <c r="AL110" i="5"/>
  <c r="AM110" i="5"/>
  <c r="AN110" i="5"/>
  <c r="AO110" i="5"/>
  <c r="AP110" i="5"/>
  <c r="AQ110" i="5"/>
  <c r="AR110" i="5"/>
  <c r="AS110" i="5"/>
  <c r="AT110" i="5"/>
  <c r="AU110" i="5"/>
  <c r="AV110" i="5"/>
  <c r="AW110" i="5"/>
  <c r="AX110" i="5"/>
  <c r="AY110" i="5"/>
  <c r="AJ111" i="5"/>
  <c r="AK111" i="5"/>
  <c r="AL111" i="5"/>
  <c r="AM111" i="5"/>
  <c r="AN111" i="5"/>
  <c r="AO111" i="5"/>
  <c r="AP111" i="5"/>
  <c r="AQ111" i="5"/>
  <c r="AR111" i="5"/>
  <c r="AS111" i="5"/>
  <c r="AT111" i="5"/>
  <c r="AU111" i="5"/>
  <c r="AV111" i="5"/>
  <c r="AW111" i="5"/>
  <c r="AX111" i="5"/>
  <c r="AY111" i="5"/>
  <c r="AJ113" i="5"/>
  <c r="AK113" i="5"/>
  <c r="AK112" i="5"/>
  <c r="AL113" i="5"/>
  <c r="AL112" i="5"/>
  <c r="AM113" i="5"/>
  <c r="AN113" i="5"/>
  <c r="AO113" i="5"/>
  <c r="AO112" i="5"/>
  <c r="AP113" i="5"/>
  <c r="AP112" i="5"/>
  <c r="AQ113" i="5"/>
  <c r="AR113" i="5"/>
  <c r="AS113" i="5"/>
  <c r="AS112" i="5"/>
  <c r="AT113" i="5"/>
  <c r="AT112" i="5"/>
  <c r="AU113" i="5"/>
  <c r="AV113" i="5"/>
  <c r="AW113" i="5"/>
  <c r="AW112" i="5"/>
  <c r="AX113" i="5"/>
  <c r="AX112" i="5"/>
  <c r="AY113" i="5"/>
  <c r="AJ114" i="5"/>
  <c r="AK114" i="5"/>
  <c r="AL114" i="5"/>
  <c r="AM114" i="5"/>
  <c r="AM112" i="5"/>
  <c r="AN114" i="5"/>
  <c r="AO114" i="5"/>
  <c r="AP114" i="5"/>
  <c r="AQ114" i="5"/>
  <c r="AQ112" i="5"/>
  <c r="AR114" i="5"/>
  <c r="AS114" i="5"/>
  <c r="AT114" i="5"/>
  <c r="AU114" i="5"/>
  <c r="AU112" i="5"/>
  <c r="AV114" i="5"/>
  <c r="AW114" i="5"/>
  <c r="AX114" i="5"/>
  <c r="AY114" i="5"/>
  <c r="AY112" i="5"/>
  <c r="AJ115" i="5"/>
  <c r="AK115" i="5"/>
  <c r="AL115" i="5"/>
  <c r="AM115" i="5"/>
  <c r="AN115" i="5"/>
  <c r="AO115" i="5"/>
  <c r="AP115" i="5"/>
  <c r="AQ115" i="5"/>
  <c r="AR115" i="5"/>
  <c r="AS115" i="5"/>
  <c r="AT115" i="5"/>
  <c r="AU115" i="5"/>
  <c r="AV115" i="5"/>
  <c r="AW115" i="5"/>
  <c r="AX115" i="5"/>
  <c r="AY115" i="5"/>
  <c r="AJ117" i="5"/>
  <c r="AK117" i="5"/>
  <c r="AK116" i="5"/>
  <c r="AL117" i="5"/>
  <c r="AL116" i="5"/>
  <c r="AM117" i="5"/>
  <c r="AN117" i="5"/>
  <c r="AO117" i="5"/>
  <c r="AO116" i="5"/>
  <c r="AP117" i="5"/>
  <c r="AP116" i="5"/>
  <c r="AQ117" i="5"/>
  <c r="AR117" i="5"/>
  <c r="AS117" i="5"/>
  <c r="AS116" i="5"/>
  <c r="AT117" i="5"/>
  <c r="AT116" i="5"/>
  <c r="AU117" i="5"/>
  <c r="AV117" i="5"/>
  <c r="AW117" i="5"/>
  <c r="AW116" i="5"/>
  <c r="AX117" i="5"/>
  <c r="AX116" i="5"/>
  <c r="AY117" i="5"/>
  <c r="AJ118" i="5"/>
  <c r="AK118" i="5"/>
  <c r="AL118" i="5"/>
  <c r="AM118" i="5"/>
  <c r="AM116" i="5"/>
  <c r="AN118" i="5"/>
  <c r="AO118" i="5"/>
  <c r="AP118" i="5"/>
  <c r="AQ118" i="5"/>
  <c r="AQ116" i="5"/>
  <c r="AR118" i="5"/>
  <c r="AS118" i="5"/>
  <c r="AT118" i="5"/>
  <c r="AU118" i="5"/>
  <c r="AU116" i="5"/>
  <c r="AV118" i="5"/>
  <c r="AW118" i="5"/>
  <c r="AX118" i="5"/>
  <c r="AY118" i="5"/>
  <c r="AY116" i="5"/>
  <c r="AJ119" i="5"/>
  <c r="AK119" i="5"/>
  <c r="AL119" i="5"/>
  <c r="AM119" i="5"/>
  <c r="AN119" i="5"/>
  <c r="AO119" i="5"/>
  <c r="AP119" i="5"/>
  <c r="AQ119" i="5"/>
  <c r="AR119" i="5"/>
  <c r="AS119" i="5"/>
  <c r="AT119" i="5"/>
  <c r="AU119" i="5"/>
  <c r="AV119" i="5"/>
  <c r="AW119" i="5"/>
  <c r="AX119" i="5"/>
  <c r="AY119" i="5"/>
  <c r="AJ120" i="5"/>
  <c r="AK120" i="5"/>
  <c r="AL120" i="5"/>
  <c r="AM120" i="5"/>
  <c r="AN120" i="5"/>
  <c r="AO120" i="5"/>
  <c r="AP120" i="5"/>
  <c r="AQ120" i="5"/>
  <c r="AR120" i="5"/>
  <c r="AS120" i="5"/>
  <c r="AT120" i="5"/>
  <c r="AU120" i="5"/>
  <c r="AV120" i="5"/>
  <c r="AW120" i="5"/>
  <c r="AX120" i="5"/>
  <c r="AY120" i="5"/>
  <c r="AJ121" i="5"/>
  <c r="AK121" i="5"/>
  <c r="AL121" i="5"/>
  <c r="AM121" i="5"/>
  <c r="AN121" i="5"/>
  <c r="AO121" i="5"/>
  <c r="AP121" i="5"/>
  <c r="AQ121" i="5"/>
  <c r="AR121" i="5"/>
  <c r="AS121" i="5"/>
  <c r="AT121" i="5"/>
  <c r="AU121" i="5"/>
  <c r="AV121" i="5"/>
  <c r="AW121" i="5"/>
  <c r="AX121" i="5"/>
  <c r="AY121" i="5"/>
  <c r="AJ122" i="5"/>
  <c r="AK122" i="5"/>
  <c r="AL122" i="5"/>
  <c r="AM122" i="5"/>
  <c r="AN122" i="5"/>
  <c r="AO122" i="5"/>
  <c r="AP122" i="5"/>
  <c r="AQ122" i="5"/>
  <c r="AR122" i="5"/>
  <c r="AS122" i="5"/>
  <c r="AT122" i="5"/>
  <c r="AU122" i="5"/>
  <c r="AV122" i="5"/>
  <c r="AW122" i="5"/>
  <c r="AX122" i="5"/>
  <c r="AY122" i="5"/>
  <c r="AJ123" i="5"/>
  <c r="AK123" i="5"/>
  <c r="AL123" i="5"/>
  <c r="AM123" i="5"/>
  <c r="AN123" i="5"/>
  <c r="AO123" i="5"/>
  <c r="AP123" i="5"/>
  <c r="AQ123" i="5"/>
  <c r="AR123" i="5"/>
  <c r="AS123" i="5"/>
  <c r="AT123" i="5"/>
  <c r="AU123" i="5"/>
  <c r="AV123" i="5"/>
  <c r="AW123" i="5"/>
  <c r="AX123" i="5"/>
  <c r="AY123" i="5"/>
  <c r="AJ124" i="5"/>
  <c r="AK124" i="5"/>
  <c r="AL124" i="5"/>
  <c r="AM124" i="5"/>
  <c r="AN124" i="5"/>
  <c r="AO124" i="5"/>
  <c r="AP124" i="5"/>
  <c r="AQ124" i="5"/>
  <c r="AR124" i="5"/>
  <c r="AS124" i="5"/>
  <c r="AT124" i="5"/>
  <c r="AU124" i="5"/>
  <c r="AV124" i="5"/>
  <c r="AW124" i="5"/>
  <c r="AX124" i="5"/>
  <c r="AY124" i="5"/>
  <c r="AJ126" i="5"/>
  <c r="AK126" i="5"/>
  <c r="AK125" i="5"/>
  <c r="AL126" i="5"/>
  <c r="AL125" i="5"/>
  <c r="AM126" i="5"/>
  <c r="AN126" i="5"/>
  <c r="AO126" i="5"/>
  <c r="AO125" i="5"/>
  <c r="AP126" i="5"/>
  <c r="AP125" i="5"/>
  <c r="AQ126" i="5"/>
  <c r="AR126" i="5"/>
  <c r="AS126" i="5"/>
  <c r="AS125" i="5"/>
  <c r="AT126" i="5"/>
  <c r="AT125" i="5"/>
  <c r="AU126" i="5"/>
  <c r="AV126" i="5"/>
  <c r="AW126" i="5"/>
  <c r="AW125" i="5"/>
  <c r="AX126" i="5"/>
  <c r="AX125" i="5"/>
  <c r="AY126" i="5"/>
  <c r="AJ127" i="5"/>
  <c r="AK127" i="5"/>
  <c r="AL127" i="5"/>
  <c r="AM127" i="5"/>
  <c r="AM125" i="5"/>
  <c r="AN127" i="5"/>
  <c r="AO127" i="5"/>
  <c r="AP127" i="5"/>
  <c r="AQ127" i="5"/>
  <c r="AQ125" i="5"/>
  <c r="AR127" i="5"/>
  <c r="AS127" i="5"/>
  <c r="AT127" i="5"/>
  <c r="AU127" i="5"/>
  <c r="AU125" i="5"/>
  <c r="AV127" i="5"/>
  <c r="AW127" i="5"/>
  <c r="AX127" i="5"/>
  <c r="AY127" i="5"/>
  <c r="AY125" i="5"/>
  <c r="AJ128" i="5"/>
  <c r="AK128" i="5"/>
  <c r="AL128" i="5"/>
  <c r="AM128" i="5"/>
  <c r="AN128" i="5"/>
  <c r="AO128" i="5"/>
  <c r="AP128" i="5"/>
  <c r="AQ128" i="5"/>
  <c r="AR128" i="5"/>
  <c r="AS128" i="5"/>
  <c r="AT128" i="5"/>
  <c r="AU128" i="5"/>
  <c r="AV128" i="5"/>
  <c r="AW128" i="5"/>
  <c r="AX128" i="5"/>
  <c r="AY128" i="5"/>
  <c r="AJ129" i="5"/>
  <c r="AK129" i="5"/>
  <c r="AL129" i="5"/>
  <c r="AM129" i="5"/>
  <c r="AN129" i="5"/>
  <c r="AO129" i="5"/>
  <c r="AP129" i="5"/>
  <c r="AQ129" i="5"/>
  <c r="AR129" i="5"/>
  <c r="AS129" i="5"/>
  <c r="AT129" i="5"/>
  <c r="AU129" i="5"/>
  <c r="AV129" i="5"/>
  <c r="AW129" i="5"/>
  <c r="AX129" i="5"/>
  <c r="AY129" i="5"/>
  <c r="AJ131" i="5"/>
  <c r="AJ130" i="5"/>
  <c r="AK131" i="5"/>
  <c r="AL131" i="5"/>
  <c r="AL130" i="5"/>
  <c r="AM131" i="5"/>
  <c r="AN131" i="5"/>
  <c r="AO131" i="5"/>
  <c r="AP131" i="5"/>
  <c r="AP130" i="5"/>
  <c r="AQ131" i="5"/>
  <c r="AQ130" i="5"/>
  <c r="AR131" i="5"/>
  <c r="AR130" i="5"/>
  <c r="AS131" i="5"/>
  <c r="AT131" i="5"/>
  <c r="AT130" i="5"/>
  <c r="AU131" i="5"/>
  <c r="AV131" i="5"/>
  <c r="AV130" i="5"/>
  <c r="AW131" i="5"/>
  <c r="AX131" i="5"/>
  <c r="AX130" i="5"/>
  <c r="AX134" i="5"/>
  <c r="AY131" i="5"/>
  <c r="AJ132" i="5"/>
  <c r="AK132" i="5"/>
  <c r="AK130" i="5"/>
  <c r="AK134" i="5"/>
  <c r="AL132" i="5"/>
  <c r="AM132" i="5"/>
  <c r="AM130" i="5"/>
  <c r="AN132" i="5"/>
  <c r="AO132" i="5"/>
  <c r="AO130" i="5"/>
  <c r="AP132" i="5"/>
  <c r="AQ132" i="5"/>
  <c r="AR132" i="5"/>
  <c r="AS132" i="5"/>
  <c r="AS130" i="5"/>
  <c r="AT132" i="5"/>
  <c r="AU132" i="5"/>
  <c r="AU130" i="5"/>
  <c r="AV132" i="5"/>
  <c r="AW132" i="5"/>
  <c r="AW130" i="5"/>
  <c r="AX132" i="5"/>
  <c r="AY132" i="5"/>
  <c r="AY130" i="5"/>
  <c r="AJ133" i="5"/>
  <c r="AK133" i="5"/>
  <c r="AL133" i="5"/>
  <c r="AM133" i="5"/>
  <c r="AN133" i="5"/>
  <c r="AO133" i="5"/>
  <c r="AP133" i="5"/>
  <c r="AQ133" i="5"/>
  <c r="AR133" i="5"/>
  <c r="AS133" i="5"/>
  <c r="AT133" i="5"/>
  <c r="AU133" i="5"/>
  <c r="AV133" i="5"/>
  <c r="AW133" i="5"/>
  <c r="AX133" i="5"/>
  <c r="AY133" i="5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J20" i="3"/>
  <c r="AK20" i="3"/>
  <c r="AK19" i="3"/>
  <c r="AL20" i="3"/>
  <c r="AM20" i="3"/>
  <c r="AM19" i="3"/>
  <c r="AN20" i="3"/>
  <c r="AO20" i="3"/>
  <c r="AO19" i="3"/>
  <c r="AP20" i="3"/>
  <c r="AQ20" i="3"/>
  <c r="AQ19" i="3"/>
  <c r="AR20" i="3"/>
  <c r="AS20" i="3"/>
  <c r="AS19" i="3"/>
  <c r="AT20" i="3"/>
  <c r="AU20" i="3"/>
  <c r="AU19" i="3"/>
  <c r="AV20" i="3"/>
  <c r="AW20" i="3"/>
  <c r="AW19" i="3"/>
  <c r="AX20" i="3"/>
  <c r="AY20" i="3"/>
  <c r="AY19" i="3"/>
  <c r="AJ21" i="3"/>
  <c r="AJ19" i="3"/>
  <c r="AK21" i="3"/>
  <c r="AL21" i="3"/>
  <c r="AL19" i="3"/>
  <c r="AM21" i="3"/>
  <c r="AN21" i="3"/>
  <c r="AN19" i="3"/>
  <c r="AO21" i="3"/>
  <c r="AP21" i="3"/>
  <c r="AP19" i="3"/>
  <c r="AQ21" i="3"/>
  <c r="AR21" i="3"/>
  <c r="AR19" i="3"/>
  <c r="AS21" i="3"/>
  <c r="AT21" i="3"/>
  <c r="AT19" i="3"/>
  <c r="AU21" i="3"/>
  <c r="AV21" i="3"/>
  <c r="AV19" i="3"/>
  <c r="AW21" i="3"/>
  <c r="AX21" i="3"/>
  <c r="AX19" i="3"/>
  <c r="AY21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J40" i="3"/>
  <c r="AJ39" i="3"/>
  <c r="AK40" i="3"/>
  <c r="AL40" i="3"/>
  <c r="AL39" i="3"/>
  <c r="AM40" i="3"/>
  <c r="AN40" i="3"/>
  <c r="AN39" i="3"/>
  <c r="AO40" i="3"/>
  <c r="AP40" i="3"/>
  <c r="AP39" i="3"/>
  <c r="AQ40" i="3"/>
  <c r="AR40" i="3"/>
  <c r="AR39" i="3"/>
  <c r="AS40" i="3"/>
  <c r="AT40" i="3"/>
  <c r="AT39" i="3"/>
  <c r="AU40" i="3"/>
  <c r="AV40" i="3"/>
  <c r="AV39" i="3"/>
  <c r="AW40" i="3"/>
  <c r="AX40" i="3"/>
  <c r="AX39" i="3"/>
  <c r="AY40" i="3"/>
  <c r="AJ41" i="3"/>
  <c r="AK41" i="3"/>
  <c r="AL41" i="3"/>
  <c r="AM41" i="3"/>
  <c r="AM39" i="3"/>
  <c r="AN41" i="3"/>
  <c r="AO41" i="3"/>
  <c r="AP41" i="3"/>
  <c r="AQ41" i="3"/>
  <c r="AQ39" i="3"/>
  <c r="AR41" i="3"/>
  <c r="AS41" i="3"/>
  <c r="AT41" i="3"/>
  <c r="AU41" i="3"/>
  <c r="AU39" i="3"/>
  <c r="AV41" i="3"/>
  <c r="AW41" i="3"/>
  <c r="AX41" i="3"/>
  <c r="AY41" i="3"/>
  <c r="AY39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J46" i="3"/>
  <c r="AK46" i="3"/>
  <c r="AK39" i="3"/>
  <c r="AL46" i="3"/>
  <c r="AM46" i="3"/>
  <c r="AN46" i="3"/>
  <c r="AO46" i="3"/>
  <c r="AO39" i="3"/>
  <c r="AP46" i="3"/>
  <c r="AQ46" i="3"/>
  <c r="AR46" i="3"/>
  <c r="AS46" i="3"/>
  <c r="AS39" i="3"/>
  <c r="AT46" i="3"/>
  <c r="AU46" i="3"/>
  <c r="AV46" i="3"/>
  <c r="AW46" i="3"/>
  <c r="AW39" i="3"/>
  <c r="AX46" i="3"/>
  <c r="AY46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J52" i="3"/>
  <c r="AJ51" i="3"/>
  <c r="AK52" i="3"/>
  <c r="AL52" i="3"/>
  <c r="AL51" i="3"/>
  <c r="AM52" i="3"/>
  <c r="AN52" i="3"/>
  <c r="AN51" i="3"/>
  <c r="AO52" i="3"/>
  <c r="AP52" i="3"/>
  <c r="AP51" i="3"/>
  <c r="AQ52" i="3"/>
  <c r="AQ51" i="3"/>
  <c r="AR52" i="3"/>
  <c r="AR51" i="3"/>
  <c r="AS52" i="3"/>
  <c r="AS51" i="3"/>
  <c r="AT52" i="3"/>
  <c r="AT51" i="3"/>
  <c r="AU52" i="3"/>
  <c r="AU51" i="3"/>
  <c r="AV52" i="3"/>
  <c r="AV51" i="3"/>
  <c r="AW52" i="3"/>
  <c r="AX52" i="3"/>
  <c r="AX51" i="3"/>
  <c r="AY52" i="3"/>
  <c r="AJ53" i="3"/>
  <c r="AK53" i="3"/>
  <c r="AK51" i="3"/>
  <c r="AL53" i="3"/>
  <c r="AM53" i="3"/>
  <c r="AM51" i="3"/>
  <c r="AN53" i="3"/>
  <c r="AO53" i="3"/>
  <c r="AO51" i="3"/>
  <c r="AP53" i="3"/>
  <c r="AQ53" i="3"/>
  <c r="AR53" i="3"/>
  <c r="AS53" i="3"/>
  <c r="AT53" i="3"/>
  <c r="AU53" i="3"/>
  <c r="AV53" i="3"/>
  <c r="AW53" i="3"/>
  <c r="AW51" i="3"/>
  <c r="AX53" i="3"/>
  <c r="AY53" i="3"/>
  <c r="AY51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J60" i="3"/>
  <c r="AK60" i="3"/>
  <c r="AL60" i="3"/>
  <c r="AL59" i="3"/>
  <c r="AM60" i="3"/>
  <c r="AN60" i="3"/>
  <c r="AO60" i="3"/>
  <c r="AP60" i="3"/>
  <c r="AP59" i="3"/>
  <c r="AQ60" i="3"/>
  <c r="AR60" i="3"/>
  <c r="AS60" i="3"/>
  <c r="AT60" i="3"/>
  <c r="AT59" i="3"/>
  <c r="AU60" i="3"/>
  <c r="AV60" i="3"/>
  <c r="AW60" i="3"/>
  <c r="AX60" i="3"/>
  <c r="AX59" i="3"/>
  <c r="AY60" i="3"/>
  <c r="AJ61" i="3"/>
  <c r="AK61" i="3"/>
  <c r="AL61" i="3"/>
  <c r="AM61" i="3"/>
  <c r="AM59" i="3"/>
  <c r="AN61" i="3"/>
  <c r="AO61" i="3"/>
  <c r="AP61" i="3"/>
  <c r="AQ61" i="3"/>
  <c r="AQ59" i="3"/>
  <c r="AR61" i="3"/>
  <c r="AS61" i="3"/>
  <c r="AT61" i="3"/>
  <c r="AU61" i="3"/>
  <c r="AU59" i="3"/>
  <c r="AV61" i="3"/>
  <c r="AW61" i="3"/>
  <c r="AX61" i="3"/>
  <c r="AY61" i="3"/>
  <c r="AY59" i="3"/>
  <c r="AJ62" i="3"/>
  <c r="AJ59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J63" i="3"/>
  <c r="AK63" i="3"/>
  <c r="AL63" i="3"/>
  <c r="AM63" i="3"/>
  <c r="AN63" i="3"/>
  <c r="AN59" i="3"/>
  <c r="AO63" i="3"/>
  <c r="AP63" i="3"/>
  <c r="AQ63" i="3"/>
  <c r="AR63" i="3"/>
  <c r="AS63" i="3"/>
  <c r="AT63" i="3"/>
  <c r="AU63" i="3"/>
  <c r="AV63" i="3"/>
  <c r="AW63" i="3"/>
  <c r="AX63" i="3"/>
  <c r="AY63" i="3"/>
  <c r="AJ64" i="3"/>
  <c r="AK64" i="3"/>
  <c r="AL64" i="3"/>
  <c r="AM64" i="3"/>
  <c r="AN64" i="3"/>
  <c r="AO64" i="3"/>
  <c r="AP64" i="3"/>
  <c r="AQ64" i="3"/>
  <c r="AR64" i="3"/>
  <c r="AR59" i="3"/>
  <c r="AS64" i="3"/>
  <c r="AT64" i="3"/>
  <c r="AU64" i="3"/>
  <c r="AV64" i="3"/>
  <c r="AV59" i="3"/>
  <c r="AW64" i="3"/>
  <c r="AX64" i="3"/>
  <c r="AY64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J69" i="3"/>
  <c r="AK69" i="3"/>
  <c r="AK5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J70" i="3"/>
  <c r="AK70" i="3"/>
  <c r="AL70" i="3"/>
  <c r="AM70" i="3"/>
  <c r="AN70" i="3"/>
  <c r="AO70" i="3"/>
  <c r="AO59" i="3"/>
  <c r="AP70" i="3"/>
  <c r="AQ70" i="3"/>
  <c r="AR70" i="3"/>
  <c r="AS70" i="3"/>
  <c r="AS59" i="3"/>
  <c r="AT70" i="3"/>
  <c r="AU70" i="3"/>
  <c r="AV70" i="3"/>
  <c r="AW70" i="3"/>
  <c r="AX70" i="3"/>
  <c r="AY70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W59" i="3"/>
  <c r="AX71" i="3"/>
  <c r="AY71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E73" i="3"/>
  <c r="F73" i="3"/>
  <c r="G73" i="3"/>
  <c r="H73" i="3"/>
  <c r="H134" i="3"/>
  <c r="I73" i="3"/>
  <c r="J73" i="3"/>
  <c r="K73" i="3"/>
  <c r="L73" i="3"/>
  <c r="M73" i="3"/>
  <c r="N73" i="3"/>
  <c r="O73" i="3"/>
  <c r="P73" i="3"/>
  <c r="P134" i="3"/>
  <c r="Q73" i="3"/>
  <c r="R73" i="3"/>
  <c r="S73" i="3"/>
  <c r="T73" i="3"/>
  <c r="U73" i="3"/>
  <c r="V73" i="3"/>
  <c r="W73" i="3"/>
  <c r="X73" i="3"/>
  <c r="X134" i="3"/>
  <c r="Y73" i="3"/>
  <c r="Z73" i="3"/>
  <c r="AA73" i="3"/>
  <c r="AB73" i="3"/>
  <c r="AC73" i="3"/>
  <c r="AD73" i="3"/>
  <c r="AE73" i="3"/>
  <c r="AF73" i="3"/>
  <c r="AY73" i="3"/>
  <c r="AG73" i="3"/>
  <c r="AH73" i="3"/>
  <c r="AJ74" i="3"/>
  <c r="AJ73" i="3"/>
  <c r="AK74" i="3"/>
  <c r="AK73" i="3"/>
  <c r="AL74" i="3"/>
  <c r="AL73" i="3"/>
  <c r="AM74" i="3"/>
  <c r="AM73" i="3"/>
  <c r="AN74" i="3"/>
  <c r="AN73" i="3"/>
  <c r="AO74" i="3"/>
  <c r="AO73" i="3"/>
  <c r="AP74" i="3"/>
  <c r="AP73" i="3"/>
  <c r="AQ74" i="3"/>
  <c r="AQ73" i="3"/>
  <c r="AR74" i="3"/>
  <c r="AR73" i="3"/>
  <c r="AS74" i="3"/>
  <c r="AS73" i="3"/>
  <c r="AT74" i="3"/>
  <c r="AT73" i="3"/>
  <c r="AU74" i="3"/>
  <c r="AU73" i="3"/>
  <c r="AV74" i="3"/>
  <c r="AV73" i="3"/>
  <c r="AW74" i="3"/>
  <c r="AW73" i="3"/>
  <c r="AX74" i="3"/>
  <c r="AX73" i="3"/>
  <c r="AY74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J81" i="3"/>
  <c r="AJ80" i="3"/>
  <c r="AK81" i="3"/>
  <c r="AK80" i="3"/>
  <c r="AL81" i="3"/>
  <c r="AL80" i="3"/>
  <c r="AM81" i="3"/>
  <c r="AN81" i="3"/>
  <c r="AN80" i="3"/>
  <c r="AO81" i="3"/>
  <c r="AO80" i="3"/>
  <c r="AP81" i="3"/>
  <c r="AP80" i="3"/>
  <c r="AQ81" i="3"/>
  <c r="AR81" i="3"/>
  <c r="AR80" i="3"/>
  <c r="AS81" i="3"/>
  <c r="AS80" i="3"/>
  <c r="AT81" i="3"/>
  <c r="AT80" i="3"/>
  <c r="AU81" i="3"/>
  <c r="AV81" i="3"/>
  <c r="AV80" i="3"/>
  <c r="AW81" i="3"/>
  <c r="AW80" i="3"/>
  <c r="AX81" i="3"/>
  <c r="AX80" i="3"/>
  <c r="AY81" i="3"/>
  <c r="AJ82" i="3"/>
  <c r="AK82" i="3"/>
  <c r="AL82" i="3"/>
  <c r="AM82" i="3"/>
  <c r="AM80" i="3"/>
  <c r="AN82" i="3"/>
  <c r="AO82" i="3"/>
  <c r="AP82" i="3"/>
  <c r="AQ82" i="3"/>
  <c r="AQ80" i="3"/>
  <c r="AR82" i="3"/>
  <c r="AS82" i="3"/>
  <c r="AT82" i="3"/>
  <c r="AU82" i="3"/>
  <c r="AU80" i="3"/>
  <c r="AV82" i="3"/>
  <c r="AW82" i="3"/>
  <c r="AX82" i="3"/>
  <c r="AY82" i="3"/>
  <c r="AY80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E87" i="3"/>
  <c r="F87" i="3"/>
  <c r="G87" i="3"/>
  <c r="H87" i="3"/>
  <c r="I87" i="3"/>
  <c r="J87" i="3"/>
  <c r="K87" i="3"/>
  <c r="K134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A134" i="3"/>
  <c r="AB87" i="3"/>
  <c r="AC87" i="3"/>
  <c r="AD87" i="3"/>
  <c r="AE87" i="3"/>
  <c r="AF87" i="3"/>
  <c r="AG87" i="3"/>
  <c r="AH87" i="3"/>
  <c r="AI87" i="3"/>
  <c r="AJ88" i="3"/>
  <c r="AJ87" i="3"/>
  <c r="AK88" i="3"/>
  <c r="AL88" i="3"/>
  <c r="AL87" i="3"/>
  <c r="AM88" i="3"/>
  <c r="AN88" i="3"/>
  <c r="AN87" i="3"/>
  <c r="AO88" i="3"/>
  <c r="AP88" i="3"/>
  <c r="AP87" i="3"/>
  <c r="AQ88" i="3"/>
  <c r="AR88" i="3"/>
  <c r="AR87" i="3"/>
  <c r="AS88" i="3"/>
  <c r="AT88" i="3"/>
  <c r="AT87" i="3"/>
  <c r="AU88" i="3"/>
  <c r="AV88" i="3"/>
  <c r="AV87" i="3"/>
  <c r="AW88" i="3"/>
  <c r="AX88" i="3"/>
  <c r="AX87" i="3"/>
  <c r="AY88" i="3"/>
  <c r="AJ89" i="3"/>
  <c r="AK89" i="3"/>
  <c r="AK87" i="3"/>
  <c r="AL89" i="3"/>
  <c r="AM89" i="3"/>
  <c r="AM87" i="3"/>
  <c r="AN89" i="3"/>
  <c r="AO89" i="3"/>
  <c r="AO87" i="3"/>
  <c r="AP89" i="3"/>
  <c r="AQ89" i="3"/>
  <c r="AQ87" i="3"/>
  <c r="AR89" i="3"/>
  <c r="AS89" i="3"/>
  <c r="AS87" i="3"/>
  <c r="AT89" i="3"/>
  <c r="AU89" i="3"/>
  <c r="AU87" i="3"/>
  <c r="AV89" i="3"/>
  <c r="AW89" i="3"/>
  <c r="AW87" i="3"/>
  <c r="AX89" i="3"/>
  <c r="AY89" i="3"/>
  <c r="AY87" i="3"/>
  <c r="E90" i="3"/>
  <c r="F90" i="3"/>
  <c r="G90" i="3"/>
  <c r="H90" i="3"/>
  <c r="I90" i="3"/>
  <c r="J90" i="3"/>
  <c r="J134" i="3"/>
  <c r="K90" i="3"/>
  <c r="L90" i="3"/>
  <c r="L134" i="3"/>
  <c r="M90" i="3"/>
  <c r="N90" i="3"/>
  <c r="O90" i="3"/>
  <c r="P90" i="3"/>
  <c r="Q90" i="3"/>
  <c r="R90" i="3"/>
  <c r="R134" i="3"/>
  <c r="S90" i="3"/>
  <c r="T90" i="3"/>
  <c r="U90" i="3"/>
  <c r="V90" i="3"/>
  <c r="W90" i="3"/>
  <c r="X90" i="3"/>
  <c r="Y90" i="3"/>
  <c r="Z90" i="3"/>
  <c r="Z134" i="3"/>
  <c r="AA90" i="3"/>
  <c r="AB90" i="3"/>
  <c r="AB134" i="3"/>
  <c r="AC90" i="3"/>
  <c r="AD90" i="3"/>
  <c r="AE90" i="3"/>
  <c r="AF90" i="3"/>
  <c r="AG90" i="3"/>
  <c r="AH90" i="3"/>
  <c r="AH134" i="3"/>
  <c r="AJ91" i="3"/>
  <c r="AK91" i="3"/>
  <c r="AL91" i="3"/>
  <c r="AL90" i="3"/>
  <c r="AM91" i="3"/>
  <c r="AN91" i="3"/>
  <c r="AO91" i="3"/>
  <c r="AP91" i="3"/>
  <c r="AP90" i="3"/>
  <c r="AQ91" i="3"/>
  <c r="AR91" i="3"/>
  <c r="AS91" i="3"/>
  <c r="AT91" i="3"/>
  <c r="AT90" i="3"/>
  <c r="AU91" i="3"/>
  <c r="AV91" i="3"/>
  <c r="AW91" i="3"/>
  <c r="AW90" i="3"/>
  <c r="AX91" i="3"/>
  <c r="AX90" i="3"/>
  <c r="AY91" i="3"/>
  <c r="AJ92" i="3"/>
  <c r="AK92" i="3"/>
  <c r="AL92" i="3"/>
  <c r="AM92" i="3"/>
  <c r="AM90" i="3"/>
  <c r="AN92" i="3"/>
  <c r="AO92" i="3"/>
  <c r="AP92" i="3"/>
  <c r="AQ92" i="3"/>
  <c r="AQ90" i="3"/>
  <c r="AR92" i="3"/>
  <c r="AS92" i="3"/>
  <c r="AT92" i="3"/>
  <c r="AU92" i="3"/>
  <c r="AU90" i="3"/>
  <c r="AV92" i="3"/>
  <c r="AW92" i="3"/>
  <c r="AX92" i="3"/>
  <c r="AY92" i="3"/>
  <c r="AY90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J102" i="3"/>
  <c r="AJ90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J103" i="3"/>
  <c r="AK103" i="3"/>
  <c r="AL103" i="3"/>
  <c r="AM103" i="3"/>
  <c r="AN103" i="3"/>
  <c r="AN90" i="3"/>
  <c r="AO103" i="3"/>
  <c r="AP103" i="3"/>
  <c r="AQ103" i="3"/>
  <c r="AR103" i="3"/>
  <c r="AS103" i="3"/>
  <c r="AT103" i="3"/>
  <c r="AU103" i="3"/>
  <c r="AV103" i="3"/>
  <c r="AW103" i="3"/>
  <c r="AX103" i="3"/>
  <c r="AY103" i="3"/>
  <c r="AJ104" i="3"/>
  <c r="AK104" i="3"/>
  <c r="AL104" i="3"/>
  <c r="AM104" i="3"/>
  <c r="AN104" i="3"/>
  <c r="AO104" i="3"/>
  <c r="AP104" i="3"/>
  <c r="AQ104" i="3"/>
  <c r="AR104" i="3"/>
  <c r="AR90" i="3"/>
  <c r="AS104" i="3"/>
  <c r="AT104" i="3"/>
  <c r="AU104" i="3"/>
  <c r="AV104" i="3"/>
  <c r="AW104" i="3"/>
  <c r="AX104" i="3"/>
  <c r="AY104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V90" i="3"/>
  <c r="AW105" i="3"/>
  <c r="AX105" i="3"/>
  <c r="AY105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J110" i="3"/>
  <c r="AK110" i="3"/>
  <c r="AK9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J111" i="3"/>
  <c r="AK111" i="3"/>
  <c r="AL111" i="3"/>
  <c r="AM111" i="3"/>
  <c r="AN111" i="3"/>
  <c r="AO111" i="3"/>
  <c r="AO90" i="3"/>
  <c r="AP111" i="3"/>
  <c r="AQ111" i="3"/>
  <c r="AR111" i="3"/>
  <c r="AS111" i="3"/>
  <c r="AS90" i="3"/>
  <c r="AT111" i="3"/>
  <c r="AU111" i="3"/>
  <c r="AV111" i="3"/>
  <c r="AW111" i="3"/>
  <c r="AX111" i="3"/>
  <c r="AY111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T134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J113" i="3"/>
  <c r="AJ112" i="3"/>
  <c r="AK113" i="3"/>
  <c r="AL113" i="3"/>
  <c r="AL112" i="3"/>
  <c r="AM113" i="3"/>
  <c r="AN113" i="3"/>
  <c r="AN112" i="3"/>
  <c r="AO113" i="3"/>
  <c r="AP113" i="3"/>
  <c r="AP112" i="3"/>
  <c r="AQ113" i="3"/>
  <c r="AR113" i="3"/>
  <c r="AR112" i="3"/>
  <c r="AS113" i="3"/>
  <c r="AT113" i="3"/>
  <c r="AT112" i="3"/>
  <c r="AU113" i="3"/>
  <c r="AV113" i="3"/>
  <c r="AV112" i="3"/>
  <c r="AW113" i="3"/>
  <c r="AX113" i="3"/>
  <c r="AX112" i="3"/>
  <c r="AY113" i="3"/>
  <c r="AJ114" i="3"/>
  <c r="AK114" i="3"/>
  <c r="AK112" i="3"/>
  <c r="AL114" i="3"/>
  <c r="AM114" i="3"/>
  <c r="AM112" i="3"/>
  <c r="AN114" i="3"/>
  <c r="AO114" i="3"/>
  <c r="AO112" i="3"/>
  <c r="AP114" i="3"/>
  <c r="AQ114" i="3"/>
  <c r="AQ112" i="3"/>
  <c r="AR114" i="3"/>
  <c r="AS114" i="3"/>
  <c r="AS112" i="3"/>
  <c r="AT114" i="3"/>
  <c r="AU114" i="3"/>
  <c r="AU112" i="3"/>
  <c r="AV114" i="3"/>
  <c r="AW114" i="3"/>
  <c r="AW112" i="3"/>
  <c r="AX114" i="3"/>
  <c r="AY114" i="3"/>
  <c r="AY112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E116" i="3"/>
  <c r="F116" i="3"/>
  <c r="F134" i="3"/>
  <c r="G116" i="3"/>
  <c r="H116" i="3"/>
  <c r="I116" i="3"/>
  <c r="J116" i="3"/>
  <c r="K116" i="3"/>
  <c r="L116" i="3"/>
  <c r="M116" i="3"/>
  <c r="N116" i="3"/>
  <c r="N134" i="3"/>
  <c r="O116" i="3"/>
  <c r="P116" i="3"/>
  <c r="Q116" i="3"/>
  <c r="R116" i="3"/>
  <c r="S116" i="3"/>
  <c r="T116" i="3"/>
  <c r="U116" i="3"/>
  <c r="V116" i="3"/>
  <c r="V134" i="3"/>
  <c r="W116" i="3"/>
  <c r="X116" i="3"/>
  <c r="Y116" i="3"/>
  <c r="Z116" i="3"/>
  <c r="AA116" i="3"/>
  <c r="AB116" i="3"/>
  <c r="AC116" i="3"/>
  <c r="AD116" i="3"/>
  <c r="AD134" i="3"/>
  <c r="AE116" i="3"/>
  <c r="AF116" i="3"/>
  <c r="AG116" i="3"/>
  <c r="AH116" i="3"/>
  <c r="AJ117" i="3"/>
  <c r="AJ116" i="3"/>
  <c r="AK117" i="3"/>
  <c r="AK116" i="3"/>
  <c r="AL117" i="3"/>
  <c r="AL116" i="3"/>
  <c r="AM117" i="3"/>
  <c r="AN117" i="3"/>
  <c r="AN116" i="3"/>
  <c r="AO117" i="3"/>
  <c r="AO116" i="3"/>
  <c r="AP117" i="3"/>
  <c r="AP116" i="3"/>
  <c r="AQ117" i="3"/>
  <c r="AR117" i="3"/>
  <c r="AR116" i="3"/>
  <c r="AS117" i="3"/>
  <c r="AS116" i="3"/>
  <c r="AT117" i="3"/>
  <c r="AT116" i="3"/>
  <c r="AU117" i="3"/>
  <c r="AV117" i="3"/>
  <c r="AV116" i="3"/>
  <c r="AW117" i="3"/>
  <c r="AW116" i="3"/>
  <c r="AX117" i="3"/>
  <c r="AX116" i="3"/>
  <c r="AY117" i="3"/>
  <c r="AJ118" i="3"/>
  <c r="AK118" i="3"/>
  <c r="AL118" i="3"/>
  <c r="AM118" i="3"/>
  <c r="AM116" i="3"/>
  <c r="AN118" i="3"/>
  <c r="AO118" i="3"/>
  <c r="AP118" i="3"/>
  <c r="AQ118" i="3"/>
  <c r="AQ116" i="3"/>
  <c r="AR118" i="3"/>
  <c r="AS118" i="3"/>
  <c r="AT118" i="3"/>
  <c r="AU118" i="3"/>
  <c r="AU116" i="3"/>
  <c r="AV118" i="3"/>
  <c r="AW118" i="3"/>
  <c r="AX118" i="3"/>
  <c r="AY118" i="3"/>
  <c r="AY116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J126" i="3"/>
  <c r="AJ125" i="3"/>
  <c r="AK126" i="3"/>
  <c r="AK125" i="3"/>
  <c r="AL126" i="3"/>
  <c r="AL125" i="3"/>
  <c r="AM126" i="3"/>
  <c r="AM125" i="3"/>
  <c r="AN126" i="3"/>
  <c r="AN125" i="3"/>
  <c r="AO126" i="3"/>
  <c r="AO125" i="3"/>
  <c r="AP126" i="3"/>
  <c r="AP125" i="3"/>
  <c r="AQ126" i="3"/>
  <c r="AQ125" i="3"/>
  <c r="AR126" i="3"/>
  <c r="AR125" i="3"/>
  <c r="AS126" i="3"/>
  <c r="AS125" i="3"/>
  <c r="AT126" i="3"/>
  <c r="AT125" i="3"/>
  <c r="AU126" i="3"/>
  <c r="AU125" i="3"/>
  <c r="AV126" i="3"/>
  <c r="AV125" i="3"/>
  <c r="AW126" i="3"/>
  <c r="AW125" i="3"/>
  <c r="AX126" i="3"/>
  <c r="AX125" i="3"/>
  <c r="AY126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Y125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E130" i="3"/>
  <c r="F130" i="3"/>
  <c r="G130" i="3"/>
  <c r="G134" i="3"/>
  <c r="H130" i="3"/>
  <c r="I130" i="3"/>
  <c r="I134" i="3"/>
  <c r="J130" i="3"/>
  <c r="K130" i="3"/>
  <c r="L130" i="3"/>
  <c r="M130" i="3"/>
  <c r="N130" i="3"/>
  <c r="O130" i="3"/>
  <c r="O134" i="3"/>
  <c r="P130" i="3"/>
  <c r="Q130" i="3"/>
  <c r="R130" i="3"/>
  <c r="S130" i="3"/>
  <c r="S134" i="3"/>
  <c r="T130" i="3"/>
  <c r="U130" i="3"/>
  <c r="V130" i="3"/>
  <c r="W130" i="3"/>
  <c r="W134" i="3"/>
  <c r="X130" i="3"/>
  <c r="Y130" i="3"/>
  <c r="Y134" i="3"/>
  <c r="Z130" i="3"/>
  <c r="AA130" i="3"/>
  <c r="AB130" i="3"/>
  <c r="AC130" i="3"/>
  <c r="AD130" i="3"/>
  <c r="AE130" i="3"/>
  <c r="AE134" i="3"/>
  <c r="AF130" i="3"/>
  <c r="AG130" i="3"/>
  <c r="AH130" i="3"/>
  <c r="AJ131" i="3"/>
  <c r="AJ130" i="3"/>
  <c r="AK131" i="3"/>
  <c r="AK130" i="3"/>
  <c r="AL131" i="3"/>
  <c r="AL130" i="3"/>
  <c r="AM131" i="3"/>
  <c r="AM130" i="3"/>
  <c r="AN131" i="3"/>
  <c r="AN130" i="3"/>
  <c r="AO131" i="3"/>
  <c r="AO130" i="3"/>
  <c r="AP131" i="3"/>
  <c r="AP130" i="3"/>
  <c r="AQ131" i="3"/>
  <c r="AQ130" i="3"/>
  <c r="AR131" i="3"/>
  <c r="AR130" i="3"/>
  <c r="AS131" i="3"/>
  <c r="AS130" i="3"/>
  <c r="AT131" i="3"/>
  <c r="AT130" i="3"/>
  <c r="AU131" i="3"/>
  <c r="AU130" i="3"/>
  <c r="AV131" i="3"/>
  <c r="AV130" i="3"/>
  <c r="AW131" i="3"/>
  <c r="AW130" i="3"/>
  <c r="AX131" i="3"/>
  <c r="AX130" i="3"/>
  <c r="AY131" i="3"/>
  <c r="AY130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E134" i="3"/>
  <c r="M134" i="3"/>
  <c r="Q134" i="3"/>
  <c r="U134" i="3"/>
  <c r="AC134" i="3"/>
  <c r="AG134" i="3"/>
  <c r="E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J20" i="2"/>
  <c r="AJ19" i="2"/>
  <c r="AK20" i="2"/>
  <c r="AL20" i="2"/>
  <c r="AL19" i="2"/>
  <c r="AM20" i="2"/>
  <c r="AM19" i="2"/>
  <c r="AN20" i="2"/>
  <c r="AO20" i="2"/>
  <c r="AO19" i="2"/>
  <c r="AP20" i="2"/>
  <c r="AP19" i="2"/>
  <c r="AQ20" i="2"/>
  <c r="AQ19" i="2"/>
  <c r="AR20" i="2"/>
  <c r="AR19" i="2"/>
  <c r="AS20" i="2"/>
  <c r="AS19" i="2"/>
  <c r="AT20" i="2"/>
  <c r="AT19" i="2"/>
  <c r="AU20" i="2"/>
  <c r="AU19" i="2"/>
  <c r="AV20" i="2"/>
  <c r="AV19" i="2"/>
  <c r="AW20" i="2"/>
  <c r="AW19" i="2"/>
  <c r="AX20" i="2"/>
  <c r="AX19" i="2"/>
  <c r="AY20" i="2"/>
  <c r="AY19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E39" i="2"/>
  <c r="E134" i="2"/>
  <c r="F39" i="2"/>
  <c r="G39" i="2"/>
  <c r="H39" i="2"/>
  <c r="I39" i="2"/>
  <c r="I134" i="2"/>
  <c r="J39" i="2"/>
  <c r="K39" i="2"/>
  <c r="L39" i="2"/>
  <c r="M39" i="2"/>
  <c r="M134" i="2"/>
  <c r="N39" i="2"/>
  <c r="O39" i="2"/>
  <c r="P39" i="2"/>
  <c r="Q39" i="2"/>
  <c r="Q134" i="2"/>
  <c r="R39" i="2"/>
  <c r="S39" i="2"/>
  <c r="T39" i="2"/>
  <c r="U39" i="2"/>
  <c r="U134" i="2"/>
  <c r="V39" i="2"/>
  <c r="W39" i="2"/>
  <c r="X39" i="2"/>
  <c r="Y39" i="2"/>
  <c r="Y134" i="2"/>
  <c r="Z39" i="2"/>
  <c r="AA39" i="2"/>
  <c r="AB39" i="2"/>
  <c r="AC39" i="2"/>
  <c r="AC134" i="2"/>
  <c r="AD39" i="2"/>
  <c r="AE39" i="2"/>
  <c r="AF39" i="2"/>
  <c r="AG39" i="2"/>
  <c r="AG134" i="2"/>
  <c r="AH39" i="2"/>
  <c r="AJ40" i="2"/>
  <c r="AJ39" i="2"/>
  <c r="AK40" i="2"/>
  <c r="AL40" i="2"/>
  <c r="AL39" i="2"/>
  <c r="AM40" i="2"/>
  <c r="AM39" i="2"/>
  <c r="AN40" i="2"/>
  <c r="AO40" i="2"/>
  <c r="AO39" i="2"/>
  <c r="AP40" i="2"/>
  <c r="AP39" i="2"/>
  <c r="AQ40" i="2"/>
  <c r="AQ39" i="2"/>
  <c r="AR40" i="2"/>
  <c r="AR39" i="2"/>
  <c r="AS40" i="2"/>
  <c r="AS39" i="2"/>
  <c r="AT40" i="2"/>
  <c r="AT39" i="2"/>
  <c r="AU40" i="2"/>
  <c r="AU39" i="2"/>
  <c r="AV40" i="2"/>
  <c r="AV39" i="2"/>
  <c r="AV134" i="2"/>
  <c r="AW40" i="2"/>
  <c r="AW39" i="2"/>
  <c r="AX40" i="2"/>
  <c r="AX39" i="2"/>
  <c r="AY40" i="2"/>
  <c r="AY39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E51" i="2"/>
  <c r="F51" i="2"/>
  <c r="G51" i="2"/>
  <c r="H51" i="2"/>
  <c r="I51" i="2"/>
  <c r="J51" i="2"/>
  <c r="K51" i="2"/>
  <c r="L51" i="2"/>
  <c r="L134" i="2"/>
  <c r="M51" i="2"/>
  <c r="N51" i="2"/>
  <c r="O51" i="2"/>
  <c r="P51" i="2"/>
  <c r="Q51" i="2"/>
  <c r="R51" i="2"/>
  <c r="S51" i="2"/>
  <c r="T51" i="2"/>
  <c r="T134" i="2"/>
  <c r="U51" i="2"/>
  <c r="V51" i="2"/>
  <c r="W51" i="2"/>
  <c r="X51" i="2"/>
  <c r="Y51" i="2"/>
  <c r="Z51" i="2"/>
  <c r="AA51" i="2"/>
  <c r="AB51" i="2"/>
  <c r="AB134" i="2"/>
  <c r="AC51" i="2"/>
  <c r="AD51" i="2"/>
  <c r="AE51" i="2"/>
  <c r="AF51" i="2"/>
  <c r="AG51" i="2"/>
  <c r="AH51" i="2"/>
  <c r="AJ52" i="2"/>
  <c r="AJ51" i="2"/>
  <c r="AK52" i="2"/>
  <c r="AL52" i="2"/>
  <c r="AL51" i="2"/>
  <c r="AM52" i="2"/>
  <c r="AM51" i="2"/>
  <c r="AN52" i="2"/>
  <c r="AO52" i="2"/>
  <c r="AO51" i="2"/>
  <c r="AP52" i="2"/>
  <c r="AP51" i="2"/>
  <c r="AQ52" i="2"/>
  <c r="AQ51" i="2"/>
  <c r="AR52" i="2"/>
  <c r="AR51" i="2"/>
  <c r="AS52" i="2"/>
  <c r="AS51" i="2"/>
  <c r="AT52" i="2"/>
  <c r="AT51" i="2"/>
  <c r="AU52" i="2"/>
  <c r="AU51" i="2"/>
  <c r="AV52" i="2"/>
  <c r="AV51" i="2"/>
  <c r="AW52" i="2"/>
  <c r="AW51" i="2"/>
  <c r="AX52" i="2"/>
  <c r="AX51" i="2"/>
  <c r="AY52" i="2"/>
  <c r="AY51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J60" i="2"/>
  <c r="AJ59" i="2"/>
  <c r="AK60" i="2"/>
  <c r="AL60" i="2"/>
  <c r="AL59" i="2"/>
  <c r="AM60" i="2"/>
  <c r="AM59" i="2"/>
  <c r="AN60" i="2"/>
  <c r="AO60" i="2"/>
  <c r="AO59" i="2"/>
  <c r="AP60" i="2"/>
  <c r="AP59" i="2"/>
  <c r="AQ60" i="2"/>
  <c r="AQ59" i="2"/>
  <c r="AR60" i="2"/>
  <c r="AR59" i="2"/>
  <c r="AS60" i="2"/>
  <c r="AS59" i="2"/>
  <c r="AT60" i="2"/>
  <c r="AT59" i="2"/>
  <c r="AU60" i="2"/>
  <c r="AU59" i="2"/>
  <c r="AV60" i="2"/>
  <c r="AV59" i="2"/>
  <c r="AW60" i="2"/>
  <c r="AW59" i="2"/>
  <c r="AX60" i="2"/>
  <c r="AX59" i="2"/>
  <c r="AY60" i="2"/>
  <c r="AY59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Y73" i="2"/>
  <c r="AG73" i="2"/>
  <c r="AH73" i="2"/>
  <c r="AJ74" i="2"/>
  <c r="AJ73" i="2"/>
  <c r="AK74" i="2"/>
  <c r="AK73" i="2"/>
  <c r="AL74" i="2"/>
  <c r="AL73" i="2"/>
  <c r="AM74" i="2"/>
  <c r="AM73" i="2"/>
  <c r="AN74" i="2"/>
  <c r="AN73" i="2"/>
  <c r="AO74" i="2"/>
  <c r="AO73" i="2"/>
  <c r="AP74" i="2"/>
  <c r="AP73" i="2"/>
  <c r="AQ74" i="2"/>
  <c r="AQ73" i="2"/>
  <c r="AR74" i="2"/>
  <c r="AR73" i="2"/>
  <c r="AS74" i="2"/>
  <c r="AS73" i="2"/>
  <c r="AT74" i="2"/>
  <c r="AT73" i="2"/>
  <c r="AU74" i="2"/>
  <c r="AU73" i="2"/>
  <c r="AV74" i="2"/>
  <c r="AV73" i="2"/>
  <c r="AW74" i="2"/>
  <c r="AW73" i="2"/>
  <c r="AX74" i="2"/>
  <c r="AX73" i="2"/>
  <c r="AY74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J81" i="2"/>
  <c r="AJ80" i="2"/>
  <c r="AK81" i="2"/>
  <c r="AK80" i="2"/>
  <c r="AL81" i="2"/>
  <c r="AL80" i="2"/>
  <c r="AM81" i="2"/>
  <c r="AM80" i="2"/>
  <c r="AN81" i="2"/>
  <c r="AN80" i="2"/>
  <c r="AO81" i="2"/>
  <c r="AO80" i="2"/>
  <c r="AP81" i="2"/>
  <c r="AP80" i="2"/>
  <c r="AQ81" i="2"/>
  <c r="AQ80" i="2"/>
  <c r="AR81" i="2"/>
  <c r="AR80" i="2"/>
  <c r="AS81" i="2"/>
  <c r="AS80" i="2"/>
  <c r="AT81" i="2"/>
  <c r="AT80" i="2"/>
  <c r="AU81" i="2"/>
  <c r="AU80" i="2"/>
  <c r="AV81" i="2"/>
  <c r="AV80" i="2"/>
  <c r="AW81" i="2"/>
  <c r="AW80" i="2"/>
  <c r="AX81" i="2"/>
  <c r="AX80" i="2"/>
  <c r="AY81" i="2"/>
  <c r="AY80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J88" i="2"/>
  <c r="AJ87" i="2"/>
  <c r="AK88" i="2"/>
  <c r="AK87" i="2"/>
  <c r="AL88" i="2"/>
  <c r="AL87" i="2"/>
  <c r="AM88" i="2"/>
  <c r="AM87" i="2"/>
  <c r="AN88" i="2"/>
  <c r="AN87" i="2"/>
  <c r="AO88" i="2"/>
  <c r="AO87" i="2"/>
  <c r="AP88" i="2"/>
  <c r="AP87" i="2"/>
  <c r="AQ88" i="2"/>
  <c r="AQ87" i="2"/>
  <c r="AR88" i="2"/>
  <c r="AR87" i="2"/>
  <c r="AS88" i="2"/>
  <c r="AS87" i="2"/>
  <c r="AT88" i="2"/>
  <c r="AT87" i="2"/>
  <c r="AU88" i="2"/>
  <c r="AU87" i="2"/>
  <c r="AV88" i="2"/>
  <c r="AV87" i="2"/>
  <c r="AW88" i="2"/>
  <c r="AW87" i="2"/>
  <c r="AX88" i="2"/>
  <c r="AX87" i="2"/>
  <c r="AY88" i="2"/>
  <c r="AY87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J91" i="2"/>
  <c r="AJ90" i="2"/>
  <c r="AK91" i="2"/>
  <c r="AL91" i="2"/>
  <c r="AL90" i="2"/>
  <c r="AM91" i="2"/>
  <c r="AM90" i="2"/>
  <c r="AN91" i="2"/>
  <c r="AO91" i="2"/>
  <c r="AO90" i="2"/>
  <c r="AP91" i="2"/>
  <c r="AP90" i="2"/>
  <c r="AQ91" i="2"/>
  <c r="AQ90" i="2"/>
  <c r="AR91" i="2"/>
  <c r="AR90" i="2"/>
  <c r="AS91" i="2"/>
  <c r="AS90" i="2"/>
  <c r="AT91" i="2"/>
  <c r="AT90" i="2"/>
  <c r="AU91" i="2"/>
  <c r="AU90" i="2"/>
  <c r="AV91" i="2"/>
  <c r="AV90" i="2"/>
  <c r="AW91" i="2"/>
  <c r="AW90" i="2"/>
  <c r="AX91" i="2"/>
  <c r="AX90" i="2"/>
  <c r="AY91" i="2"/>
  <c r="AY90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J107" i="2"/>
  <c r="AK107" i="2"/>
  <c r="AK90" i="2"/>
  <c r="AL107" i="2"/>
  <c r="AM107" i="2"/>
  <c r="AN107" i="2"/>
  <c r="AN90" i="2"/>
  <c r="AO107" i="2"/>
  <c r="AP107" i="2"/>
  <c r="AQ107" i="2"/>
  <c r="AR107" i="2"/>
  <c r="AS107" i="2"/>
  <c r="AT107" i="2"/>
  <c r="AU107" i="2"/>
  <c r="AV107" i="2"/>
  <c r="AW107" i="2"/>
  <c r="AX107" i="2"/>
  <c r="AY107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J113" i="2"/>
  <c r="AJ112" i="2"/>
  <c r="AK113" i="2"/>
  <c r="AK112" i="2"/>
  <c r="AL113" i="2"/>
  <c r="AL112" i="2"/>
  <c r="AM113" i="2"/>
  <c r="AM112" i="2"/>
  <c r="AN113" i="2"/>
  <c r="AN112" i="2"/>
  <c r="AO113" i="2"/>
  <c r="AO112" i="2"/>
  <c r="AP113" i="2"/>
  <c r="AP112" i="2"/>
  <c r="AQ113" i="2"/>
  <c r="AQ112" i="2"/>
  <c r="AR113" i="2"/>
  <c r="AR112" i="2"/>
  <c r="AS113" i="2"/>
  <c r="AS112" i="2"/>
  <c r="AT113" i="2"/>
  <c r="AT112" i="2"/>
  <c r="AU113" i="2"/>
  <c r="AU112" i="2"/>
  <c r="AV113" i="2"/>
  <c r="AV112" i="2"/>
  <c r="AW113" i="2"/>
  <c r="AW112" i="2"/>
  <c r="AX113" i="2"/>
  <c r="AX112" i="2"/>
  <c r="AY113" i="2"/>
  <c r="AY112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J117" i="2"/>
  <c r="AJ116" i="2"/>
  <c r="AK117" i="2"/>
  <c r="AL117" i="2"/>
  <c r="AL116" i="2"/>
  <c r="AM117" i="2"/>
  <c r="AM116" i="2"/>
  <c r="AN117" i="2"/>
  <c r="AO117" i="2"/>
  <c r="AO116" i="2"/>
  <c r="AP117" i="2"/>
  <c r="AP116" i="2"/>
  <c r="AQ117" i="2"/>
  <c r="AQ116" i="2"/>
  <c r="AR117" i="2"/>
  <c r="AR116" i="2"/>
  <c r="AS117" i="2"/>
  <c r="AS116" i="2"/>
  <c r="AT117" i="2"/>
  <c r="AT116" i="2"/>
  <c r="AU117" i="2"/>
  <c r="AU116" i="2"/>
  <c r="AV117" i="2"/>
  <c r="AV116" i="2"/>
  <c r="AW117" i="2"/>
  <c r="AW116" i="2"/>
  <c r="AX117" i="2"/>
  <c r="AX116" i="2"/>
  <c r="AY117" i="2"/>
  <c r="AY116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J119" i="2"/>
  <c r="AK119" i="2"/>
  <c r="AK116" i="2"/>
  <c r="AL119" i="2"/>
  <c r="AM119" i="2"/>
  <c r="AN119" i="2"/>
  <c r="AN116" i="2"/>
  <c r="AO119" i="2"/>
  <c r="AP119" i="2"/>
  <c r="AQ119" i="2"/>
  <c r="AR119" i="2"/>
  <c r="AS119" i="2"/>
  <c r="AT119" i="2"/>
  <c r="AU119" i="2"/>
  <c r="AV119" i="2"/>
  <c r="AW119" i="2"/>
  <c r="AX119" i="2"/>
  <c r="AY119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J126" i="2"/>
  <c r="AJ125" i="2"/>
  <c r="AK126" i="2"/>
  <c r="AK125" i="2"/>
  <c r="AL126" i="2"/>
  <c r="AL125" i="2"/>
  <c r="AM126" i="2"/>
  <c r="AM125" i="2"/>
  <c r="AN126" i="2"/>
  <c r="AN125" i="2"/>
  <c r="AO126" i="2"/>
  <c r="AO125" i="2"/>
  <c r="AP126" i="2"/>
  <c r="AP125" i="2"/>
  <c r="AQ126" i="2"/>
  <c r="AQ125" i="2"/>
  <c r="AR126" i="2"/>
  <c r="AR125" i="2"/>
  <c r="AS126" i="2"/>
  <c r="AS125" i="2"/>
  <c r="AT126" i="2"/>
  <c r="AT125" i="2"/>
  <c r="AU126" i="2"/>
  <c r="AU125" i="2"/>
  <c r="AV126" i="2"/>
  <c r="AV125" i="2"/>
  <c r="AW126" i="2"/>
  <c r="AW125" i="2"/>
  <c r="AX126" i="2"/>
  <c r="AX125" i="2"/>
  <c r="AY126" i="2"/>
  <c r="AY125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U130" i="2"/>
  <c r="AJ131" i="2"/>
  <c r="AJ130" i="2"/>
  <c r="AK131" i="2"/>
  <c r="AK130" i="2"/>
  <c r="AL131" i="2"/>
  <c r="AM131" i="2"/>
  <c r="AM130" i="2"/>
  <c r="AN131" i="2"/>
  <c r="AN130" i="2"/>
  <c r="AO131" i="2"/>
  <c r="AO130" i="2"/>
  <c r="AP131" i="2"/>
  <c r="AQ131" i="2"/>
  <c r="AQ130" i="2"/>
  <c r="AR131" i="2"/>
  <c r="AR130" i="2"/>
  <c r="AS131" i="2"/>
  <c r="AS130" i="2"/>
  <c r="AT131" i="2"/>
  <c r="AT130" i="2"/>
  <c r="AU131" i="2"/>
  <c r="AV131" i="2"/>
  <c r="AV130" i="2"/>
  <c r="AW131" i="2"/>
  <c r="AW130" i="2"/>
  <c r="AX131" i="2"/>
  <c r="AX130" i="2"/>
  <c r="AY131" i="2"/>
  <c r="AY130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H134" i="2"/>
  <c r="K134" i="2"/>
  <c r="O134" i="2"/>
  <c r="P134" i="2"/>
  <c r="S134" i="2"/>
  <c r="W134" i="2"/>
  <c r="X134" i="2"/>
  <c r="AA134" i="2"/>
  <c r="AE134" i="2"/>
  <c r="AF134" i="2"/>
  <c r="AJ134" i="2"/>
  <c r="AR134" i="2"/>
  <c r="E19" i="1"/>
  <c r="F19" i="1"/>
  <c r="G19" i="1"/>
  <c r="H19" i="1"/>
  <c r="I19" i="1"/>
  <c r="J19" i="1"/>
  <c r="K19" i="1"/>
  <c r="L19" i="1"/>
  <c r="M19" i="1"/>
  <c r="N19" i="1"/>
  <c r="O19" i="1"/>
  <c r="O134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B39" i="1"/>
  <c r="AB51" i="1"/>
  <c r="AB59" i="1"/>
  <c r="AB73" i="1"/>
  <c r="AB80" i="1"/>
  <c r="AB87" i="1"/>
  <c r="AB90" i="1"/>
  <c r="AB116" i="1"/>
  <c r="AB125" i="1"/>
  <c r="AB130" i="1"/>
  <c r="AB112" i="1"/>
  <c r="AC19" i="1"/>
  <c r="AD19" i="1"/>
  <c r="AE19" i="1"/>
  <c r="AF19" i="1"/>
  <c r="AG19" i="1"/>
  <c r="AH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K20" i="1"/>
  <c r="AK22" i="1"/>
  <c r="AK21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L20" i="1"/>
  <c r="AL21" i="1"/>
  <c r="AL24" i="1"/>
  <c r="AL30" i="1"/>
  <c r="AL31" i="1"/>
  <c r="AM20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O20" i="1"/>
  <c r="AO21" i="1"/>
  <c r="AO24" i="1"/>
  <c r="AO28" i="1"/>
  <c r="AO29" i="1"/>
  <c r="AO30" i="1"/>
  <c r="AO31" i="1"/>
  <c r="AP20" i="1"/>
  <c r="AP21" i="1"/>
  <c r="AP24" i="1"/>
  <c r="AP28" i="1"/>
  <c r="AP30" i="1"/>
  <c r="AP31" i="1"/>
  <c r="AQ20" i="1"/>
  <c r="AQ19" i="1"/>
  <c r="AR20" i="1"/>
  <c r="AR21" i="1"/>
  <c r="AR24" i="1"/>
  <c r="AR30" i="1"/>
  <c r="AR31" i="1"/>
  <c r="AS20" i="1"/>
  <c r="AS21" i="1"/>
  <c r="AS24" i="1"/>
  <c r="AS19" i="1"/>
  <c r="AS30" i="1"/>
  <c r="AS31" i="1"/>
  <c r="AT20" i="1"/>
  <c r="AT21" i="1"/>
  <c r="AT24" i="1"/>
  <c r="AT28" i="1"/>
  <c r="AT30" i="1"/>
  <c r="AT31" i="1"/>
  <c r="AU20" i="1"/>
  <c r="AV20" i="1"/>
  <c r="AV21" i="1"/>
  <c r="AV24" i="1"/>
  <c r="AV30" i="1"/>
  <c r="AW20" i="1"/>
  <c r="AW21" i="1"/>
  <c r="AW35" i="1"/>
  <c r="AW38" i="1"/>
  <c r="AW31" i="1"/>
  <c r="AW32" i="1"/>
  <c r="AW28" i="1"/>
  <c r="AW34" i="1"/>
  <c r="AW22" i="1"/>
  <c r="AW23" i="1"/>
  <c r="AW24" i="1"/>
  <c r="AW25" i="1"/>
  <c r="AW26" i="1"/>
  <c r="AW27" i="1"/>
  <c r="AW29" i="1"/>
  <c r="AW30" i="1"/>
  <c r="AW33" i="1"/>
  <c r="AW36" i="1"/>
  <c r="AW37" i="1"/>
  <c r="AX20" i="1"/>
  <c r="AX28" i="1"/>
  <c r="AY20" i="1"/>
  <c r="AM21" i="1"/>
  <c r="AM22" i="1"/>
  <c r="AM24" i="1"/>
  <c r="AM30" i="1"/>
  <c r="AM31" i="1"/>
  <c r="AQ21" i="1"/>
  <c r="AQ24" i="1"/>
  <c r="AQ28" i="1"/>
  <c r="AQ30" i="1"/>
  <c r="AQ31" i="1"/>
  <c r="AQ117" i="1"/>
  <c r="AQ119" i="1"/>
  <c r="AQ120" i="1"/>
  <c r="AQ121" i="1"/>
  <c r="AQ122" i="1"/>
  <c r="AQ124" i="1"/>
  <c r="AQ118" i="1"/>
  <c r="AQ123" i="1"/>
  <c r="AQ99" i="1"/>
  <c r="AQ60" i="1"/>
  <c r="AQ61" i="1"/>
  <c r="AQ62" i="1"/>
  <c r="AQ63" i="1"/>
  <c r="AQ65" i="1"/>
  <c r="AQ66" i="1"/>
  <c r="AQ67" i="1"/>
  <c r="AQ59" i="1"/>
  <c r="AQ68" i="1"/>
  <c r="AQ69" i="1"/>
  <c r="AQ70" i="1"/>
  <c r="AQ72" i="1"/>
  <c r="AQ64" i="1"/>
  <c r="AQ71" i="1"/>
  <c r="AU21" i="1"/>
  <c r="AU24" i="1"/>
  <c r="AU28" i="1"/>
  <c r="AU30" i="1"/>
  <c r="AU31" i="1"/>
  <c r="AX21" i="1"/>
  <c r="AX38" i="1"/>
  <c r="AX32" i="1"/>
  <c r="AX35" i="1"/>
  <c r="AX22" i="1"/>
  <c r="AX23" i="1"/>
  <c r="AX24" i="1"/>
  <c r="AX25" i="1"/>
  <c r="AX26" i="1"/>
  <c r="AX27" i="1"/>
  <c r="AX29" i="1"/>
  <c r="AX30" i="1"/>
  <c r="AX31" i="1"/>
  <c r="AX33" i="1"/>
  <c r="AX34" i="1"/>
  <c r="AX36" i="1"/>
  <c r="AX37" i="1"/>
  <c r="AY21" i="1"/>
  <c r="AY28" i="1"/>
  <c r="AL22" i="1"/>
  <c r="AO22" i="1"/>
  <c r="AP22" i="1"/>
  <c r="AQ22" i="1"/>
  <c r="AR22" i="1"/>
  <c r="AS22" i="1"/>
  <c r="AT22" i="1"/>
  <c r="AU22" i="1"/>
  <c r="AV22" i="1"/>
  <c r="AV35" i="1"/>
  <c r="AV38" i="1"/>
  <c r="AV31" i="1"/>
  <c r="AV32" i="1"/>
  <c r="AV28" i="1"/>
  <c r="AV34" i="1"/>
  <c r="AV23" i="1"/>
  <c r="AV25" i="1"/>
  <c r="AV26" i="1"/>
  <c r="AV27" i="1"/>
  <c r="AV29" i="1"/>
  <c r="AV33" i="1"/>
  <c r="AV36" i="1"/>
  <c r="AV37" i="1"/>
  <c r="AY22" i="1"/>
  <c r="AY38" i="1"/>
  <c r="AY32" i="1"/>
  <c r="AY35" i="1"/>
  <c r="AY23" i="1"/>
  <c r="AY24" i="1"/>
  <c r="AY25" i="1"/>
  <c r="AY26" i="1"/>
  <c r="AY27" i="1"/>
  <c r="AY29" i="1"/>
  <c r="AY30" i="1"/>
  <c r="AY31" i="1"/>
  <c r="AY33" i="1"/>
  <c r="AY34" i="1"/>
  <c r="AY36" i="1"/>
  <c r="AY37" i="1"/>
  <c r="AL23" i="1"/>
  <c r="AM23" i="1"/>
  <c r="AO23" i="1"/>
  <c r="AP23" i="1"/>
  <c r="AQ23" i="1"/>
  <c r="AR23" i="1"/>
  <c r="AS23" i="1"/>
  <c r="AT23" i="1"/>
  <c r="AU23" i="1"/>
  <c r="AL25" i="1"/>
  <c r="AM25" i="1"/>
  <c r="AO25" i="1"/>
  <c r="AP25" i="1"/>
  <c r="AQ25" i="1"/>
  <c r="AR25" i="1"/>
  <c r="AS25" i="1"/>
  <c r="AT25" i="1"/>
  <c r="AU25" i="1"/>
  <c r="AL26" i="1"/>
  <c r="AM26" i="1"/>
  <c r="AO26" i="1"/>
  <c r="AP26" i="1"/>
  <c r="AQ26" i="1"/>
  <c r="AR26" i="1"/>
  <c r="AS26" i="1"/>
  <c r="AT26" i="1"/>
  <c r="AU26" i="1"/>
  <c r="AL27" i="1"/>
  <c r="AM27" i="1"/>
  <c r="AO27" i="1"/>
  <c r="AP27" i="1"/>
  <c r="AQ27" i="1"/>
  <c r="AR27" i="1"/>
  <c r="AS27" i="1"/>
  <c r="AT27" i="1"/>
  <c r="AU27" i="1"/>
  <c r="AL28" i="1"/>
  <c r="AM28" i="1"/>
  <c r="AR28" i="1"/>
  <c r="AS28" i="1"/>
  <c r="AL29" i="1"/>
  <c r="AM29" i="1"/>
  <c r="AP29" i="1"/>
  <c r="AQ29" i="1"/>
  <c r="AR29" i="1"/>
  <c r="AS29" i="1"/>
  <c r="AT29" i="1"/>
  <c r="AU29" i="1"/>
  <c r="AL32" i="1"/>
  <c r="AM32" i="1"/>
  <c r="AO32" i="1"/>
  <c r="AP32" i="1"/>
  <c r="AQ32" i="1"/>
  <c r="AR32" i="1"/>
  <c r="AS32" i="1"/>
  <c r="AT32" i="1"/>
  <c r="AU32" i="1"/>
  <c r="AL33" i="1"/>
  <c r="AM33" i="1"/>
  <c r="AO33" i="1"/>
  <c r="AP33" i="1"/>
  <c r="AQ33" i="1"/>
  <c r="AR33" i="1"/>
  <c r="AS33" i="1"/>
  <c r="AT33" i="1"/>
  <c r="AU33" i="1"/>
  <c r="AL34" i="1"/>
  <c r="AM34" i="1"/>
  <c r="AO34" i="1"/>
  <c r="AP34" i="1"/>
  <c r="AQ34" i="1"/>
  <c r="AR34" i="1"/>
  <c r="AS34" i="1"/>
  <c r="AT34" i="1"/>
  <c r="AU34" i="1"/>
  <c r="AL35" i="1"/>
  <c r="AM35" i="1"/>
  <c r="AO35" i="1"/>
  <c r="AP35" i="1"/>
  <c r="AQ35" i="1"/>
  <c r="AR35" i="1"/>
  <c r="AS35" i="1"/>
  <c r="AT35" i="1"/>
  <c r="AU35" i="1"/>
  <c r="AL36" i="1"/>
  <c r="AM36" i="1"/>
  <c r="AO36" i="1"/>
  <c r="AP36" i="1"/>
  <c r="AQ36" i="1"/>
  <c r="AR36" i="1"/>
  <c r="AS36" i="1"/>
  <c r="AT36" i="1"/>
  <c r="AU36" i="1"/>
  <c r="AL37" i="1"/>
  <c r="AM37" i="1"/>
  <c r="AO37" i="1"/>
  <c r="AP37" i="1"/>
  <c r="AQ37" i="1"/>
  <c r="AR37" i="1"/>
  <c r="AS37" i="1"/>
  <c r="AT37" i="1"/>
  <c r="AU37" i="1"/>
  <c r="AL38" i="1"/>
  <c r="AM38" i="1"/>
  <c r="AO38" i="1"/>
  <c r="AP38" i="1"/>
  <c r="AQ38" i="1"/>
  <c r="AR38" i="1"/>
  <c r="AS38" i="1"/>
  <c r="AT38" i="1"/>
  <c r="AU38" i="1"/>
  <c r="E39" i="1"/>
  <c r="F39" i="1"/>
  <c r="G39" i="1"/>
  <c r="H39" i="1"/>
  <c r="I39" i="1"/>
  <c r="J39" i="1"/>
  <c r="J134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C39" i="1"/>
  <c r="AD39" i="1"/>
  <c r="AE39" i="1"/>
  <c r="AF39" i="1"/>
  <c r="AG39" i="1"/>
  <c r="AH39" i="1"/>
  <c r="AJ40" i="1"/>
  <c r="AJ39" i="1"/>
  <c r="AJ41" i="1"/>
  <c r="AJ42" i="1"/>
  <c r="AJ43" i="1"/>
  <c r="AJ44" i="1"/>
  <c r="AJ45" i="1"/>
  <c r="AJ46" i="1"/>
  <c r="AJ47" i="1"/>
  <c r="AJ48" i="1"/>
  <c r="AJ49" i="1"/>
  <c r="AJ50" i="1"/>
  <c r="AK40" i="1"/>
  <c r="AK42" i="1"/>
  <c r="AK41" i="1"/>
  <c r="AK43" i="1"/>
  <c r="AK44" i="1"/>
  <c r="AK45" i="1"/>
  <c r="AK46" i="1"/>
  <c r="AK47" i="1"/>
  <c r="AK48" i="1"/>
  <c r="AK49" i="1"/>
  <c r="AK50" i="1"/>
  <c r="AL40" i="1"/>
  <c r="AM40" i="1"/>
  <c r="AN40" i="1"/>
  <c r="AN41" i="1"/>
  <c r="AN42" i="1"/>
  <c r="AN43" i="1"/>
  <c r="AN44" i="1"/>
  <c r="AN45" i="1"/>
  <c r="AN46" i="1"/>
  <c r="AN39" i="1"/>
  <c r="AN47" i="1"/>
  <c r="AN48" i="1"/>
  <c r="AN49" i="1"/>
  <c r="AN50" i="1"/>
  <c r="AO40" i="1"/>
  <c r="AP40" i="1"/>
  <c r="AQ40" i="1"/>
  <c r="AR40" i="1"/>
  <c r="AS40" i="1"/>
  <c r="AT40" i="1"/>
  <c r="AU40" i="1"/>
  <c r="AV40" i="1"/>
  <c r="AW40" i="1"/>
  <c r="AX40" i="1"/>
  <c r="AY40" i="1"/>
  <c r="AL41" i="1"/>
  <c r="AM41" i="1"/>
  <c r="AO41" i="1"/>
  <c r="AP41" i="1"/>
  <c r="AP45" i="1"/>
  <c r="AP46" i="1"/>
  <c r="AP48" i="1"/>
  <c r="AP49" i="1"/>
  <c r="AP50" i="1"/>
  <c r="AP43" i="1"/>
  <c r="AP42" i="1"/>
  <c r="AP44" i="1"/>
  <c r="AP47" i="1"/>
  <c r="AQ41" i="1"/>
  <c r="AR41" i="1"/>
  <c r="AS41" i="1"/>
  <c r="AT41" i="1"/>
  <c r="AT45" i="1"/>
  <c r="AT46" i="1"/>
  <c r="AT48" i="1"/>
  <c r="AT49" i="1"/>
  <c r="AT50" i="1"/>
  <c r="AT43" i="1"/>
  <c r="AT42" i="1"/>
  <c r="AT44" i="1"/>
  <c r="AT47" i="1"/>
  <c r="AU41" i="1"/>
  <c r="AV41" i="1"/>
  <c r="AV42" i="1"/>
  <c r="AV39" i="1"/>
  <c r="AV45" i="1"/>
  <c r="AV48" i="1"/>
  <c r="AV50" i="1"/>
  <c r="AV46" i="1"/>
  <c r="AV43" i="1"/>
  <c r="AV44" i="1"/>
  <c r="AV47" i="1"/>
  <c r="AV49" i="1"/>
  <c r="AW41" i="1"/>
  <c r="AX41" i="1"/>
  <c r="AX45" i="1"/>
  <c r="AX50" i="1"/>
  <c r="AX42" i="1"/>
  <c r="AX43" i="1"/>
  <c r="AX44" i="1"/>
  <c r="AX46" i="1"/>
  <c r="AX47" i="1"/>
  <c r="AX48" i="1"/>
  <c r="AX49" i="1"/>
  <c r="AY41" i="1"/>
  <c r="AL42" i="1"/>
  <c r="AL43" i="1"/>
  <c r="AL44" i="1"/>
  <c r="AL45" i="1"/>
  <c r="AL46" i="1"/>
  <c r="AL48" i="1"/>
  <c r="AL49" i="1"/>
  <c r="AL50" i="1"/>
  <c r="AL47" i="1"/>
  <c r="AM42" i="1"/>
  <c r="AO42" i="1"/>
  <c r="AQ42" i="1"/>
  <c r="AR42" i="1"/>
  <c r="AS42" i="1"/>
  <c r="AS45" i="1"/>
  <c r="AS46" i="1"/>
  <c r="AS48" i="1"/>
  <c r="AS49" i="1"/>
  <c r="AS50" i="1"/>
  <c r="AS43" i="1"/>
  <c r="AS44" i="1"/>
  <c r="AS47" i="1"/>
  <c r="AU42" i="1"/>
  <c r="AU45" i="1"/>
  <c r="AU46" i="1"/>
  <c r="AU48" i="1"/>
  <c r="AU49" i="1"/>
  <c r="AU50" i="1"/>
  <c r="AU43" i="1"/>
  <c r="AU44" i="1"/>
  <c r="AU47" i="1"/>
  <c r="AW42" i="1"/>
  <c r="AW45" i="1"/>
  <c r="AW48" i="1"/>
  <c r="AW50" i="1"/>
  <c r="AW46" i="1"/>
  <c r="AW47" i="1"/>
  <c r="AW49" i="1"/>
  <c r="AW43" i="1"/>
  <c r="AW44" i="1"/>
  <c r="AY42" i="1"/>
  <c r="AY45" i="1"/>
  <c r="AY50" i="1"/>
  <c r="AY43" i="1"/>
  <c r="AY44" i="1"/>
  <c r="AY46" i="1"/>
  <c r="AY47" i="1"/>
  <c r="AY48" i="1"/>
  <c r="AY49" i="1"/>
  <c r="AM43" i="1"/>
  <c r="AO43" i="1"/>
  <c r="AQ43" i="1"/>
  <c r="AQ39" i="1"/>
  <c r="AR43" i="1"/>
  <c r="AM44" i="1"/>
  <c r="AO44" i="1"/>
  <c r="AQ44" i="1"/>
  <c r="AR44" i="1"/>
  <c r="AM45" i="1"/>
  <c r="AO45" i="1"/>
  <c r="AQ45" i="1"/>
  <c r="AR45" i="1"/>
  <c r="AM46" i="1"/>
  <c r="AO46" i="1"/>
  <c r="AQ46" i="1"/>
  <c r="AR46" i="1"/>
  <c r="AM47" i="1"/>
  <c r="AO47" i="1"/>
  <c r="AQ47" i="1"/>
  <c r="AR47" i="1"/>
  <c r="AM48" i="1"/>
  <c r="AO48" i="1"/>
  <c r="AQ48" i="1"/>
  <c r="AR48" i="1"/>
  <c r="AM49" i="1"/>
  <c r="AO49" i="1"/>
  <c r="AQ49" i="1"/>
  <c r="AR49" i="1"/>
  <c r="AM50" i="1"/>
  <c r="AO50" i="1"/>
  <c r="AQ50" i="1"/>
  <c r="AR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W134" i="1"/>
  <c r="X51" i="1"/>
  <c r="Y51" i="1"/>
  <c r="Z51" i="1"/>
  <c r="AA51" i="1"/>
  <c r="AC51" i="1"/>
  <c r="AD51" i="1"/>
  <c r="AE51" i="1"/>
  <c r="AE134" i="1"/>
  <c r="AF51" i="1"/>
  <c r="AG51" i="1"/>
  <c r="AH51" i="1"/>
  <c r="AJ52" i="1"/>
  <c r="AJ53" i="1"/>
  <c r="AJ54" i="1"/>
  <c r="AJ55" i="1"/>
  <c r="AJ56" i="1"/>
  <c r="AJ57" i="1"/>
  <c r="AJ58" i="1"/>
  <c r="AK52" i="1"/>
  <c r="AK53" i="1"/>
  <c r="AK54" i="1"/>
  <c r="AK55" i="1"/>
  <c r="AK56" i="1"/>
  <c r="AK57" i="1"/>
  <c r="AK58" i="1"/>
  <c r="AL52" i="1"/>
  <c r="AM52" i="1"/>
  <c r="AM51" i="1"/>
  <c r="AN52" i="1"/>
  <c r="AN53" i="1"/>
  <c r="AN54" i="1"/>
  <c r="AN55" i="1"/>
  <c r="AN51" i="1"/>
  <c r="AN56" i="1"/>
  <c r="AN57" i="1"/>
  <c r="AN58" i="1"/>
  <c r="AO52" i="1"/>
  <c r="AP52" i="1"/>
  <c r="AQ52" i="1"/>
  <c r="AR52" i="1"/>
  <c r="AS52" i="1"/>
  <c r="AT52" i="1"/>
  <c r="AU52" i="1"/>
  <c r="AV52" i="1"/>
  <c r="AW52" i="1"/>
  <c r="AX52" i="1"/>
  <c r="AY52" i="1"/>
  <c r="AL53" i="1"/>
  <c r="AM53" i="1"/>
  <c r="AM56" i="1"/>
  <c r="AM57" i="1"/>
  <c r="AM58" i="1"/>
  <c r="AM54" i="1"/>
  <c r="AM55" i="1"/>
  <c r="AO53" i="1"/>
  <c r="AP53" i="1"/>
  <c r="AP57" i="1"/>
  <c r="AP58" i="1"/>
  <c r="AP54" i="1"/>
  <c r="AP55" i="1"/>
  <c r="AP56" i="1"/>
  <c r="AQ53" i="1"/>
  <c r="AR53" i="1"/>
  <c r="AR57" i="1"/>
  <c r="AR58" i="1"/>
  <c r="AR54" i="1"/>
  <c r="AR55" i="1"/>
  <c r="AR56" i="1"/>
  <c r="AS53" i="1"/>
  <c r="AT53" i="1"/>
  <c r="AT57" i="1"/>
  <c r="AT58" i="1"/>
  <c r="AT54" i="1"/>
  <c r="AT55" i="1"/>
  <c r="AT51" i="1"/>
  <c r="AT56" i="1"/>
  <c r="AU53" i="1"/>
  <c r="AV53" i="1"/>
  <c r="AV58" i="1"/>
  <c r="AV54" i="1"/>
  <c r="AV55" i="1"/>
  <c r="AV56" i="1"/>
  <c r="AV57" i="1"/>
  <c r="AW53" i="1"/>
  <c r="AX53" i="1"/>
  <c r="AX57" i="1"/>
  <c r="AX58" i="1"/>
  <c r="AX54" i="1"/>
  <c r="AX55" i="1"/>
  <c r="AX56" i="1"/>
  <c r="AY53" i="1"/>
  <c r="AL54" i="1"/>
  <c r="AL56" i="1"/>
  <c r="AL57" i="1"/>
  <c r="AL51" i="1"/>
  <c r="AL58" i="1"/>
  <c r="AL55" i="1"/>
  <c r="AO54" i="1"/>
  <c r="AO56" i="1"/>
  <c r="AO57" i="1"/>
  <c r="AO58" i="1"/>
  <c r="AO55" i="1"/>
  <c r="AQ54" i="1"/>
  <c r="AQ57" i="1"/>
  <c r="AQ58" i="1"/>
  <c r="AQ55" i="1"/>
  <c r="AQ56" i="1"/>
  <c r="AS54" i="1"/>
  <c r="AS57" i="1"/>
  <c r="AS58" i="1"/>
  <c r="AS55" i="1"/>
  <c r="AS56" i="1"/>
  <c r="AU54" i="1"/>
  <c r="AU57" i="1"/>
  <c r="AU58" i="1"/>
  <c r="AU55" i="1"/>
  <c r="AU56" i="1"/>
  <c r="AW54" i="1"/>
  <c r="AW58" i="1"/>
  <c r="AW55" i="1"/>
  <c r="AW56" i="1"/>
  <c r="AW57" i="1"/>
  <c r="AY54" i="1"/>
  <c r="AY57" i="1"/>
  <c r="AY58" i="1"/>
  <c r="AY55" i="1"/>
  <c r="AY56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C59" i="1"/>
  <c r="AD59" i="1"/>
  <c r="AE59" i="1"/>
  <c r="AF59" i="1"/>
  <c r="AG59" i="1"/>
  <c r="AH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L60" i="1"/>
  <c r="AM60" i="1"/>
  <c r="AM59" i="1"/>
  <c r="AM61" i="1"/>
  <c r="AM62" i="1"/>
  <c r="AM63" i="1"/>
  <c r="AM65" i="1"/>
  <c r="AM67" i="1"/>
  <c r="AM68" i="1"/>
  <c r="AM69" i="1"/>
  <c r="AM70" i="1"/>
  <c r="AM72" i="1"/>
  <c r="AM64" i="1"/>
  <c r="AM66" i="1"/>
  <c r="AM71" i="1"/>
  <c r="AN60" i="1"/>
  <c r="AN61" i="1"/>
  <c r="AN59" i="1"/>
  <c r="AN62" i="1"/>
  <c r="AN63" i="1"/>
  <c r="AN64" i="1"/>
  <c r="AN65" i="1"/>
  <c r="AN66" i="1"/>
  <c r="AN67" i="1"/>
  <c r="AN68" i="1"/>
  <c r="AN69" i="1"/>
  <c r="AN70" i="1"/>
  <c r="AN71" i="1"/>
  <c r="AN72" i="1"/>
  <c r="AO60" i="1"/>
  <c r="AO59" i="1"/>
  <c r="AP60" i="1"/>
  <c r="AR60" i="1"/>
  <c r="AR61" i="1"/>
  <c r="AR62" i="1"/>
  <c r="AR63" i="1"/>
  <c r="AR68" i="1"/>
  <c r="AR70" i="1"/>
  <c r="AR72" i="1"/>
  <c r="AR64" i="1"/>
  <c r="AR65" i="1"/>
  <c r="AR66" i="1"/>
  <c r="AR67" i="1"/>
  <c r="AR69" i="1"/>
  <c r="AR71" i="1"/>
  <c r="AS60" i="1"/>
  <c r="AS61" i="1"/>
  <c r="AS62" i="1"/>
  <c r="AS63" i="1"/>
  <c r="AS68" i="1"/>
  <c r="AS70" i="1"/>
  <c r="AS72" i="1"/>
  <c r="AS64" i="1"/>
  <c r="AS65" i="1"/>
  <c r="AS66" i="1"/>
  <c r="AS67" i="1"/>
  <c r="AS69" i="1"/>
  <c r="AS71" i="1"/>
  <c r="AT60" i="1"/>
  <c r="AT59" i="1"/>
  <c r="AT61" i="1"/>
  <c r="AT63" i="1"/>
  <c r="AT65" i="1"/>
  <c r="AT66" i="1"/>
  <c r="AT62" i="1"/>
  <c r="AT67" i="1"/>
  <c r="AT68" i="1"/>
  <c r="AT69" i="1"/>
  <c r="AT70" i="1"/>
  <c r="AT72" i="1"/>
  <c r="AT64" i="1"/>
  <c r="AT71" i="1"/>
  <c r="AU60" i="1"/>
  <c r="AV60" i="1"/>
  <c r="AV67" i="1"/>
  <c r="AV61" i="1"/>
  <c r="AV69" i="1"/>
  <c r="AV72" i="1"/>
  <c r="AV62" i="1"/>
  <c r="AV68" i="1"/>
  <c r="AV63" i="1"/>
  <c r="AV66" i="1"/>
  <c r="AV64" i="1"/>
  <c r="AV65" i="1"/>
  <c r="AV70" i="1"/>
  <c r="AV71" i="1"/>
  <c r="AW60" i="1"/>
  <c r="AW63" i="1"/>
  <c r="AW59" i="1"/>
  <c r="AW67" i="1"/>
  <c r="AW61" i="1"/>
  <c r="AW69" i="1"/>
  <c r="AW72" i="1"/>
  <c r="AW62" i="1"/>
  <c r="AW68" i="1"/>
  <c r="AW66" i="1"/>
  <c r="AW64" i="1"/>
  <c r="AW65" i="1"/>
  <c r="AW70" i="1"/>
  <c r="AW71" i="1"/>
  <c r="AX60" i="1"/>
  <c r="AX67" i="1"/>
  <c r="AX61" i="1"/>
  <c r="AX72" i="1"/>
  <c r="AX69" i="1"/>
  <c r="AX62" i="1"/>
  <c r="AX63" i="1"/>
  <c r="AX64" i="1"/>
  <c r="AX65" i="1"/>
  <c r="AX66" i="1"/>
  <c r="AX68" i="1"/>
  <c r="AX70" i="1"/>
  <c r="AX71" i="1"/>
  <c r="AY60" i="1"/>
  <c r="AL61" i="1"/>
  <c r="AL62" i="1"/>
  <c r="AL63" i="1"/>
  <c r="AL65" i="1"/>
  <c r="AL67" i="1"/>
  <c r="AL68" i="1"/>
  <c r="AL69" i="1"/>
  <c r="AL70" i="1"/>
  <c r="AL72" i="1"/>
  <c r="AL64" i="1"/>
  <c r="AL66" i="1"/>
  <c r="AL71" i="1"/>
  <c r="AO61" i="1"/>
  <c r="AO62" i="1"/>
  <c r="AO63" i="1"/>
  <c r="AO65" i="1"/>
  <c r="AO66" i="1"/>
  <c r="AO67" i="1"/>
  <c r="AO68" i="1"/>
  <c r="AO69" i="1"/>
  <c r="AO70" i="1"/>
  <c r="AO71" i="1"/>
  <c r="AO72" i="1"/>
  <c r="AO64" i="1"/>
  <c r="AP61" i="1"/>
  <c r="AU61" i="1"/>
  <c r="AU62" i="1"/>
  <c r="AU63" i="1"/>
  <c r="AU65" i="1"/>
  <c r="AU66" i="1"/>
  <c r="AU67" i="1"/>
  <c r="AU68" i="1"/>
  <c r="AU69" i="1"/>
  <c r="AU70" i="1"/>
  <c r="AU72" i="1"/>
  <c r="AU64" i="1"/>
  <c r="AU71" i="1"/>
  <c r="AY61" i="1"/>
  <c r="AY67" i="1"/>
  <c r="AY72" i="1"/>
  <c r="AY69" i="1"/>
  <c r="AY62" i="1"/>
  <c r="AY63" i="1"/>
  <c r="AY64" i="1"/>
  <c r="AY65" i="1"/>
  <c r="AY66" i="1"/>
  <c r="AY68" i="1"/>
  <c r="AY70" i="1"/>
  <c r="AY71" i="1"/>
  <c r="AP62" i="1"/>
  <c r="AP63" i="1"/>
  <c r="AP65" i="1"/>
  <c r="AP66" i="1"/>
  <c r="AP67" i="1"/>
  <c r="AP68" i="1"/>
  <c r="AP69" i="1"/>
  <c r="AP59" i="1"/>
  <c r="AP70" i="1"/>
  <c r="AP72" i="1"/>
  <c r="AP64" i="1"/>
  <c r="AP71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T134" i="1"/>
  <c r="U73" i="1"/>
  <c r="V73" i="1"/>
  <c r="W73" i="1"/>
  <c r="X73" i="1"/>
  <c r="Y73" i="1"/>
  <c r="Z73" i="1"/>
  <c r="AA73" i="1"/>
  <c r="AC73" i="1"/>
  <c r="AD73" i="1"/>
  <c r="AE73" i="1"/>
  <c r="AF73" i="1"/>
  <c r="AY73" i="1"/>
  <c r="AG73" i="1"/>
  <c r="AH73" i="1"/>
  <c r="AJ74" i="1"/>
  <c r="AJ75" i="1"/>
  <c r="AJ76" i="1"/>
  <c r="AJ77" i="1"/>
  <c r="AJ78" i="1"/>
  <c r="AJ73" i="1"/>
  <c r="AJ79" i="1"/>
  <c r="AK74" i="1"/>
  <c r="AK75" i="1"/>
  <c r="AK76" i="1"/>
  <c r="AK77" i="1"/>
  <c r="AK78" i="1"/>
  <c r="AK79" i="1"/>
  <c r="AL74" i="1"/>
  <c r="AL76" i="1"/>
  <c r="AL75" i="1"/>
  <c r="AL73" i="1"/>
  <c r="AL77" i="1"/>
  <c r="AL78" i="1"/>
  <c r="AL79" i="1"/>
  <c r="AM74" i="1"/>
  <c r="AM76" i="1"/>
  <c r="AM75" i="1"/>
  <c r="AM77" i="1"/>
  <c r="AM78" i="1"/>
  <c r="AM79" i="1"/>
  <c r="AN74" i="1"/>
  <c r="AN75" i="1"/>
  <c r="AN76" i="1"/>
  <c r="AN73" i="1"/>
  <c r="AN77" i="1"/>
  <c r="AN78" i="1"/>
  <c r="AN79" i="1"/>
  <c r="AO74" i="1"/>
  <c r="AO73" i="1"/>
  <c r="AP74" i="1"/>
  <c r="AQ74" i="1"/>
  <c r="AR74" i="1"/>
  <c r="AS74" i="1"/>
  <c r="AT74" i="1"/>
  <c r="AT73" i="1"/>
  <c r="AU74" i="1"/>
  <c r="AV74" i="1"/>
  <c r="AW74" i="1"/>
  <c r="AW73" i="1"/>
  <c r="AX74" i="1"/>
  <c r="AY74" i="1"/>
  <c r="AO75" i="1"/>
  <c r="AO76" i="1"/>
  <c r="AO78" i="1"/>
  <c r="AO77" i="1"/>
  <c r="AO79" i="1"/>
  <c r="AP75" i="1"/>
  <c r="AQ75" i="1"/>
  <c r="AQ76" i="1"/>
  <c r="AQ78" i="1"/>
  <c r="AQ77" i="1"/>
  <c r="AQ73" i="1"/>
  <c r="AQ79" i="1"/>
  <c r="AR75" i="1"/>
  <c r="AS75" i="1"/>
  <c r="AS78" i="1"/>
  <c r="AS76" i="1"/>
  <c r="AS77" i="1"/>
  <c r="AS79" i="1"/>
  <c r="AT75" i="1"/>
  <c r="AU75" i="1"/>
  <c r="AU76" i="1"/>
  <c r="AU78" i="1"/>
  <c r="AU77" i="1"/>
  <c r="AU79" i="1"/>
  <c r="AV75" i="1"/>
  <c r="AW75" i="1"/>
  <c r="AW76" i="1"/>
  <c r="AW77" i="1"/>
  <c r="AW78" i="1"/>
  <c r="AW79" i="1"/>
  <c r="AX75" i="1"/>
  <c r="AY75" i="1"/>
  <c r="AP76" i="1"/>
  <c r="AP78" i="1"/>
  <c r="AP77" i="1"/>
  <c r="AP79" i="1"/>
  <c r="AR76" i="1"/>
  <c r="AR73" i="1"/>
  <c r="AR78" i="1"/>
  <c r="AR77" i="1"/>
  <c r="AR79" i="1"/>
  <c r="AT76" i="1"/>
  <c r="AT77" i="1"/>
  <c r="AT78" i="1"/>
  <c r="AT79" i="1"/>
  <c r="AV76" i="1"/>
  <c r="AV77" i="1"/>
  <c r="AV78" i="1"/>
  <c r="AV79" i="1"/>
  <c r="AX76" i="1"/>
  <c r="AX77" i="1"/>
  <c r="AX78" i="1"/>
  <c r="AX73" i="1"/>
  <c r="AX79" i="1"/>
  <c r="AY76" i="1"/>
  <c r="AY77" i="1"/>
  <c r="AY78" i="1"/>
  <c r="AY79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C80" i="1"/>
  <c r="AD80" i="1"/>
  <c r="AE80" i="1"/>
  <c r="AF80" i="1"/>
  <c r="AG80" i="1"/>
  <c r="AH80" i="1"/>
  <c r="AJ81" i="1"/>
  <c r="AJ82" i="1"/>
  <c r="AJ83" i="1"/>
  <c r="AJ84" i="1"/>
  <c r="AJ85" i="1"/>
  <c r="AJ86" i="1"/>
  <c r="AJ80" i="1"/>
  <c r="AK81" i="1"/>
  <c r="AK82" i="1"/>
  <c r="AK83" i="1"/>
  <c r="AK80" i="1"/>
  <c r="AK84" i="1"/>
  <c r="AK85" i="1"/>
  <c r="AK86" i="1"/>
  <c r="AL81" i="1"/>
  <c r="AL80" i="1"/>
  <c r="AM81" i="1"/>
  <c r="AM82" i="1"/>
  <c r="AM85" i="1"/>
  <c r="AM86" i="1"/>
  <c r="AM80" i="1"/>
  <c r="AM83" i="1"/>
  <c r="AM84" i="1"/>
  <c r="AN81" i="1"/>
  <c r="AN82" i="1"/>
  <c r="AN83" i="1"/>
  <c r="AN84" i="1"/>
  <c r="AN85" i="1"/>
  <c r="AN86" i="1"/>
  <c r="AO81" i="1"/>
  <c r="AP81" i="1"/>
  <c r="AQ81" i="1"/>
  <c r="AQ80" i="1"/>
  <c r="AQ82" i="1"/>
  <c r="AQ85" i="1"/>
  <c r="AQ86" i="1"/>
  <c r="AQ83" i="1"/>
  <c r="AQ84" i="1"/>
  <c r="AR81" i="1"/>
  <c r="AR82" i="1"/>
  <c r="AR86" i="1"/>
  <c r="AR83" i="1"/>
  <c r="AR84" i="1"/>
  <c r="AR85" i="1"/>
  <c r="AS81" i="1"/>
  <c r="AS80" i="1"/>
  <c r="AS82" i="1"/>
  <c r="AS86" i="1"/>
  <c r="AS83" i="1"/>
  <c r="AS84" i="1"/>
  <c r="AS85" i="1"/>
  <c r="AT81" i="1"/>
  <c r="AU81" i="1"/>
  <c r="AV81" i="1"/>
  <c r="AW81" i="1"/>
  <c r="AX81" i="1"/>
  <c r="AX80" i="1"/>
  <c r="AY81" i="1"/>
  <c r="AY82" i="1"/>
  <c r="AY86" i="1"/>
  <c r="AY83" i="1"/>
  <c r="AY84" i="1"/>
  <c r="AY85" i="1"/>
  <c r="AL82" i="1"/>
  <c r="AL85" i="1"/>
  <c r="AL86" i="1"/>
  <c r="AL83" i="1"/>
  <c r="AL84" i="1"/>
  <c r="AO82" i="1"/>
  <c r="AP82" i="1"/>
  <c r="AP85" i="1"/>
  <c r="AP86" i="1"/>
  <c r="AP83" i="1"/>
  <c r="AP84" i="1"/>
  <c r="AT82" i="1"/>
  <c r="AU82" i="1"/>
  <c r="AV82" i="1"/>
  <c r="AV86" i="1"/>
  <c r="AV83" i="1"/>
  <c r="AV80" i="1"/>
  <c r="AV84" i="1"/>
  <c r="AV85" i="1"/>
  <c r="AW82" i="1"/>
  <c r="AX82" i="1"/>
  <c r="AX86" i="1"/>
  <c r="AX83" i="1"/>
  <c r="AX84" i="1"/>
  <c r="AX85" i="1"/>
  <c r="AO83" i="1"/>
  <c r="AT83" i="1"/>
  <c r="AT85" i="1"/>
  <c r="AT86" i="1"/>
  <c r="AT84" i="1"/>
  <c r="AU83" i="1"/>
  <c r="AW83" i="1"/>
  <c r="AO84" i="1"/>
  <c r="AO85" i="1"/>
  <c r="AO86" i="1"/>
  <c r="AU84" i="1"/>
  <c r="AU85" i="1"/>
  <c r="AU86" i="1"/>
  <c r="AW84" i="1"/>
  <c r="AW86" i="1"/>
  <c r="AW85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C87" i="1"/>
  <c r="AD87" i="1"/>
  <c r="AE87" i="1"/>
  <c r="AF87" i="1"/>
  <c r="AG87" i="1"/>
  <c r="AH87" i="1"/>
  <c r="AI87" i="1"/>
  <c r="AJ88" i="1"/>
  <c r="AJ89" i="1"/>
  <c r="AJ87" i="1"/>
  <c r="AK88" i="1"/>
  <c r="AK87" i="1"/>
  <c r="AK89" i="1"/>
  <c r="AL88" i="1"/>
  <c r="AL87" i="1"/>
  <c r="AL89" i="1"/>
  <c r="AM88" i="1"/>
  <c r="AM89" i="1"/>
  <c r="AM87" i="1"/>
  <c r="AN88" i="1"/>
  <c r="AN87" i="1"/>
  <c r="AN89" i="1"/>
  <c r="AO88" i="1"/>
  <c r="AO89" i="1"/>
  <c r="AP88" i="1"/>
  <c r="AQ88" i="1"/>
  <c r="AQ87" i="1"/>
  <c r="AQ89" i="1"/>
  <c r="AR88" i="1"/>
  <c r="AR87" i="1"/>
  <c r="AS88" i="1"/>
  <c r="AS87" i="1"/>
  <c r="AS89" i="1"/>
  <c r="AT88" i="1"/>
  <c r="AT87" i="1"/>
  <c r="AU88" i="1"/>
  <c r="AU87" i="1"/>
  <c r="AU89" i="1"/>
  <c r="AV88" i="1"/>
  <c r="AW88" i="1"/>
  <c r="AW87" i="1"/>
  <c r="AW89" i="1"/>
  <c r="AX88" i="1"/>
  <c r="AX87" i="1"/>
  <c r="AY88" i="1"/>
  <c r="AY87" i="1"/>
  <c r="AY89" i="1"/>
  <c r="AP89" i="1"/>
  <c r="AP87" i="1"/>
  <c r="AR89" i="1"/>
  <c r="AT89" i="1"/>
  <c r="AV89" i="1"/>
  <c r="AV87" i="1"/>
  <c r="AX89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C90" i="1"/>
  <c r="AD90" i="1"/>
  <c r="AE90" i="1"/>
  <c r="AF90" i="1"/>
  <c r="AG90" i="1"/>
  <c r="AH90" i="1"/>
  <c r="AJ91" i="1"/>
  <c r="AJ92" i="1"/>
  <c r="AJ90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K91" i="1"/>
  <c r="AK90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L91" i="1"/>
  <c r="AL99" i="1"/>
  <c r="AM91" i="1"/>
  <c r="AM90" i="1"/>
  <c r="AM99" i="1"/>
  <c r="AN91" i="1"/>
  <c r="AN92" i="1"/>
  <c r="AN94" i="1"/>
  <c r="AN96" i="1"/>
  <c r="AN100" i="1"/>
  <c r="AN102" i="1"/>
  <c r="AN104" i="1"/>
  <c r="AN106" i="1"/>
  <c r="AN109" i="1"/>
  <c r="AN111" i="1"/>
  <c r="AN93" i="1"/>
  <c r="AN95" i="1"/>
  <c r="AN97" i="1"/>
  <c r="AN98" i="1"/>
  <c r="AN99" i="1"/>
  <c r="AN101" i="1"/>
  <c r="AN103" i="1"/>
  <c r="AN105" i="1"/>
  <c r="AN107" i="1"/>
  <c r="AN108" i="1"/>
  <c r="AN110" i="1"/>
  <c r="AO91" i="1"/>
  <c r="AO99" i="1"/>
  <c r="AP91" i="1"/>
  <c r="AP99" i="1"/>
  <c r="AQ91" i="1"/>
  <c r="AQ92" i="1"/>
  <c r="AQ94" i="1"/>
  <c r="AQ96" i="1"/>
  <c r="AQ100" i="1"/>
  <c r="AQ102" i="1"/>
  <c r="AQ104" i="1"/>
  <c r="AQ106" i="1"/>
  <c r="AQ109" i="1"/>
  <c r="AQ111" i="1"/>
  <c r="AQ93" i="1"/>
  <c r="AQ95" i="1"/>
  <c r="AQ97" i="1"/>
  <c r="AQ98" i="1"/>
  <c r="AQ101" i="1"/>
  <c r="AQ103" i="1"/>
  <c r="AQ105" i="1"/>
  <c r="AQ107" i="1"/>
  <c r="AQ108" i="1"/>
  <c r="AQ110" i="1"/>
  <c r="AR91" i="1"/>
  <c r="AS91" i="1"/>
  <c r="AS99" i="1"/>
  <c r="AT91" i="1"/>
  <c r="AU91" i="1"/>
  <c r="AU99" i="1"/>
  <c r="AV91" i="1"/>
  <c r="AW91" i="1"/>
  <c r="AX91" i="1"/>
  <c r="AY91" i="1"/>
  <c r="AY90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L92" i="1"/>
  <c r="AL94" i="1"/>
  <c r="AL96" i="1"/>
  <c r="AL100" i="1"/>
  <c r="AL102" i="1"/>
  <c r="AL104" i="1"/>
  <c r="AL106" i="1"/>
  <c r="AL107" i="1"/>
  <c r="AL108" i="1"/>
  <c r="AL109" i="1"/>
  <c r="AL111" i="1"/>
  <c r="AL93" i="1"/>
  <c r="AL95" i="1"/>
  <c r="AL97" i="1"/>
  <c r="AL98" i="1"/>
  <c r="AL101" i="1"/>
  <c r="AL103" i="1"/>
  <c r="AL105" i="1"/>
  <c r="AL110" i="1"/>
  <c r="AM92" i="1"/>
  <c r="AM94" i="1"/>
  <c r="AM96" i="1"/>
  <c r="AM100" i="1"/>
  <c r="AM102" i="1"/>
  <c r="AM104" i="1"/>
  <c r="AM106" i="1"/>
  <c r="AM107" i="1"/>
  <c r="AM108" i="1"/>
  <c r="AM109" i="1"/>
  <c r="AM111" i="1"/>
  <c r="AM93" i="1"/>
  <c r="AM95" i="1"/>
  <c r="AM97" i="1"/>
  <c r="AM98" i="1"/>
  <c r="AM101" i="1"/>
  <c r="AM103" i="1"/>
  <c r="AM105" i="1"/>
  <c r="AM110" i="1"/>
  <c r="AO92" i="1"/>
  <c r="AO94" i="1"/>
  <c r="AO96" i="1"/>
  <c r="AO100" i="1"/>
  <c r="AO102" i="1"/>
  <c r="AO104" i="1"/>
  <c r="AO106" i="1"/>
  <c r="AO109" i="1"/>
  <c r="AO111" i="1"/>
  <c r="AO93" i="1"/>
  <c r="AO95" i="1"/>
  <c r="AO97" i="1"/>
  <c r="AO98" i="1"/>
  <c r="AO101" i="1"/>
  <c r="AO103" i="1"/>
  <c r="AO105" i="1"/>
  <c r="AO107" i="1"/>
  <c r="AO108" i="1"/>
  <c r="AO110" i="1"/>
  <c r="AP92" i="1"/>
  <c r="AP94" i="1"/>
  <c r="AP96" i="1"/>
  <c r="AP100" i="1"/>
  <c r="AP102" i="1"/>
  <c r="AP104" i="1"/>
  <c r="AP106" i="1"/>
  <c r="AP109" i="1"/>
  <c r="AP111" i="1"/>
  <c r="AP93" i="1"/>
  <c r="AP95" i="1"/>
  <c r="AP97" i="1"/>
  <c r="AP98" i="1"/>
  <c r="AP101" i="1"/>
  <c r="AP103" i="1"/>
  <c r="AP105" i="1"/>
  <c r="AP107" i="1"/>
  <c r="AP108" i="1"/>
  <c r="AP110" i="1"/>
  <c r="AR92" i="1"/>
  <c r="AR99" i="1"/>
  <c r="AS92" i="1"/>
  <c r="AS94" i="1"/>
  <c r="AS90" i="1"/>
  <c r="AS100" i="1"/>
  <c r="AS106" i="1"/>
  <c r="AS93" i="1"/>
  <c r="AS95" i="1"/>
  <c r="AS96" i="1"/>
  <c r="AS97" i="1"/>
  <c r="AS98" i="1"/>
  <c r="AS101" i="1"/>
  <c r="AS102" i="1"/>
  <c r="AS103" i="1"/>
  <c r="AS104" i="1"/>
  <c r="AS105" i="1"/>
  <c r="AS107" i="1"/>
  <c r="AS108" i="1"/>
  <c r="AS109" i="1"/>
  <c r="AS110" i="1"/>
  <c r="AS111" i="1"/>
  <c r="AT92" i="1"/>
  <c r="AT99" i="1"/>
  <c r="AU92" i="1"/>
  <c r="AU94" i="1"/>
  <c r="AU96" i="1"/>
  <c r="AU100" i="1"/>
  <c r="AU102" i="1"/>
  <c r="AU104" i="1"/>
  <c r="AU106" i="1"/>
  <c r="AU109" i="1"/>
  <c r="AU111" i="1"/>
  <c r="AU93" i="1"/>
  <c r="AU95" i="1"/>
  <c r="AU97" i="1"/>
  <c r="AU98" i="1"/>
  <c r="AU101" i="1"/>
  <c r="AU103" i="1"/>
  <c r="AU105" i="1"/>
  <c r="AU107" i="1"/>
  <c r="AU108" i="1"/>
  <c r="AU110" i="1"/>
  <c r="AV92" i="1"/>
  <c r="AW92" i="1"/>
  <c r="AW99" i="1"/>
  <c r="AW106" i="1"/>
  <c r="AW94" i="1"/>
  <c r="AW96" i="1"/>
  <c r="AW93" i="1"/>
  <c r="AW95" i="1"/>
  <c r="AW97" i="1"/>
  <c r="AW98" i="1"/>
  <c r="AW100" i="1"/>
  <c r="AW101" i="1"/>
  <c r="AW102" i="1"/>
  <c r="AW103" i="1"/>
  <c r="AW104" i="1"/>
  <c r="AW105" i="1"/>
  <c r="AW107" i="1"/>
  <c r="AW108" i="1"/>
  <c r="AW109" i="1"/>
  <c r="AW110" i="1"/>
  <c r="AW111" i="1"/>
  <c r="AX92" i="1"/>
  <c r="AR93" i="1"/>
  <c r="AR94" i="1"/>
  <c r="AR100" i="1"/>
  <c r="AR106" i="1"/>
  <c r="AR95" i="1"/>
  <c r="AR96" i="1"/>
  <c r="AR97" i="1"/>
  <c r="AR98" i="1"/>
  <c r="AR101" i="1"/>
  <c r="AR102" i="1"/>
  <c r="AR103" i="1"/>
  <c r="AR104" i="1"/>
  <c r="AR105" i="1"/>
  <c r="AR107" i="1"/>
  <c r="AR108" i="1"/>
  <c r="AR109" i="1"/>
  <c r="AR110" i="1"/>
  <c r="AR111" i="1"/>
  <c r="AT93" i="1"/>
  <c r="AT94" i="1"/>
  <c r="AT96" i="1"/>
  <c r="AT100" i="1"/>
  <c r="AT102" i="1"/>
  <c r="AT104" i="1"/>
  <c r="AT106" i="1"/>
  <c r="AT111" i="1"/>
  <c r="AT109" i="1"/>
  <c r="AT95" i="1"/>
  <c r="AT97" i="1"/>
  <c r="AT98" i="1"/>
  <c r="AT101" i="1"/>
  <c r="AT103" i="1"/>
  <c r="AT105" i="1"/>
  <c r="AT107" i="1"/>
  <c r="AT108" i="1"/>
  <c r="AT110" i="1"/>
  <c r="AV93" i="1"/>
  <c r="AX93" i="1"/>
  <c r="AV94" i="1"/>
  <c r="AV90" i="1"/>
  <c r="AV99" i="1"/>
  <c r="AV106" i="1"/>
  <c r="AV96" i="1"/>
  <c r="AV95" i="1"/>
  <c r="AV97" i="1"/>
  <c r="AV98" i="1"/>
  <c r="AV100" i="1"/>
  <c r="AV101" i="1"/>
  <c r="AV102" i="1"/>
  <c r="AV103" i="1"/>
  <c r="AV104" i="1"/>
  <c r="AV105" i="1"/>
  <c r="AV107" i="1"/>
  <c r="AV108" i="1"/>
  <c r="AV109" i="1"/>
  <c r="AV110" i="1"/>
  <c r="AV111" i="1"/>
  <c r="AX94" i="1"/>
  <c r="AX95" i="1"/>
  <c r="AX96" i="1"/>
  <c r="AX97" i="1"/>
  <c r="AX90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E112" i="1"/>
  <c r="F112" i="1"/>
  <c r="G112" i="1"/>
  <c r="H112" i="1"/>
  <c r="I112" i="1"/>
  <c r="I134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C112" i="1"/>
  <c r="AD112" i="1"/>
  <c r="AD134" i="1"/>
  <c r="AE112" i="1"/>
  <c r="AF112" i="1"/>
  <c r="AG112" i="1"/>
  <c r="AH112" i="1"/>
  <c r="AH134" i="1"/>
  <c r="AJ113" i="1"/>
  <c r="AJ112" i="1"/>
  <c r="AJ114" i="1"/>
  <c r="AJ115" i="1"/>
  <c r="AK113" i="1"/>
  <c r="AK112" i="1"/>
  <c r="AK114" i="1"/>
  <c r="AK115" i="1"/>
  <c r="AL113" i="1"/>
  <c r="AL114" i="1"/>
  <c r="AL115" i="1"/>
  <c r="AM113" i="1"/>
  <c r="AM114" i="1"/>
  <c r="AM115" i="1"/>
  <c r="AN113" i="1"/>
  <c r="AN112" i="1"/>
  <c r="AN114" i="1"/>
  <c r="AN115" i="1"/>
  <c r="AO113" i="1"/>
  <c r="AO112" i="1"/>
  <c r="AO114" i="1"/>
  <c r="AO115" i="1"/>
  <c r="AP113" i="1"/>
  <c r="AP114" i="1"/>
  <c r="AP115" i="1"/>
  <c r="AQ113" i="1"/>
  <c r="AQ114" i="1"/>
  <c r="AQ115" i="1"/>
  <c r="AR113" i="1"/>
  <c r="AR112" i="1"/>
  <c r="AR114" i="1"/>
  <c r="AR115" i="1"/>
  <c r="AS113" i="1"/>
  <c r="AS112" i="1"/>
  <c r="AS114" i="1"/>
  <c r="AS115" i="1"/>
  <c r="AT113" i="1"/>
  <c r="AT114" i="1"/>
  <c r="AT115" i="1"/>
  <c r="AU113" i="1"/>
  <c r="AU114" i="1"/>
  <c r="AU115" i="1"/>
  <c r="AV113" i="1"/>
  <c r="AV112" i="1"/>
  <c r="AV114" i="1"/>
  <c r="AV115" i="1"/>
  <c r="AW113" i="1"/>
  <c r="AW112" i="1"/>
  <c r="AW114" i="1"/>
  <c r="AW115" i="1"/>
  <c r="AX113" i="1"/>
  <c r="AX114" i="1"/>
  <c r="AX115" i="1"/>
  <c r="AY113" i="1"/>
  <c r="AY114" i="1"/>
  <c r="AY115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Q125" i="1"/>
  <c r="Q130" i="1"/>
  <c r="R116" i="1"/>
  <c r="S116" i="1"/>
  <c r="T116" i="1"/>
  <c r="U116" i="1"/>
  <c r="V116" i="1"/>
  <c r="W116" i="1"/>
  <c r="X116" i="1"/>
  <c r="Y116" i="1"/>
  <c r="Z116" i="1"/>
  <c r="AA116" i="1"/>
  <c r="AC116" i="1"/>
  <c r="AD116" i="1"/>
  <c r="AE116" i="1"/>
  <c r="AF116" i="1"/>
  <c r="AG116" i="1"/>
  <c r="AH116" i="1"/>
  <c r="AJ117" i="1"/>
  <c r="AJ116" i="1"/>
  <c r="AJ118" i="1"/>
  <c r="AJ119" i="1"/>
  <c r="AJ120" i="1"/>
  <c r="AJ121" i="1"/>
  <c r="AJ122" i="1"/>
  <c r="AJ123" i="1"/>
  <c r="AJ124" i="1"/>
  <c r="AK117" i="1"/>
  <c r="AK118" i="1"/>
  <c r="AK119" i="1"/>
  <c r="AK120" i="1"/>
  <c r="AK121" i="1"/>
  <c r="AK122" i="1"/>
  <c r="AK123" i="1"/>
  <c r="AK124" i="1"/>
  <c r="AL117" i="1"/>
  <c r="AL118" i="1"/>
  <c r="AL119" i="1"/>
  <c r="AL120" i="1"/>
  <c r="AL121" i="1"/>
  <c r="AL122" i="1"/>
  <c r="AL124" i="1"/>
  <c r="AL123" i="1"/>
  <c r="AM117" i="1"/>
  <c r="AN117" i="1"/>
  <c r="AN118" i="1"/>
  <c r="AN119" i="1"/>
  <c r="AN120" i="1"/>
  <c r="AN121" i="1"/>
  <c r="AN122" i="1"/>
  <c r="AN124" i="1"/>
  <c r="AN123" i="1"/>
  <c r="AO117" i="1"/>
  <c r="AO118" i="1"/>
  <c r="AO119" i="1"/>
  <c r="AO120" i="1"/>
  <c r="AO121" i="1"/>
  <c r="AO122" i="1"/>
  <c r="AO124" i="1"/>
  <c r="AO123" i="1"/>
  <c r="AP117" i="1"/>
  <c r="AP119" i="1"/>
  <c r="AP120" i="1"/>
  <c r="AP121" i="1"/>
  <c r="AP116" i="1"/>
  <c r="AP122" i="1"/>
  <c r="AP124" i="1"/>
  <c r="AP118" i="1"/>
  <c r="AP123" i="1"/>
  <c r="AR117" i="1"/>
  <c r="AR116" i="1"/>
  <c r="AR119" i="1"/>
  <c r="AR121" i="1"/>
  <c r="AR124" i="1"/>
  <c r="AR118" i="1"/>
  <c r="AR120" i="1"/>
  <c r="AR122" i="1"/>
  <c r="AR123" i="1"/>
  <c r="AS117" i="1"/>
  <c r="AS119" i="1"/>
  <c r="AS121" i="1"/>
  <c r="AS124" i="1"/>
  <c r="AS118" i="1"/>
  <c r="AS120" i="1"/>
  <c r="AS116" i="1"/>
  <c r="AS122" i="1"/>
  <c r="AS123" i="1"/>
  <c r="AT117" i="1"/>
  <c r="AT119" i="1"/>
  <c r="AT120" i="1"/>
  <c r="AT121" i="1"/>
  <c r="AT122" i="1"/>
  <c r="AT124" i="1"/>
  <c r="AT118" i="1"/>
  <c r="AT123" i="1"/>
  <c r="AU117" i="1"/>
  <c r="AU116" i="1"/>
  <c r="AV117" i="1"/>
  <c r="AW117" i="1"/>
  <c r="AX117" i="1"/>
  <c r="AY117" i="1"/>
  <c r="AM118" i="1"/>
  <c r="AU118" i="1"/>
  <c r="AV118" i="1"/>
  <c r="AW118" i="1"/>
  <c r="AW116" i="1"/>
  <c r="AW119" i="1"/>
  <c r="AW124" i="1"/>
  <c r="AW120" i="1"/>
  <c r="AW121" i="1"/>
  <c r="AW122" i="1"/>
  <c r="AW123" i="1"/>
  <c r="AX118" i="1"/>
  <c r="AY118" i="1"/>
  <c r="AY119" i="1"/>
  <c r="AY120" i="1"/>
  <c r="AY124" i="1"/>
  <c r="AY121" i="1"/>
  <c r="AY122" i="1"/>
  <c r="AY123" i="1"/>
  <c r="AM119" i="1"/>
  <c r="AU119" i="1"/>
  <c r="AU120" i="1"/>
  <c r="AU121" i="1"/>
  <c r="AU122" i="1"/>
  <c r="AU124" i="1"/>
  <c r="AU123" i="1"/>
  <c r="AV119" i="1"/>
  <c r="AX119" i="1"/>
  <c r="AM120" i="1"/>
  <c r="AM121" i="1"/>
  <c r="AM122" i="1"/>
  <c r="AM124" i="1"/>
  <c r="AM123" i="1"/>
  <c r="AV120" i="1"/>
  <c r="AV124" i="1"/>
  <c r="AV121" i="1"/>
  <c r="AV122" i="1"/>
  <c r="AV123" i="1"/>
  <c r="AX120" i="1"/>
  <c r="AX124" i="1"/>
  <c r="AX121" i="1"/>
  <c r="AX116" i="1"/>
  <c r="AX122" i="1"/>
  <c r="AX123" i="1"/>
  <c r="E125" i="1"/>
  <c r="F125" i="1"/>
  <c r="G125" i="1"/>
  <c r="H125" i="1"/>
  <c r="I125" i="1"/>
  <c r="J125" i="1"/>
  <c r="K125" i="1"/>
  <c r="L125" i="1"/>
  <c r="M125" i="1"/>
  <c r="M130" i="1"/>
  <c r="N125" i="1"/>
  <c r="O125" i="1"/>
  <c r="P125" i="1"/>
  <c r="R125" i="1"/>
  <c r="S125" i="1"/>
  <c r="S130" i="1"/>
  <c r="T125" i="1"/>
  <c r="U125" i="1"/>
  <c r="U130" i="1"/>
  <c r="V125" i="1"/>
  <c r="W125" i="1"/>
  <c r="X125" i="1"/>
  <c r="Y125" i="1"/>
  <c r="Y130" i="1"/>
  <c r="Z125" i="1"/>
  <c r="AA125" i="1"/>
  <c r="AC125" i="1"/>
  <c r="AD125" i="1"/>
  <c r="AE125" i="1"/>
  <c r="AE130" i="1"/>
  <c r="AF125" i="1"/>
  <c r="AG125" i="1"/>
  <c r="AH125" i="1"/>
  <c r="AJ126" i="1"/>
  <c r="AJ125" i="1"/>
  <c r="AJ127" i="1"/>
  <c r="AJ128" i="1"/>
  <c r="AJ129" i="1"/>
  <c r="AK126" i="1"/>
  <c r="AK127" i="1"/>
  <c r="AK128" i="1"/>
  <c r="AK125" i="1"/>
  <c r="AK129" i="1"/>
  <c r="AL126" i="1"/>
  <c r="AL128" i="1"/>
  <c r="AL127" i="1"/>
  <c r="AL125" i="1"/>
  <c r="AL129" i="1"/>
  <c r="AM126" i="1"/>
  <c r="AM128" i="1"/>
  <c r="AM125" i="1"/>
  <c r="AM127" i="1"/>
  <c r="AM129" i="1"/>
  <c r="AN126" i="1"/>
  <c r="AN125" i="1"/>
  <c r="AN128" i="1"/>
  <c r="AN127" i="1"/>
  <c r="AN129" i="1"/>
  <c r="AO126" i="1"/>
  <c r="AP126" i="1"/>
  <c r="AQ126" i="1"/>
  <c r="AR126" i="1"/>
  <c r="AR125" i="1"/>
  <c r="AS126" i="1"/>
  <c r="AT126" i="1"/>
  <c r="AU126" i="1"/>
  <c r="AV126" i="1"/>
  <c r="AV125" i="1"/>
  <c r="AW126" i="1"/>
  <c r="AW127" i="1"/>
  <c r="AW125" i="1"/>
  <c r="AW128" i="1"/>
  <c r="AW129" i="1"/>
  <c r="AX126" i="1"/>
  <c r="AX127" i="1"/>
  <c r="AX128" i="1"/>
  <c r="AX129" i="1"/>
  <c r="AY126" i="1"/>
  <c r="AY127" i="1"/>
  <c r="AY128" i="1"/>
  <c r="AY129" i="1"/>
  <c r="AO127" i="1"/>
  <c r="AO128" i="1"/>
  <c r="AO129" i="1"/>
  <c r="AP127" i="1"/>
  <c r="AP125" i="1"/>
  <c r="AQ127" i="1"/>
  <c r="AQ128" i="1"/>
  <c r="AQ125" i="1"/>
  <c r="AQ129" i="1"/>
  <c r="AR127" i="1"/>
  <c r="AS127" i="1"/>
  <c r="AS128" i="1"/>
  <c r="AS129" i="1"/>
  <c r="AT127" i="1"/>
  <c r="AU127" i="1"/>
  <c r="AU128" i="1"/>
  <c r="AU129" i="1"/>
  <c r="AV127" i="1"/>
  <c r="AP128" i="1"/>
  <c r="AR128" i="1"/>
  <c r="AT128" i="1"/>
  <c r="AV128" i="1"/>
  <c r="AP129" i="1"/>
  <c r="AR129" i="1"/>
  <c r="AT129" i="1"/>
  <c r="AT125" i="1"/>
  <c r="AV129" i="1"/>
  <c r="E130" i="1"/>
  <c r="F130" i="1"/>
  <c r="G130" i="1"/>
  <c r="H130" i="1"/>
  <c r="I130" i="1"/>
  <c r="J130" i="1"/>
  <c r="K130" i="1"/>
  <c r="L130" i="1"/>
  <c r="N130" i="1"/>
  <c r="O130" i="1"/>
  <c r="P130" i="1"/>
  <c r="R130" i="1"/>
  <c r="T130" i="1"/>
  <c r="V130" i="1"/>
  <c r="W130" i="1"/>
  <c r="X130" i="1"/>
  <c r="Z130" i="1"/>
  <c r="AA130" i="1"/>
  <c r="AC130" i="1"/>
  <c r="AD130" i="1"/>
  <c r="AF130" i="1"/>
  <c r="AG130" i="1"/>
  <c r="AH130" i="1"/>
  <c r="AJ131" i="1"/>
  <c r="AJ130" i="1"/>
  <c r="AJ132" i="1"/>
  <c r="AK131" i="1"/>
  <c r="AK130" i="1"/>
  <c r="AK132" i="1"/>
  <c r="AL131" i="1"/>
  <c r="AL132" i="1"/>
  <c r="AM131" i="1"/>
  <c r="AM132" i="1"/>
  <c r="AM130" i="1"/>
  <c r="AN131" i="1"/>
  <c r="AN130" i="1"/>
  <c r="AN132" i="1"/>
  <c r="AO131" i="1"/>
  <c r="AP131" i="1"/>
  <c r="AP132" i="1"/>
  <c r="AP130" i="1"/>
  <c r="AQ131" i="1"/>
  <c r="AR131" i="1"/>
  <c r="AR130" i="1"/>
  <c r="AR132" i="1"/>
  <c r="AS131" i="1"/>
  <c r="AT131" i="1"/>
  <c r="AT132" i="1"/>
  <c r="AU131" i="1"/>
  <c r="AV131" i="1"/>
  <c r="AW131" i="1"/>
  <c r="AW132" i="1"/>
  <c r="AW130" i="1"/>
  <c r="AX131" i="1"/>
  <c r="AX132" i="1"/>
  <c r="AY131" i="1"/>
  <c r="AY130" i="1"/>
  <c r="AY132" i="1"/>
  <c r="AO132" i="1"/>
  <c r="AQ132" i="1"/>
  <c r="AS132" i="1"/>
  <c r="AS130" i="1"/>
  <c r="AU132" i="1"/>
  <c r="AU130" i="1"/>
  <c r="AV132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O39" i="1"/>
  <c r="AM39" i="1"/>
  <c r="AL116" i="1"/>
  <c r="AT116" i="1"/>
  <c r="AP90" i="1"/>
  <c r="AT90" i="1"/>
  <c r="AS51" i="1"/>
  <c r="AU39" i="1"/>
  <c r="E134" i="1"/>
  <c r="AX19" i="1"/>
  <c r="AW90" i="1"/>
  <c r="AW80" i="1"/>
  <c r="AP134" i="5"/>
  <c r="AW134" i="2"/>
  <c r="AS134" i="2"/>
  <c r="AO134" i="2"/>
  <c r="AH134" i="2"/>
  <c r="AD134" i="2"/>
  <c r="Z134" i="2"/>
  <c r="V134" i="2"/>
  <c r="R134" i="2"/>
  <c r="N134" i="2"/>
  <c r="J134" i="2"/>
  <c r="F134" i="2"/>
  <c r="AY134" i="2"/>
  <c r="AU134" i="2"/>
  <c r="AQ134" i="2"/>
  <c r="AM134" i="2"/>
  <c r="AP130" i="2"/>
  <c r="AL130" i="2"/>
  <c r="AX134" i="2"/>
  <c r="AT134" i="2"/>
  <c r="AP134" i="2"/>
  <c r="AL134" i="2"/>
  <c r="AY116" i="1"/>
  <c r="AY51" i="1"/>
  <c r="AU59" i="1"/>
  <c r="AQ51" i="1"/>
  <c r="AC134" i="1"/>
  <c r="AP80" i="1"/>
  <c r="AY80" i="1"/>
  <c r="AV73" i="1"/>
  <c r="Y134" i="1"/>
  <c r="AX39" i="1"/>
  <c r="AY19" i="1"/>
  <c r="AM19" i="1"/>
  <c r="AR59" i="1"/>
  <c r="AG134" i="1"/>
  <c r="AK59" i="1"/>
  <c r="AJ51" i="1"/>
  <c r="AS39" i="1"/>
  <c r="AL39" i="1"/>
  <c r="AR90" i="1"/>
  <c r="AL90" i="1"/>
  <c r="AT80" i="1"/>
  <c r="AM73" i="1"/>
  <c r="AV51" i="1"/>
  <c r="AN59" i="2"/>
  <c r="AK59" i="2"/>
  <c r="AN51" i="2"/>
  <c r="AK51" i="2"/>
  <c r="AN39" i="2"/>
  <c r="AK39" i="2"/>
  <c r="G134" i="2"/>
  <c r="AK19" i="2"/>
  <c r="AN19" i="2"/>
  <c r="AN134" i="2"/>
  <c r="AY73" i="6"/>
  <c r="AS59" i="6"/>
  <c r="AO19" i="6"/>
  <c r="AO134" i="6"/>
  <c r="AL59" i="6"/>
  <c r="AT59" i="6"/>
  <c r="AT134" i="6"/>
  <c r="AK80" i="6"/>
  <c r="AO80" i="6"/>
  <c r="AX134" i="6"/>
  <c r="AU80" i="17"/>
  <c r="AO125" i="17"/>
  <c r="AP87" i="17"/>
  <c r="AL134" i="17"/>
  <c r="AP39" i="17"/>
  <c r="AP73" i="17"/>
  <c r="AP112" i="17"/>
  <c r="AG134" i="6"/>
  <c r="AY134" i="6"/>
  <c r="AP125" i="17"/>
  <c r="AT112" i="17"/>
  <c r="AU112" i="17"/>
  <c r="G134" i="6"/>
  <c r="K134" i="6"/>
  <c r="K134" i="17"/>
  <c r="O134" i="6"/>
  <c r="S134" i="6"/>
  <c r="S134" i="17"/>
  <c r="W134" i="6"/>
  <c r="W134" i="17"/>
  <c r="AA134" i="6"/>
  <c r="AA134" i="17"/>
  <c r="AW134" i="6"/>
  <c r="AU73" i="17"/>
  <c r="AQ134" i="6"/>
  <c r="AU134" i="6"/>
  <c r="AM134" i="6"/>
  <c r="AK59" i="6"/>
  <c r="AS134" i="6"/>
  <c r="AP134" i="6"/>
  <c r="F134" i="6"/>
  <c r="F134" i="17"/>
  <c r="J134" i="6"/>
  <c r="J134" i="17"/>
  <c r="N134" i="6"/>
  <c r="N134" i="17"/>
  <c r="R134" i="6"/>
  <c r="R134" i="17"/>
  <c r="V134" i="6"/>
  <c r="V134" i="17"/>
  <c r="Z134" i="6"/>
  <c r="Z134" i="17"/>
  <c r="H134" i="6"/>
  <c r="L134" i="6"/>
  <c r="P134" i="6"/>
  <c r="T134" i="6"/>
  <c r="X134" i="6"/>
  <c r="AB134" i="6"/>
  <c r="AK134" i="6"/>
  <c r="AT51" i="17"/>
  <c r="E134" i="6"/>
  <c r="I134" i="6"/>
  <c r="I134" i="17"/>
  <c r="M134" i="6"/>
  <c r="M134" i="17"/>
  <c r="Q134" i="6"/>
  <c r="U134" i="6"/>
  <c r="Y134" i="6"/>
  <c r="Y134" i="17"/>
  <c r="AC134" i="6"/>
  <c r="AC134" i="17"/>
  <c r="AL134" i="6"/>
  <c r="AU39" i="17"/>
  <c r="AO33" i="17"/>
  <c r="AT33" i="17"/>
  <c r="AT96" i="17"/>
  <c r="AO96" i="17"/>
  <c r="AU19" i="17"/>
  <c r="AT99" i="17"/>
  <c r="AO99" i="17"/>
  <c r="AO112" i="17"/>
  <c r="AT64" i="17"/>
  <c r="AO64" i="17"/>
  <c r="AT98" i="17"/>
  <c r="AO98" i="17"/>
  <c r="AO116" i="8"/>
  <c r="AO97" i="17"/>
  <c r="AT97" i="17"/>
  <c r="AU116" i="17"/>
  <c r="AO25" i="17"/>
  <c r="AT25" i="17"/>
  <c r="AP59" i="17"/>
  <c r="AU125" i="17"/>
  <c r="AT93" i="17"/>
  <c r="AO93" i="17"/>
  <c r="AO90" i="8"/>
  <c r="AO59" i="8"/>
  <c r="AT112" i="8"/>
  <c r="AO62" i="17"/>
  <c r="AT62" i="17"/>
  <c r="AU87" i="17"/>
  <c r="AO51" i="17"/>
  <c r="AP116" i="17"/>
  <c r="AT37" i="17"/>
  <c r="AO37" i="17"/>
  <c r="AO122" i="17"/>
  <c r="AO116" i="17"/>
  <c r="AT122" i="17"/>
  <c r="AT116" i="17"/>
  <c r="AU59" i="17"/>
  <c r="AT83" i="17"/>
  <c r="AO83" i="17"/>
  <c r="AT72" i="17"/>
  <c r="AO72" i="17"/>
  <c r="AO29" i="17"/>
  <c r="AT29" i="17"/>
  <c r="AP90" i="17"/>
  <c r="AT39" i="8"/>
  <c r="AT90" i="8"/>
  <c r="AP134" i="8"/>
  <c r="AO39" i="8"/>
  <c r="AT80" i="8"/>
  <c r="AT73" i="8"/>
  <c r="AT76" i="17"/>
  <c r="AO76" i="17"/>
  <c r="AT84" i="17"/>
  <c r="AO84" i="17"/>
  <c r="AO46" i="17"/>
  <c r="AO39" i="17"/>
  <c r="AT46" i="17"/>
  <c r="AT39" i="17"/>
  <c r="AT125" i="17"/>
  <c r="AP80" i="17"/>
  <c r="AO75" i="17"/>
  <c r="AT75" i="17"/>
  <c r="AU90" i="17"/>
  <c r="AP19" i="17"/>
  <c r="AY134" i="1"/>
  <c r="V134" i="1"/>
  <c r="Z134" i="1"/>
  <c r="K134" i="1"/>
  <c r="AL130" i="1"/>
  <c r="AY125" i="1"/>
  <c r="AX125" i="1"/>
  <c r="AS125" i="1"/>
  <c r="AO125" i="1"/>
  <c r="AM116" i="1"/>
  <c r="AV116" i="1"/>
  <c r="AX112" i="1"/>
  <c r="AT112" i="1"/>
  <c r="AP112" i="1"/>
  <c r="AL112" i="1"/>
  <c r="AU90" i="1"/>
  <c r="AQ90" i="1"/>
  <c r="AQ134" i="1"/>
  <c r="AO90" i="1"/>
  <c r="AN90" i="1"/>
  <c r="AO87" i="1"/>
  <c r="AR80" i="1"/>
  <c r="AU73" i="1"/>
  <c r="AX51" i="1"/>
  <c r="AP51" i="1"/>
  <c r="AR51" i="1"/>
  <c r="AK51" i="1"/>
  <c r="AP39" i="1"/>
  <c r="AY39" i="1"/>
  <c r="AK39" i="1"/>
  <c r="U134" i="1"/>
  <c r="M134" i="1"/>
  <c r="AW19" i="1"/>
  <c r="AT19" i="1"/>
  <c r="AP19" i="1"/>
  <c r="AO19" i="1"/>
  <c r="AL19" i="1"/>
  <c r="AK19" i="1"/>
  <c r="AK134" i="1"/>
  <c r="R134" i="1"/>
  <c r="N134" i="1"/>
  <c r="F134" i="1"/>
  <c r="AN80" i="1"/>
  <c r="AV59" i="1"/>
  <c r="AS59" i="1"/>
  <c r="AS134" i="1"/>
  <c r="AO51" i="1"/>
  <c r="AN19" i="1"/>
  <c r="AN134" i="1"/>
  <c r="AJ19" i="1"/>
  <c r="S134" i="1"/>
  <c r="AY112" i="1"/>
  <c r="AU112" i="1"/>
  <c r="AQ112" i="1"/>
  <c r="AM112" i="1"/>
  <c r="AM134" i="1"/>
  <c r="L134" i="1"/>
  <c r="AX59" i="1"/>
  <c r="AU51" i="1"/>
  <c r="AW51" i="1"/>
  <c r="AR39" i="1"/>
  <c r="AT39" i="1"/>
  <c r="H134" i="1"/>
  <c r="AQ116" i="1"/>
  <c r="AV19" i="1"/>
  <c r="AB134" i="1"/>
  <c r="X134" i="1"/>
  <c r="G134" i="1"/>
  <c r="AX130" i="1"/>
  <c r="AV130" i="1"/>
  <c r="AT130" i="1"/>
  <c r="AQ130" i="1"/>
  <c r="AO130" i="1"/>
  <c r="AU125" i="1"/>
  <c r="AO116" i="1"/>
  <c r="AN116" i="1"/>
  <c r="AK116" i="1"/>
  <c r="Q134" i="1"/>
  <c r="AO80" i="1"/>
  <c r="AU80" i="1"/>
  <c r="AS73" i="1"/>
  <c r="AP73" i="1"/>
  <c r="AK73" i="1"/>
  <c r="AF134" i="1"/>
  <c r="AY59" i="1"/>
  <c r="AL59" i="1"/>
  <c r="AJ59" i="1"/>
  <c r="AW39" i="1"/>
  <c r="AR19" i="1"/>
  <c r="AU19" i="1"/>
  <c r="AA134" i="1"/>
  <c r="P134" i="1"/>
  <c r="AV134" i="3"/>
  <c r="AR134" i="3"/>
  <c r="AN134" i="3"/>
  <c r="AJ134" i="3"/>
  <c r="AY134" i="3"/>
  <c r="AU134" i="3"/>
  <c r="AQ134" i="3"/>
  <c r="AM134" i="3"/>
  <c r="AX134" i="3"/>
  <c r="AT134" i="3"/>
  <c r="AP134" i="3"/>
  <c r="AL134" i="3"/>
  <c r="AW134" i="3"/>
  <c r="AS134" i="3"/>
  <c r="AO134" i="3"/>
  <c r="AK134" i="3"/>
  <c r="AF134" i="3"/>
  <c r="AE134" i="17"/>
  <c r="O134" i="17"/>
  <c r="AF130" i="17"/>
  <c r="AC130" i="17"/>
  <c r="V130" i="17"/>
  <c r="R130" i="17"/>
  <c r="N130" i="17"/>
  <c r="AD134" i="17"/>
  <c r="AE130" i="17"/>
  <c r="AB130" i="17"/>
  <c r="Y130" i="17"/>
  <c r="U130" i="17"/>
  <c r="Q130" i="17"/>
  <c r="AH130" i="17"/>
  <c r="AD130" i="17"/>
  <c r="AA130" i="17"/>
  <c r="X130" i="17"/>
  <c r="T130" i="17"/>
  <c r="P130" i="17"/>
  <c r="M130" i="17"/>
  <c r="AH134" i="17"/>
  <c r="AG130" i="17"/>
  <c r="Z130" i="17"/>
  <c r="W130" i="17"/>
  <c r="S130" i="17"/>
  <c r="O130" i="17"/>
  <c r="L130" i="17"/>
  <c r="I130" i="17"/>
  <c r="K130" i="17"/>
  <c r="H130" i="17"/>
  <c r="AH125" i="17"/>
  <c r="AD125" i="17"/>
  <c r="Z125" i="17"/>
  <c r="V125" i="17"/>
  <c r="R125" i="17"/>
  <c r="N125" i="17"/>
  <c r="J125" i="17"/>
  <c r="F125" i="17"/>
  <c r="AF116" i="17"/>
  <c r="AB116" i="17"/>
  <c r="X116" i="17"/>
  <c r="T116" i="17"/>
  <c r="P116" i="17"/>
  <c r="L116" i="17"/>
  <c r="H116" i="17"/>
  <c r="AF112" i="17"/>
  <c r="AB112" i="17"/>
  <c r="X112" i="17"/>
  <c r="T112" i="17"/>
  <c r="P112" i="17"/>
  <c r="L112" i="17"/>
  <c r="H112" i="17"/>
  <c r="AH90" i="17"/>
  <c r="AD90" i="17"/>
  <c r="Z90" i="17"/>
  <c r="V90" i="17"/>
  <c r="R90" i="17"/>
  <c r="N90" i="17"/>
  <c r="J90" i="17"/>
  <c r="F90" i="17"/>
  <c r="AH87" i="17"/>
  <c r="AD87" i="17"/>
  <c r="Z87" i="17"/>
  <c r="V87" i="17"/>
  <c r="R87" i="17"/>
  <c r="N87" i="17"/>
  <c r="J87" i="17"/>
  <c r="F87" i="17"/>
  <c r="AF80" i="17"/>
  <c r="AB80" i="17"/>
  <c r="X80" i="17"/>
  <c r="T80" i="17"/>
  <c r="P80" i="17"/>
  <c r="L80" i="17"/>
  <c r="H80" i="17"/>
  <c r="AH73" i="17"/>
  <c r="AD73" i="17"/>
  <c r="Z73" i="17"/>
  <c r="V73" i="17"/>
  <c r="R73" i="17"/>
  <c r="N73" i="17"/>
  <c r="J73" i="17"/>
  <c r="F73" i="17"/>
  <c r="AF59" i="17"/>
  <c r="AB59" i="17"/>
  <c r="X59" i="17"/>
  <c r="T59" i="17"/>
  <c r="P59" i="17"/>
  <c r="L59" i="17"/>
  <c r="H59" i="17"/>
  <c r="AE51" i="17"/>
  <c r="AA51" i="17"/>
  <c r="W51" i="17"/>
  <c r="S51" i="17"/>
  <c r="O51" i="17"/>
  <c r="K51" i="17"/>
  <c r="G51" i="17"/>
  <c r="AE39" i="17"/>
  <c r="AA39" i="17"/>
  <c r="W39" i="17"/>
  <c r="S39" i="17"/>
  <c r="O39" i="17"/>
  <c r="K39" i="17"/>
  <c r="G39" i="17"/>
  <c r="AG19" i="17"/>
  <c r="AC19" i="17"/>
  <c r="Y19" i="17"/>
  <c r="U19" i="17"/>
  <c r="Q19" i="17"/>
  <c r="M19" i="17"/>
  <c r="I19" i="17"/>
  <c r="E19" i="17"/>
  <c r="J130" i="17"/>
  <c r="G130" i="17"/>
  <c r="AG125" i="17"/>
  <c r="AC125" i="17"/>
  <c r="Y125" i="17"/>
  <c r="U125" i="17"/>
  <c r="Q125" i="17"/>
  <c r="M125" i="17"/>
  <c r="I125" i="17"/>
  <c r="E125" i="17"/>
  <c r="AE116" i="17"/>
  <c r="AA116" i="17"/>
  <c r="W116" i="17"/>
  <c r="S116" i="17"/>
  <c r="O116" i="17"/>
  <c r="K116" i="17"/>
  <c r="G116" i="17"/>
  <c r="AE112" i="17"/>
  <c r="AA112" i="17"/>
  <c r="W112" i="17"/>
  <c r="S112" i="17"/>
  <c r="O112" i="17"/>
  <c r="K112" i="17"/>
  <c r="G112" i="17"/>
  <c r="AG90" i="17"/>
  <c r="AC90" i="17"/>
  <c r="Y90" i="17"/>
  <c r="U90" i="17"/>
  <c r="Q90" i="17"/>
  <c r="M90" i="17"/>
  <c r="I90" i="17"/>
  <c r="E90" i="17"/>
  <c r="AG87" i="17"/>
  <c r="AC87" i="17"/>
  <c r="Y87" i="17"/>
  <c r="U87" i="17"/>
  <c r="Q87" i="17"/>
  <c r="M87" i="17"/>
  <c r="I87" i="17"/>
  <c r="E87" i="17"/>
  <c r="AE80" i="17"/>
  <c r="AA80" i="17"/>
  <c r="W80" i="17"/>
  <c r="S80" i="17"/>
  <c r="O80" i="17"/>
  <c r="K80" i="17"/>
  <c r="G80" i="17"/>
  <c r="AG73" i="17"/>
  <c r="AC73" i="17"/>
  <c r="Y73" i="17"/>
  <c r="U73" i="17"/>
  <c r="Q73" i="17"/>
  <c r="M73" i="17"/>
  <c r="I73" i="17"/>
  <c r="E73" i="17"/>
  <c r="AE59" i="17"/>
  <c r="AA59" i="17"/>
  <c r="W59" i="17"/>
  <c r="S59" i="17"/>
  <c r="O59" i="17"/>
  <c r="K59" i="17"/>
  <c r="G59" i="17"/>
  <c r="AH51" i="17"/>
  <c r="AD51" i="17"/>
  <c r="Z51" i="17"/>
  <c r="V51" i="17"/>
  <c r="R51" i="17"/>
  <c r="N51" i="17"/>
  <c r="J51" i="17"/>
  <c r="F51" i="17"/>
  <c r="AH39" i="17"/>
  <c r="AD39" i="17"/>
  <c r="Z39" i="17"/>
  <c r="V39" i="17"/>
  <c r="R39" i="17"/>
  <c r="N39" i="17"/>
  <c r="J39" i="17"/>
  <c r="F39" i="17"/>
  <c r="AF19" i="17"/>
  <c r="AB19" i="17"/>
  <c r="X19" i="17"/>
  <c r="T19" i="17"/>
  <c r="P19" i="17"/>
  <c r="L19" i="17"/>
  <c r="H19" i="17"/>
  <c r="F130" i="17"/>
  <c r="AF125" i="17"/>
  <c r="AB125" i="17"/>
  <c r="X125" i="17"/>
  <c r="T125" i="17"/>
  <c r="P125" i="17"/>
  <c r="L125" i="17"/>
  <c r="H125" i="17"/>
  <c r="AH116" i="17"/>
  <c r="AD116" i="17"/>
  <c r="Z116" i="17"/>
  <c r="V116" i="17"/>
  <c r="R116" i="17"/>
  <c r="N116" i="17"/>
  <c r="J116" i="17"/>
  <c r="F116" i="17"/>
  <c r="AH112" i="17"/>
  <c r="AD112" i="17"/>
  <c r="Z112" i="17"/>
  <c r="V112" i="17"/>
  <c r="R112" i="17"/>
  <c r="N112" i="17"/>
  <c r="J112" i="17"/>
  <c r="F112" i="17"/>
  <c r="AF90" i="17"/>
  <c r="AB90" i="17"/>
  <c r="X90" i="17"/>
  <c r="T90" i="17"/>
  <c r="P90" i="17"/>
  <c r="L90" i="17"/>
  <c r="H90" i="17"/>
  <c r="AF87" i="17"/>
  <c r="AB87" i="17"/>
  <c r="X87" i="17"/>
  <c r="T87" i="17"/>
  <c r="P87" i="17"/>
  <c r="L87" i="17"/>
  <c r="H87" i="17"/>
  <c r="AH80" i="17"/>
  <c r="AD80" i="17"/>
  <c r="Z80" i="17"/>
  <c r="V80" i="17"/>
  <c r="R80" i="17"/>
  <c r="N80" i="17"/>
  <c r="J80" i="17"/>
  <c r="F80" i="17"/>
  <c r="AF73" i="17"/>
  <c r="AY73" i="17"/>
  <c r="AY134" i="17"/>
  <c r="AB73" i="17"/>
  <c r="X73" i="17"/>
  <c r="T73" i="17"/>
  <c r="P73" i="17"/>
  <c r="L73" i="17"/>
  <c r="H73" i="17"/>
  <c r="AH59" i="17"/>
  <c r="AD59" i="17"/>
  <c r="Z59" i="17"/>
  <c r="V59" i="17"/>
  <c r="R59" i="17"/>
  <c r="N59" i="17"/>
  <c r="J59" i="17"/>
  <c r="F59" i="17"/>
  <c r="AG51" i="17"/>
  <c r="AC51" i="17"/>
  <c r="Y51" i="17"/>
  <c r="U51" i="17"/>
  <c r="Q51" i="17"/>
  <c r="M51" i="17"/>
  <c r="I51" i="17"/>
  <c r="E51" i="17"/>
  <c r="AG39" i="17"/>
  <c r="AC39" i="17"/>
  <c r="Y39" i="17"/>
  <c r="U39" i="17"/>
  <c r="Q39" i="17"/>
  <c r="M39" i="17"/>
  <c r="I39" i="17"/>
  <c r="E39" i="17"/>
  <c r="AE19" i="17"/>
  <c r="AA19" i="17"/>
  <c r="W19" i="17"/>
  <c r="S19" i="17"/>
  <c r="O19" i="17"/>
  <c r="K19" i="17"/>
  <c r="G19" i="17"/>
  <c r="E130" i="17"/>
  <c r="AE125" i="17"/>
  <c r="AA125" i="17"/>
  <c r="W125" i="17"/>
  <c r="S125" i="17"/>
  <c r="O125" i="17"/>
  <c r="K125" i="17"/>
  <c r="G125" i="17"/>
  <c r="AG116" i="17"/>
  <c r="AC116" i="17"/>
  <c r="Y116" i="17"/>
  <c r="U116" i="17"/>
  <c r="Q116" i="17"/>
  <c r="M116" i="17"/>
  <c r="I116" i="17"/>
  <c r="E116" i="17"/>
  <c r="AG112" i="17"/>
  <c r="AC112" i="17"/>
  <c r="Y112" i="17"/>
  <c r="U112" i="17"/>
  <c r="Q112" i="17"/>
  <c r="M112" i="17"/>
  <c r="I112" i="17"/>
  <c r="E112" i="17"/>
  <c r="AE90" i="17"/>
  <c r="AA90" i="17"/>
  <c r="W90" i="17"/>
  <c r="S90" i="17"/>
  <c r="O90" i="17"/>
  <c r="K90" i="17"/>
  <c r="G90" i="17"/>
  <c r="AE87" i="17"/>
  <c r="AA87" i="17"/>
  <c r="W87" i="17"/>
  <c r="S87" i="17"/>
  <c r="O87" i="17"/>
  <c r="K87" i="17"/>
  <c r="G87" i="17"/>
  <c r="AG80" i="17"/>
  <c r="AC80" i="17"/>
  <c r="Y80" i="17"/>
  <c r="U80" i="17"/>
  <c r="Q80" i="17"/>
  <c r="M80" i="17"/>
  <c r="I80" i="17"/>
  <c r="E80" i="17"/>
  <c r="AE73" i="17"/>
  <c r="AA73" i="17"/>
  <c r="W73" i="17"/>
  <c r="S73" i="17"/>
  <c r="O73" i="17"/>
  <c r="K73" i="17"/>
  <c r="G73" i="17"/>
  <c r="AG59" i="17"/>
  <c r="AC59" i="17"/>
  <c r="Y59" i="17"/>
  <c r="U59" i="17"/>
  <c r="Q59" i="17"/>
  <c r="M59" i="17"/>
  <c r="I59" i="17"/>
  <c r="E59" i="17"/>
  <c r="AF51" i="17"/>
  <c r="AB51" i="17"/>
  <c r="X51" i="17"/>
  <c r="T51" i="17"/>
  <c r="P51" i="17"/>
  <c r="L51" i="17"/>
  <c r="H51" i="17"/>
  <c r="AF39" i="17"/>
  <c r="AB39" i="17"/>
  <c r="X39" i="17"/>
  <c r="T39" i="17"/>
  <c r="P39" i="17"/>
  <c r="L39" i="17"/>
  <c r="H39" i="17"/>
  <c r="AH19" i="17"/>
  <c r="AD19" i="17"/>
  <c r="Z19" i="17"/>
  <c r="V19" i="17"/>
  <c r="R19" i="17"/>
  <c r="N19" i="17"/>
  <c r="J19" i="17"/>
  <c r="F19" i="17"/>
  <c r="AY134" i="5"/>
  <c r="AU134" i="5"/>
  <c r="AQ134" i="5"/>
  <c r="AM134" i="5"/>
  <c r="AO134" i="5"/>
  <c r="AW134" i="5"/>
  <c r="AS134" i="5"/>
  <c r="AR112" i="5"/>
  <c r="AR90" i="5"/>
  <c r="AJ90" i="5"/>
  <c r="AR59" i="5"/>
  <c r="AJ59" i="5"/>
  <c r="AR19" i="5"/>
  <c r="AJ19" i="5"/>
  <c r="AV73" i="5"/>
  <c r="AN73" i="5"/>
  <c r="AN130" i="5"/>
  <c r="AV125" i="5"/>
  <c r="AN125" i="5"/>
  <c r="AV116" i="5"/>
  <c r="AN116" i="5"/>
  <c r="AV112" i="5"/>
  <c r="AN112" i="5"/>
  <c r="AV90" i="5"/>
  <c r="AN90" i="5"/>
  <c r="AV87" i="5"/>
  <c r="AN87" i="5"/>
  <c r="AV80" i="5"/>
  <c r="AN80" i="5"/>
  <c r="AV59" i="5"/>
  <c r="AN59" i="5"/>
  <c r="AV51" i="5"/>
  <c r="AN51" i="5"/>
  <c r="AV39" i="5"/>
  <c r="AN39" i="5"/>
  <c r="AV19" i="5"/>
  <c r="AV134" i="5"/>
  <c r="AN19" i="5"/>
  <c r="AR125" i="5"/>
  <c r="AJ125" i="5"/>
  <c r="AR116" i="5"/>
  <c r="AJ116" i="5"/>
  <c r="AJ112" i="5"/>
  <c r="AR87" i="5"/>
  <c r="AJ87" i="5"/>
  <c r="AR80" i="5"/>
  <c r="AJ80" i="5"/>
  <c r="AR51" i="5"/>
  <c r="AJ51" i="5"/>
  <c r="AR39" i="5"/>
  <c r="AJ39" i="5"/>
  <c r="AR73" i="5"/>
  <c r="AJ73" i="5"/>
  <c r="AG134" i="17"/>
  <c r="AF134" i="17"/>
  <c r="P134" i="17"/>
  <c r="AO51" i="8"/>
  <c r="X134" i="8"/>
  <c r="AU134" i="8"/>
  <c r="AO73" i="8"/>
  <c r="AT19" i="8"/>
  <c r="AT51" i="8"/>
  <c r="AO19" i="8"/>
  <c r="AO134" i="8"/>
  <c r="AJ134" i="6"/>
  <c r="AN134" i="6"/>
  <c r="AR134" i="6"/>
  <c r="AV134" i="6"/>
  <c r="AK134" i="2"/>
  <c r="AO59" i="17"/>
  <c r="AO80" i="17"/>
  <c r="AT59" i="17"/>
  <c r="AT90" i="17"/>
  <c r="AT80" i="17"/>
  <c r="AO90" i="17"/>
  <c r="AT19" i="17"/>
  <c r="U134" i="17"/>
  <c r="G134" i="17"/>
  <c r="L134" i="17"/>
  <c r="E134" i="17"/>
  <c r="AP134" i="17"/>
  <c r="AO73" i="17"/>
  <c r="AT73" i="17"/>
  <c r="H134" i="17"/>
  <c r="T134" i="17"/>
  <c r="AU134" i="17"/>
  <c r="X134" i="17"/>
  <c r="AT134" i="8"/>
  <c r="AO19" i="17"/>
  <c r="AT134" i="1"/>
  <c r="AR134" i="1"/>
  <c r="AV134" i="1"/>
  <c r="AL134" i="1"/>
  <c r="AW134" i="1"/>
  <c r="AU134" i="1"/>
  <c r="Q134" i="17"/>
  <c r="AB134" i="17"/>
  <c r="AO134" i="1"/>
  <c r="AX134" i="1"/>
  <c r="AJ134" i="1"/>
  <c r="AP134" i="1"/>
  <c r="AJ134" i="5"/>
  <c r="AN134" i="5"/>
  <c r="AR134" i="5"/>
  <c r="AO134" i="17"/>
  <c r="AT134" i="17"/>
</calcChain>
</file>

<file path=xl/sharedStrings.xml><?xml version="1.0" encoding="utf-8"?>
<sst xmlns="http://schemas.openxmlformats.org/spreadsheetml/2006/main" count="4768" uniqueCount="313">
  <si>
    <t>ÀÝ¹³Ù»ÝÁ</t>
  </si>
  <si>
    <t>²ÛÉ í»×»ñ</t>
  </si>
  <si>
    <t>13.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</si>
  <si>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</si>
  <si>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14.2</t>
  </si>
  <si>
    <t>ÐáÕ³Ù³ëÇ ÝÏ³ïÙ³Ùµ ·áõÛù³ÛÇÝ Çñ³íáõÝùÝ»ñÇ Ñ»ï Ï³åí³Í Çñ³í³Ñ³ñ³µ»ñáõÃÛáõÝÝ»ñÇ í»ñ³µ»ñÛ³É ¹³ï³Ï³Ý ·áñÍ»ñ</t>
  </si>
  <si>
    <t>14.1</t>
  </si>
  <si>
    <t>ÐáÕ³ÛÇÝ Çñ³í³Ñ³ñ³µ»ñáõÃÛáõÝÝ»ñÇ í»ñ³µ»ñÛ³É ¹³ï³Ï³Ý ·áñÍ»ñ</t>
  </si>
  <si>
    <t>14</t>
  </si>
  <si>
    <t>12.4</t>
  </si>
  <si>
    <t xml:space="preserve"> àã ÝÛáõÃ³Ï³Ý (µ³ñáÛ³Ï³Ý) íÝ³ëÇ í»ñ³µ»ñÛ³É</t>
  </si>
  <si>
    <t>12.3</t>
  </si>
  <si>
    <t>¶áñÍ³ñ³ñ Ñ³Ùµ³íÇ í»ñ³µ»ñÛ³É</t>
  </si>
  <si>
    <t>12.2</t>
  </si>
  <si>
    <t>ä³ïíÇ ¨ ³ñÅ³Ý³å³ïíáõÃÛ³Ý Çñ³íáõÝùÇ í»ñ³µ»ñÛ³É</t>
  </si>
  <si>
    <t>12.1</t>
  </si>
  <si>
    <t>²ÝÓÝ³Ï³Ý áã ·áõÛù³ÛÇÝ Çñ³í³Ñ³ñ³µ»ñáõÃÛáõÝÝ»ñÇ í»ñ³µ»ñÛ³É ¹³ï³Ï³Ý ·áñÍ»ñ</t>
  </si>
  <si>
    <t>12.</t>
  </si>
  <si>
    <t>11.8</t>
  </si>
  <si>
    <t>ØÇ³ÏáÕÙ³ÝÇ ·áñÍáÕáõÛÃáõÝÝ»ñÇó Í³·áÕ å³ñï³íáñáõÃÛáõÝÝ»ñ</t>
  </si>
  <si>
    <t>11.7</t>
  </si>
  <si>
    <t>²ÝÑÇÙÝ Ñ³ñëï³óÙ³Ý Ñ»ï¨³Ýùáí Í³·³Í å³ñï³íáñáõÃÛáõÝÝ»ñ</t>
  </si>
  <si>
    <t>11.6</t>
  </si>
  <si>
    <t>²åñ³ÝùÝ»ñÇ, ³ßË³ï³ÝùÝ»ñÇ Ï³Ù Í³é³ÛáõÃÛáõÝÝ»ñÇ Ã»ñáõÃÛáõÝÝ»ñÇ Ñ»ï¨³Ýùáí å³ï×³éí³Í íÝ³ëÝ»ñÇ Ñ³ïáõóÙ³Ý í»ñ³µ»ñÛ³É</t>
  </si>
  <si>
    <t>11.5</t>
  </si>
  <si>
    <t>ø³Õ³ù³óáõ ÏÛ³ÝùÇÝ Ï³Ù ³éáÕçáõÃÛ³ÝÁ å³ï×³éí³Í íÝ³ëÇ Ñ³ïáõóÙ³Ý í»ñ³µ»ñÛ³É</t>
  </si>
  <si>
    <t>11.4</t>
  </si>
  <si>
    <t>ìÝ³ëÁ ¨ µ³ó ÃáÕÝí³Í û·áõïÁ Ñ³ïáõó»Éáõ å³Ñ³ÝçÇ Ù³ëÇÝ</t>
  </si>
  <si>
    <t>11.3</t>
  </si>
  <si>
    <t>ä³ñï³íáñáõÃÛáõÝÁ µÝ»Õ»Ýáí Ï³ï³ñ»Éáõ å³Ñ³ÝçÇ Ù³ëÇÝ</t>
  </si>
  <si>
    <t>11.2</t>
  </si>
  <si>
    <t>¶áõÙ³ñÇ å³Ñ³ÝçÇ Ù³ëÇÝ</t>
  </si>
  <si>
    <t>11.1</t>
  </si>
  <si>
    <t>ä³ñï³íáñ³Ï³Ý Çñ³í³Ñ³ñ³µ»ñáõÃÛáõÝÝ»ñÇ í»ñ³µ»ñÛ³É ¹³ï³Ï³Ý ·áñÍ»ñ</t>
  </si>
  <si>
    <t>11.</t>
  </si>
  <si>
    <t>9.3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</si>
  <si>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</si>
  <si>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9.2</t>
  </si>
  <si>
    <t>ø³Õ³ù³óáõ ÏÛ³ÝùÇÝ Ï³Ù ³éáÕçáõÃÛ³ÝÝ ëå³éÝ³óáÕ íï³Ý·Ç í»ñ³µ»ñÛ³É</t>
  </si>
  <si>
    <t>9.1</t>
  </si>
  <si>
    <t>Ð³ïáõÏ Ñ³Ûó³ÛÇÝ í³ñáõÛÃÇ ¹³ï³Ï³Ý ·áñÍ»ñ</t>
  </si>
  <si>
    <t>9.</t>
  </si>
  <si>
    <t>8.10</t>
  </si>
  <si>
    <t xml:space="preserve">Àëï Ý»ñÏ³Û³óÝáÕÇ ¨ ûñ¹»ñ³ÛÇÝ Ïáñóñ³Í ³ñÅ»ÃÕÃ»ñáí Ñ³í³ëïí³Í Çñ³íáõÝùÝ»ñÁ í»ñ³Ï³Ý·Ý»Éáõ í»ñ³µ»ñÛ³É </t>
  </si>
  <si>
    <t>8.8</t>
  </si>
  <si>
    <t>úñ»Ýùáí Ý³Ë³ï»ëí³Í ³ÛÉ Çñ³í³µ³Ý³Ï³Ý ÷³ëï»ñÇ í»ñ³µ»ñÛ³É</t>
  </si>
  <si>
    <t>8.7.10</t>
  </si>
  <si>
    <t>²ÝÑ³ÕÃ³Ñ³ñ»ÉÇ áõÅÇ ³éÏ³ÛáõÃÛ³Ý í»ñ³µ»ñÛ³É</t>
  </si>
  <si>
    <t>8.7.9</t>
  </si>
  <si>
    <t>ê»÷³Ï³ÝáõÃÛ³Ý Çñ³íáõÝùáí ·áõÛùÇ ïÇñ³å»ïÙ³Ý í»ñ³µ»ñÛ³É</t>
  </si>
  <si>
    <t>8.7.8</t>
  </si>
  <si>
    <t>Æñ³íáõÝù ë³ÑÙ³ÝáÕ ÷³ëï³ÃÕÃ»ñÇ å³ïÏ³Ý»ÉáõÃÛ³Ý í»ñ³µ»ñÛ³É</t>
  </si>
  <si>
    <t>8.7.7</t>
  </si>
  <si>
    <t>¸Åµ³Ëï å³ï³Ñ³ñÇ í»ñ³µ»ñÛ³É</t>
  </si>
  <si>
    <t>8.7.6</t>
  </si>
  <si>
    <t>Ä³é³Ý·áõÃÛáõÝÝ ÁÝ¹áõÝ»Éáõ ¨ Å³é³Ý·áõÃÛ³Ý µ³óÙ³Ý í³ÛñÇ í»ñ³µ»ñÛ³É</t>
  </si>
  <si>
    <t>8.7.5</t>
  </si>
  <si>
    <t>²ÝÓÇª áñáß³ÏÇ Å³Ù³Ý³ÏáõÙ ¨ áñáß³ÏÇ Ñ³Ý·³Ù³ÝùÝ»ñáõÙ Ù³Ñí³Ý í»ñ³µ»ñÛ³É</t>
  </si>
  <si>
    <t>8.7.4</t>
  </si>
  <si>
    <t xml:space="preserve">ÌÝÝ¹Û³Ý, áñ¹»·ñÙ³Ý, ³ÙáõëÝáõÃÛ³Ý, ³å³Ñ³ñ½³ÝÇ ¨ Ù³Ñí³Ý ·ñ³ÝóÙ³Ý í»ñ³µ»ñÛ³É </t>
  </si>
  <si>
    <t>8.7.3</t>
  </si>
  <si>
    <t>²ÝÓÇª áõñÇßÇ ËÝ³ÙùÇ ï³Ï ·ïÝí»Éáõ í»ñ³µ»ñÛ³É</t>
  </si>
  <si>
    <t>8.7.2</t>
  </si>
  <si>
    <t>²ÝÓ³Ýó ³½·³Ïó³Ï³Ý Ï³åÁ Ñ³ëï³ï»Éáõ í»ñ³µ»ñÛ³É</t>
  </si>
  <si>
    <t>8.7.1</t>
  </si>
  <si>
    <t>Æñ³í³µ³Ý³Ï³Ý Ýß³Ý³ÏáõÃÛáõÝ áõÝ»óáÕ ÷³ëï»ñÇ Ñ³ëï³ïÙ³Ý í»ñ³µ»ñÛ³É</t>
  </si>
  <si>
    <t>8.7</t>
  </si>
  <si>
    <t>²Û¹ ÃíáõÙª ß³ñÅ³Ï³Ý ·áõÛùÁ</t>
  </si>
  <si>
    <t>8.6.2</t>
  </si>
  <si>
    <t>²Û¹ ÃíáõÙª ³Ýß³ñÅ ·áõÛùÁ</t>
  </si>
  <si>
    <t>8.6.1</t>
  </si>
  <si>
    <t>¶áõÛùÁ ïÇñ³½áõñÏ ×³Ý³ã»Éáõ í»ñ³µ»ñÛ³É</t>
  </si>
  <si>
    <t>8.6</t>
  </si>
  <si>
    <t>ø³Õ³ù³óÇ³Ï³Ý Ï³óáõÃÛ³Ý ³Ïï»ñÇ ·ñ³éáõÙÝ»ñÇ ³Ý×ßïáõÃÛáõÝÝ»ñÁ å³ñ½»Éáõ í»ñ³µ»ñÛ³É</t>
  </si>
  <si>
    <t>8.5</t>
  </si>
  <si>
    <t>ø³Õ³ù³óáõÝ ³ÝÑ³Ûï µ³ó³Ï³ÛáÕ Ï³Ù Ù³Ñ³ó³Í ×³Ý³ã»Éáõ í»ñ³µ»ñÛ³É</t>
  </si>
  <si>
    <t>8.4</t>
  </si>
  <si>
    <t>ø³Õ³ù³óáõÝ Ñá·»µáõÅ³Ï³Ý ÑÇí³Ý¹³Ýáó³ÛÇÝ Ñ³ñÏ³¹Çñ µáõÅÙ³Ý »ÝÃ³ñÏ»Éáõ í»ñ³µ»ñÛ³É</t>
  </si>
  <si>
    <t>8.3</t>
  </si>
  <si>
    <t>ø³Õ³ù³óáõÝ ³Ý·áñÍáõÝ³Ï Ï³Ù ë³ÑÙ³Ý³÷³Ï ·áñÍáõÝ³Ï ×³Ý³ã»Éáõ í»ñ³µ»ñÛ³É</t>
  </si>
  <si>
    <t>8.2</t>
  </si>
  <si>
    <t>²Ýã³÷³Ñ³ëÇÝ ÉñÇí ·áñÍáõÝ³Ï ×³Ý³ã»Éáõ /¿Ù³ÝëÇå³óÇ³/ í»ñ³µ»ñÛ³É</t>
  </si>
  <si>
    <t>8.1</t>
  </si>
  <si>
    <t>Ð³ïáõÏ í³ñáõÛÃÇ ¹³ï³Ï³Ý ·áñÍ»ñ</t>
  </si>
  <si>
    <t>8.</t>
  </si>
  <si>
    <t>7.2</t>
  </si>
  <si>
    <t>Îáñåáñ³ïÇí í»×»ñ</t>
  </si>
  <si>
    <t>7.1</t>
  </si>
  <si>
    <t>Æñ³í³µ³Ý³Ï³Ý ³ÝÓÇ ·áñÍáõÝ»áõÃÛáõÝÇó µËáÕ Çñ³í³Ñ³ñ³µ»ñáõÃÛáõÝÝ»ñÇ í»ñ³µ»ñÛ³É ¹³ï³Ï³Ý ·áñÍ»ñ</t>
  </si>
  <si>
    <t>7.</t>
  </si>
  <si>
    <t>6.6</t>
  </si>
  <si>
    <t>âí×³ñí³Í ³ßË³ï³í³ñÓÇ ¨/Ï³Ù ³ÛÉ í×³ñÝ»ñÇ µéÝ³·³ÝÓÙ³Ý í»ñ³µ»ñÛ³É</t>
  </si>
  <si>
    <t>6.5</t>
  </si>
  <si>
    <t>Ð³ñÏ³¹Çñ å³ñ³åáõñ¹Ç Ñ³ïáõóÙ³Ý í»ñ³µ»ñÛ³É</t>
  </si>
  <si>
    <t>6.4</t>
  </si>
  <si>
    <t>¶áñÍ³¹áõÉÝ ³ÝûñÇÝ³Ï³Ý ×³Ý³ã»Éáõ í»ñ³µ»ñÛ³É</t>
  </si>
  <si>
    <t>6.3</t>
  </si>
  <si>
    <t>²ßË³ï³ÝùáõÙ í»ñ³Ï³Ý·Ý»Éáõ í»ñ³µ»ñÛ³É</t>
  </si>
  <si>
    <t>6.2</t>
  </si>
  <si>
    <t>²ßË³ï³Ýù³ÛÇÝ å³ÛÙ³Ý³·ñ»ñÇ í»ñ³µ»ñÛ³É</t>
  </si>
  <si>
    <t>6.1</t>
  </si>
  <si>
    <t>²ßË³ï³Ýù³ÛÇÝ Çñ³í³Ñ³ñ³µ»ñáõÃÛáõÝÝ»ñÇ í»ñ³µ»ñÛ³É ¹³ï³Ï³Ý ·áñÍ»ñ</t>
  </si>
  <si>
    <t>6.</t>
  </si>
  <si>
    <t>5.6</t>
  </si>
  <si>
    <t>²åñ³Ýù³ÛÇÝ Ýß³ÝÇ í»ñ³µ»ñÛ³É</t>
  </si>
  <si>
    <t>5.5</t>
  </si>
  <si>
    <t>üÇñÙ³ÛÇÝ ³Ýí³ÝÙ³Ý í»ñ³µ»ñÛ³É</t>
  </si>
  <si>
    <t>5.4</t>
  </si>
  <si>
    <t>Ð»ÕÇÝ³Ï³ÛÇÝ ¨ Ñ³ñ³ÏÇó Çñ³íáõÝùÝ»ñÇ í»ñ³µ»ñÛ³É</t>
  </si>
  <si>
    <t>5.3</t>
  </si>
  <si>
    <t>Øï³íáñ ·áñÍáõÝ»áõÃÛ³Ý ³ñ¹ÛáõÝùÝ»ñ ëï»ÕÍ»Éáõ ¨ û·ï³·áñÍ»Éáõ å³ÛÙ³Ý³·ñÇ ÉáõÍÙ³Ý, ÷á÷áËÙ³Ý áõ ³Ýí³í»ñáõÃÛ³Ý í»ñ³µ»ñÛ³É</t>
  </si>
  <si>
    <t>5.2</t>
  </si>
  <si>
    <t>ÈÇó»Ý½³ÛÇÝ å³ÛÙ³Ý³·ñÇ ÉáõÍÙ³Ý, ÷á÷áËÙ³Ý ¨ ³Ýí³í»ñáõÃÛ³Ý í»ñ³µ»ñÛ³É</t>
  </si>
  <si>
    <t>5.1</t>
  </si>
  <si>
    <t>Øï³íáñ ë»÷³Ï³ÝáõÃÛ³Ý Ñ»ï Ï³åí³ÍÇñ³í³Ñ³ñ³µ»ñáõÃÛáõÝÝ»ñÇ í»ñ³µ»ñÛ³É ¹³ï³Ï³Ý ·áñÍ»ñ</t>
  </si>
  <si>
    <t>5.</t>
  </si>
  <si>
    <t>4.13</t>
  </si>
  <si>
    <t>²ÙáõëÝ³Ï³Ý å³ÛÙ³Ý³·ñÇ ÷á÷áËÙ³Ý Ï³Ù ÉáõÍÙ³Ý í»ñ³µ»ñÛ³É</t>
  </si>
  <si>
    <t>4.12</t>
  </si>
  <si>
    <t>²ÙáõëÇÝÝ»ñÇ ÁÝ¹Ñ³Ýáõñ ·áõÛùÁ µ³Å³Ý»Éáõ í»ñ³µ»ñÛ³É</t>
  </si>
  <si>
    <t>4.11</t>
  </si>
  <si>
    <t>ºñ»Ë³ÛÇ Ñ»ï ï»ë³ÏóáõÃÛ³Ý Ï³ñ· ë³ÑÙ³Ý»Éáõ í»ñ³µ»ñÛ³É</t>
  </si>
  <si>
    <t>4.10</t>
  </si>
  <si>
    <t>ºñ»Ë³ÛÇ µÝ³ÏáõÃÛ³Ý í³ÛñÁ áñáß»Éáõ í»ñ³µ»ñÛ³É</t>
  </si>
  <si>
    <t>4.9</t>
  </si>
  <si>
    <t>Ð³ÛñáõÃÛáõÝÁ ×³Ý³ã»Éáõ í»ñ³µ»ñÛ³É</t>
  </si>
  <si>
    <t>4.8</t>
  </si>
  <si>
    <t>ºñ»Ë³ÛÇ áñ¹»·ñáõÙÁ í»ñ³óÝ»Éáõ í»ñ³µ»ñÛ³É</t>
  </si>
  <si>
    <t>4.7</t>
  </si>
  <si>
    <t>ºñ»Ë³ÛÇ áñ¹»·ñÙ³Ý í»ñ³µ»ñÛ³É</t>
  </si>
  <si>
    <t>4.6</t>
  </si>
  <si>
    <t>ÌÝáÕ³Ï³Ý Çñ³íáõÝùÝ»ñÁ í»ñ³Ï³Ý·Ý»Éáõ í»ñ³µ»ñÛ³É</t>
  </si>
  <si>
    <t>4.5</t>
  </si>
  <si>
    <t>ÌÝáÕ³Ï³Ý Çñ³íáõÝùÝ»ñÇó ½ñÏ»Éáõ í»ñ³µ»ñÛ³É</t>
  </si>
  <si>
    <t>4.4</t>
  </si>
  <si>
    <t>²ÉÇÙ»ÝïÇ ã³÷Á ÷á÷áË»Éáõ í»ñ³µ»ñÛ³É</t>
  </si>
  <si>
    <t>4.3</t>
  </si>
  <si>
    <t>²ÉÇÙ»ÝïÇ å³Ñ³ÝçÇ í»ñ³µ»ñÛ³É</t>
  </si>
  <si>
    <t>4.2</t>
  </si>
  <si>
    <t>²ÙáõëÝ³ÉáõÍáõÃÛ³Ý í»ñ³µ»ñÛ³É</t>
  </si>
  <si>
    <t>4.1</t>
  </si>
  <si>
    <t>ÀÝï³Ý»Ï³Ý Çñ³í³Ñ³ñ³µ»ñáõÃÛáõÝÝ»ñÇ í»ñ³µ»ñÛ³É ¹³ï³Ï³Ý ·áñÍ»ñ</t>
  </si>
  <si>
    <t>4</t>
  </si>
  <si>
    <t>3.7</t>
  </si>
  <si>
    <t>Ä³é³Ý·áõÃÛáõÝÝ ÁÝ¹áõÝ»Éáõ µ³ó ÃáÕÝí³Í Å³ÙÏ»ïÁ Ñ³ñ·»ÉÇ Ñ³Ù³ñ»Éáõ í»ñ³µ»ñÛ³É</t>
  </si>
  <si>
    <t>3.6</t>
  </si>
  <si>
    <t>Àëï ûñ»ÝùÇ Å³é³Ý·áõÃÛ³Ý Çñ³íáõÝùÇ íÏ³Û³·ÇñÝ ³Ýí³í»ñ ×³Ý³ã»Éáõ í»ñ³µ»ñÛ³É</t>
  </si>
  <si>
    <t>3.5</t>
  </si>
  <si>
    <t>¶áõÛùÝ ³ÝÅ³é³Ý· ×³Ý³ã»Éáõ í»ñ³µ»ñÛ³É</t>
  </si>
  <si>
    <t>3.4</t>
  </si>
  <si>
    <t>Ä³é³Ý·áõÃÛáõÝÁ µ³Å³Ý»Éáõ í»ñ³µ»ñÛ³É</t>
  </si>
  <si>
    <t>3.3</t>
  </si>
  <si>
    <t>²Ý³ñÅ³Ý Å³é³Ý· ×³Ý³ã»Éáõ í»ñ³µ»ñÛ³É</t>
  </si>
  <si>
    <t>3.2</t>
  </si>
  <si>
    <t>Îï³ÏÝ ³Ýí³í»ñ ×³Ý³ã»Éáõ í»ñ³µ»ñÛ³É</t>
  </si>
  <si>
    <t>3.1</t>
  </si>
  <si>
    <t>Ä³é³Ý·áõÃÛ³Ý Ñ»ï Ï³åí³Í Çñ³í³Ñ³ñ³µ»ñáõÃÛáõÝÝ»ñÇ í»ñ³µ»ñÛ³É ¹³ï³Ï³Ý ·áñÍ»ñ</t>
  </si>
  <si>
    <t>3.</t>
  </si>
  <si>
    <t>2.9</t>
  </si>
  <si>
    <t>ä³ÛÙ³Ý³·Çñ ÏÝù»ÉáõÝ å³ñï³íáñ»óÝ»Éáõ í»ñ³µ»ñÛ³É</t>
  </si>
  <si>
    <t>2.8</t>
  </si>
  <si>
    <t>ä³ÛÙ³Ý³·ÇñÁ ÷á÷áË»Éáõ ¨ ÉáõÍ»Éáõ í»ñ³µ»ñÛ³É</t>
  </si>
  <si>
    <t>2.7</t>
  </si>
  <si>
    <t>ä³ÛÙ³Ý³·ñÇó Í³·áÕ Çñ³íáõÝùÝ»ñÁ  ·ñ³Ýó»Éáõ í»ñ³µ»ñÛ³É</t>
  </si>
  <si>
    <t>2.6</t>
  </si>
  <si>
    <t>ä³ÛÙ³Ý³·ñÇÁ í³í»ñ ×³Ý³ã»Éáõ í»ñ³µ»ñÛ³É</t>
  </si>
  <si>
    <t>2.5</t>
  </si>
  <si>
    <t>ä³ÛÙ³Ý³·ÇñÝ ³Ýí³í»ñ ×³Ý³ã»Éáõ í»ñ³µ»ñÛ³É</t>
  </si>
  <si>
    <t>2.4</t>
  </si>
  <si>
    <t>¶áñÍ³ñùÇó Í³·áÕ Çñ³íáõÝùÝ»ñÁ  ·ñ³Ýó»Éáõ í»ñ³µ»ñÛ³É</t>
  </si>
  <si>
    <t>2.3</t>
  </si>
  <si>
    <t>¶áñÍ³ñùÁ í³í»ñ ×³Ý³ã»Éáõ í»ñ³µ»ñÛ³É</t>
  </si>
  <si>
    <t>2.2</t>
  </si>
  <si>
    <t>³Û¹ ÃíáõÙ` ·áñÍ³ñùÇ ³éáãÝãáõÃÛ³Ý Ñ»ï¨³ÝùÝ»ñ ÏÇñ³é»Éáõ í»ñ³µ»ñÛ³É</t>
  </si>
  <si>
    <t>2.1.2</t>
  </si>
  <si>
    <t>³Û¹ ÃíáõÙ` íÇ×³Ñ³ñáõÛó ·áñÍ³ñùÝ»ñÝ ³Ýí³í»ñ ×³Ý³ã»Éáõ í»ñ³µ»ñÛ³É</t>
  </si>
  <si>
    <t>2.1.1</t>
  </si>
  <si>
    <t>·áñÍ³ñùÝ»ñÇ ³Ýí³í»ñáõÃÛ³Ý Ñ»ï Ï³åí³Í í»×»ñ</t>
  </si>
  <si>
    <t>2.1</t>
  </si>
  <si>
    <t>¶áñÍ³ñùÝ»ñÇ Ñ»ï Ï³åí³Í Çñ³í³Ñ³ñ³µ»ñáõÃÛáõÝÝ»ñÇ í»ñ³µ»ñÛ³É ¹³ï³Ï³Ý ·áñÍ»ñ</t>
  </si>
  <si>
    <t>2.</t>
  </si>
  <si>
    <t>1.9</t>
  </si>
  <si>
    <t>¶áõÛùÇ íñ³ µéÝ³·³ÝÓáõÙ ï³ñ³Í»Éáõ å³Ñ³ÝçÇ Ù³ëÇÝ</t>
  </si>
  <si>
    <t>1.8.3</t>
  </si>
  <si>
    <t>Ð³Ù³ï»Õ ë»÷³Ï³ÝáõÃÛ³Ý Ý»ñùá ·ïÝíáÕ ·áõÛùÁ µ³Å³Ý»Éáõ ¨ ¹ñ³ÝÇó µ³ÅÇÝÝ ³é³ÝÓÝ³óÝ»Éáõ í»ñ³µ»ñÛ³É</t>
  </si>
  <si>
    <t>1.8.1</t>
  </si>
  <si>
    <t>ÀÝ¹Ñ³Ýáõñ µ³ÅÝ³ÛÇÝ ë»÷³Ï³ÝáõÃÛáõÝÇó µ³ÅÇÝÝ ³é³ÝÓÝ³óÝ»Éáõ í»ñ³µ»ñÛ³É</t>
  </si>
  <si>
    <t>1.8</t>
  </si>
  <si>
    <t>îÇñ³å»ïáõÙÇó ½ñÏ»Éáõ Ñ»ï ãÏ³åí³Í Çñ³íáõÝùÝ»ñÇ Ë³ËïáõÙÁ í»ñ³óÝ»Éáõ í»ñ³µ»ñÛ³É</t>
  </si>
  <si>
    <t xml:space="preserve">1.7 </t>
  </si>
  <si>
    <t>´³ñ»ËÇÕ× Ó»éùµ»ñáÕÇó Çñ ·áõÛùÁ Ñ»ï å³Ñ³Ýç»Éáõ í»ñ³µ»ñÛ³É</t>
  </si>
  <si>
    <t>1.6.1</t>
  </si>
  <si>
    <t>¶áõÛùÝ áõñÇßÇ ³åûñÇÝÇ ïÇñ³å»ïáõÙÇó »ï í»ñ³¹³ñÓÝ»Éáõ í»ñ³µ»ñÛ³É</t>
  </si>
  <si>
    <t>1.6</t>
  </si>
  <si>
    <t>´Ý³Ï³ñ³ÝÇó/ ï³ñ³ÍùÇó/ íï³ñ»Éáõ í»ñ³µ»ñÛ³É</t>
  </si>
  <si>
    <t>1.5</t>
  </si>
  <si>
    <t>²Û¹ ÃíáõÙª ÷áËÑ³ïáõóÙ³Ùµ</t>
  </si>
  <si>
    <t>1.4.1/1</t>
  </si>
  <si>
    <t xml:space="preserve">²Û¹ ÃíáõÙª µÝ³Ïû·ï³·áñÍÙ³Ý Çñ³íáõÝùÁ ¹³¹³ñ»óÝ»Éáõ í»ñ³µ»ñÛ³É </t>
  </si>
  <si>
    <t>1.4.1</t>
  </si>
  <si>
    <t>¶áõÛùÇ ÝÏ³ïÙ³Ùµ  û·ï³·áñÍÙ³Ý Çñ³íáõÝùÁ ¹³¹³ñ»óÝ»Éáõ í»ñ³µ»ñÛ³É</t>
  </si>
  <si>
    <t>1.4</t>
  </si>
  <si>
    <t>²Û¹ ÃíáõÙª ÑáÕ³Ù³ëÇ ÝÏ³ïÙ³Ùµ û·ï³·áñÍÙ³Ý Çñ³íáõÝùÁ  ×³Ý³ã»Éáõ í»ñ³µ»ñÛ³É</t>
  </si>
  <si>
    <t>1.3.2</t>
  </si>
  <si>
    <t>²Û¹ ÃíáõÙª µÝ³Ïû·ï³·áñÍÙ³Ý Çñ³íáõÝùÁ  ×³Ý³ã»Éáõ í»ñ³µ»ñÛ³É</t>
  </si>
  <si>
    <t>1.3.1</t>
  </si>
  <si>
    <t>¶áõÛùÇ ÝÏ³ïÙ³Ùµ  û·ï³·áñÍÙ³Ý Çñ³íáõÝùÁ ×³Ý³ã»Éáõ í»ñ³µ»ñÛ³É</t>
  </si>
  <si>
    <t>1.3</t>
  </si>
  <si>
    <t>ê»÷³Ï³ÝáõÃÛ³Ý Çñ³íáõÝùÇ ¹³¹³ñ»óÙ³Ý í»ñ³µ»ñÛ³É</t>
  </si>
  <si>
    <t>²Û¹ ÃíáõÙª ÇÝùÝ³Ï³Ù Ï³éáõÛóÇ ÝÏ³ïÙ³Ùµ</t>
  </si>
  <si>
    <t>1.1.3</t>
  </si>
  <si>
    <t>²Û¹ ÃíáõÙª ïÇñ³½áõñÏ ·áõÛùÇ ÝÏ³ïÙ³Ùµ</t>
  </si>
  <si>
    <t>1.1.2</t>
  </si>
  <si>
    <t>²Û¹ ÃíáõÙª Ó»éùµ»ñÙ³Ý í³Õ»ÙáõÃÛ³Ý áõÅáí</t>
  </si>
  <si>
    <t>1.1.1</t>
  </si>
  <si>
    <t>¶áõÛùÇ ÝÏ³ïÙ³Ùµ ë»÷³Ï³ÝáõÃÛ³Ý Çñ³íáõÝùÁ ×³Ý³ã»Éáõ í»ñ³µ»ñÛ³É</t>
  </si>
  <si>
    <t>¶áõÛù³ÛÇÝ Çñ³í³Ñ³ñ³µ»ñáõÃÛáõÝÝ»ñÇ í»ñ³µ»ñÛ³É ¹³ï³Ï³Ý ·áñÍ»ñ</t>
  </si>
  <si>
    <t>1.</t>
  </si>
  <si>
    <t>30=28+29</t>
  </si>
  <si>
    <t>27=25+26</t>
  </si>
  <si>
    <t>20=10+19</t>
  </si>
  <si>
    <t>15=16+17+18</t>
  </si>
  <si>
    <t>10=11+12+13+14+15</t>
  </si>
  <si>
    <t>2+3+7=20+21+23</t>
  </si>
  <si>
    <t>6=7+8+9</t>
  </si>
  <si>
    <t>1=2+3+4+5</t>
  </si>
  <si>
    <t>ø³Õ³ù³óÇ³Ï³Ý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</si>
  <si>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</si>
  <si>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</si>
  <si>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</si>
  <si>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</si>
  <si>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</si>
  <si>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</si>
  <si>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</si>
  <si>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</si>
  <si>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</si>
  <si>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</si>
  <si>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</si>
  <si>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</si>
  <si>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</si>
  <si>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</si>
  <si>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</si>
  <si>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</si>
  <si>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</si>
  <si>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</si>
  <si>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</si>
  <si>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</si>
  <si>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</si>
  <si>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</si>
  <si>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</si>
  <si>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</si>
  <si>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</si>
  <si>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</si>
  <si>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</si>
  <si>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ºñ¨³Ý ù³Õ³ùÇ ²ñ³µÏÇñ ¨ ø³Ý³ù»é-¼»ÛÃáõÝ í³ñã³Ï³Ý ßñç³ÝÝ»ñÇ ÁÝ¹Ñ³Ýáõñ Çñ³í³ëáõÃÛ³Ý ³é³çÇÝ ³ïÛ³ÝÇ ¹³ï³ñ³ÝáõÙ ù³Õ³ù³óÇ³Ï³Ý Ù³ëÝ³·Çï³óáõÙ áõÝ»óáÕ ¹³ï³íáñÝ»ñÇ Ñ³ëïÇùÝ»ñÇ ù³Ý³ÏÁ` 7 </t>
  </si>
  <si>
    <t>ºðºì²Ü ø²Ô²øÆ ²ð²´ÎÆð ºì ø²Ü²øºè-¼ºÚÂàôÜ ì²ðâ²Î²Ü Þðæ²ÜÜºðÆ ÀÜ¸Ð²Üàôð Æð²ì²êàôÂÚ²Ü ²è²æÆÜ ²îÚ²ÜÆ ¸²î²ð²ÜàôØ ø²Ô²ø²òÆ²Î²Ü ¶àðÌºðÆ øÜÜàôÂÚ²Ü ìºð²´ºðÚ²È</t>
  </si>
  <si>
    <t xml:space="preserve">Ð²ÞìºîìàôÂÚàôÜ                                                                                                                                                   </t>
  </si>
  <si>
    <t xml:space="preserve"> </t>
  </si>
  <si>
    <t>ºñ¨³Ý ù³Õ³ùÇ ²í³Ý ¨ Üáñ Üáñù í³ñã³Ï³Ý ßñç³ÝÝ»ñÇ ÁÝ¹Ñ³Ýáõñ Çñ³í³ëáõÃÛ³Ý ³é³çÇÝ ³ïÛ³ÝÇ ¹³ï³ñ³ÝáõÙ ù³Õ³ù³óÇ³Ï³Ý Ù³ëÝ³·Çï³óáõÙ áõÝ»óáÕ ¹³ï³íáñÝ»ñÇ Ñ³ëïÇùÝ»ñÇ ù³Ý³ÏÁ` 7</t>
  </si>
  <si>
    <t>ºðºì²Ü ø²Ô²øÆ ²ì²Ü ºì Üàð Üàðø ì²ðâ²Î²Ü Þðæ²ÜÜºðÆ ÀÜ¸Ð²Üàôð Æð²ì²êàôÂÚ²Ü ²è²æÆÜ ²îÚ²ÜÆ ¸²î²ð²ÜàôØ ø²Ô²ø²òÆ²Î²Ü ¶àðÌºðÆ øÜÜàôÂÚ²Ü ìºð²´ºðÚ²È</t>
  </si>
  <si>
    <t>ºðºì²Ü ø²Ô²øÆ ¾ðº´àôÜÆ ºì Üàô´²ð²ÞºÜ ì²ðâ²Î²Ü Þðæ²ÜÜºðÆ ÀÜ¸Ð²Üàôð Æð²ì²êàôÂÚ²Ü ²è²æÆÜ ²îÚ²ÜÆ ¸²î²ð²ÜàôØ ø²Ô²ø²òÆ²Î²Ü ¶àðÌºðÆ øÜÜàôÂÚ²Ü ìºð²´ºðÚ²È</t>
  </si>
  <si>
    <t>1 միացում</t>
  </si>
  <si>
    <t>ºñ¨³Ý ù³Õ³ùÇ Î»ÝïñáÝ ¨ Üáñù- Ø³ñ³ß í³ñã³Ï³Ý ßñç³ÝÝ»ñÇ ÁÝ¹Ñ³Ýáõñ Çñ³í³ëáõÃÛ³Ý ³é³çÇÝ ³ïÛ³ÝÇ ¹³ï³ñ³ÝáõÙ ù³Õ³ù³óÇ³Ï³Ý Ù³ëÝ³·Çï³óáõÙ áõÝ»óáÕ ¹³ï³íáñÝ»ñÇ Ñ³ëïÇùÝ»ñÇ ù³Ý³ÏÁ` 9</t>
  </si>
  <si>
    <t>ºðºì²Ü ø²Ô²øÆ ÎºÜîðàÜ ºì Üàðø-Ø²ð²Þ ì²ðâ²Î²Ü Þðæ²ÜÜºðÆ ÀÜ¸Ð²Üàôð Æð²ì²êàôÂÚ²Ü ²è²æÆÜ ²îÚ²ÜÆ ¸²î²ð²ÜàôØ ø²Ô²ø²òÆ²Î²Ü ¶àðÌºðÆ øÜÜàôÂÚ²Ü ìºð²´ºðÚ²È</t>
  </si>
  <si>
    <t>ºñ¨³Ý ù³Õ³ùÇ Ø³É³ÃÇ³-ê»µ³ëïÇ³ í³ñã³Ï³Ý ßñç³ÝÇ ÁÝ¹Ñ³Ýáõñ Çñ³í³ëáõÃÛ³Ý ³é³çÇÝ ³ïÛ³ÝÇ ¹³ï³ñ³ÝáõÙ ù³Õ³ù³óÇ³Ï³Ý Ù³ëÝ³·Çï³óáõÙ áõÝ»óáÕ ¹³ï³íáñÝ»ñÇ Ñ³ëïÇùÝ»ñÇ ù³Ý³ÏÁ` 5</t>
  </si>
  <si>
    <t>ÐÐ î²ìàôÞÆ Ø²ð¼Æ ÀÜ¸Ð²Üàôð Æð²ì²êàôÂÚ²Ü ²è²æÆÜ ²îÚ²ÜÆ ¸²î²ð²ÜàôØ ø²Ô²ø²òÆ²Î²Ü ¶àðÌºðÆ øÜÜàôÂÚ²Ü ìºð²´ºðÚ²È</t>
  </si>
  <si>
    <t xml:space="preserve">ÐÐ î³íáõßÇ Ù³ñ½Ç ÁÝ¹Ñ³Ýáõñ Çñ³í³ëáõÃÛ³Ý ³é³çÇÝ ³ïÛ³ÝÇ ¹³ï³ñ³ÝáõÙ ù³Õ³ù³óÇ³Ï³Ý Ù³ëÝ³·Çï³óáõÙ áõÝ»óáÕ ¹³ï³íáñÝ»ñÇ Ñ³ëïÇùÝ»ñÇ ù³Ý³ÏÁ` 3 </t>
  </si>
  <si>
    <t>ºñ¨³Ý ù³Õ³ùÇ Þ»Ý·³íÇÃ í³ñã³Ï³Ý ßñç³ÝÇ ÁÝ¹Ñ³Ýáõñ Çñ³í³ëáõÃÛ³Ý ³é³çÇÝ ³ïÛ³ÝÇ ¹³ï³ñ³ÝáõÙ ù³Õ³ù³óÇ³Ï³Ý Ù³ëÝ³·Çï³óáõÙ áõÝ»óáÕ ¹³ï³íáñÝ»ñÇ Ñ³ëïÇùÝ»ñÇ ù³Ý³ÏÁ` 4</t>
  </si>
  <si>
    <t>ÐÐ ²ð²¶²ÌàîÜÆ Ø²ð¼Æ ÀÜ¸Ð²Üàôð Æð²ì²êàôÂÚ²Ü ²è²æÆÜ ²îÚ²ÜÆ ¸²î²ð²ÜàôØ ø²Ô²ø²òÆ²Î²Ü ¶àðÌºðÆ øÜÜàôÂÚ²Ü ìºð²´ºðÚ²È</t>
  </si>
  <si>
    <t>ÐÐ ²ñ³·³ÍáïÝÇ Ù³ñ½Ç ÁÝ¹Ñ³Ýáõñ Çñ³í³ëáõÃÛ³Ý ³é³çÇÝ ³ïÛ³ÝÇ ¹³ï³ñ³ÝáõÙ ù³Õ³ù³óÇ³Ï³Ý Ù³ëÝ³·Çï³óáõÙ áõÝ»óáÕ ¹³ï³íáñÝ»ñÇ Ñ³ëïÇùÝ»ñÇ ù³Ý³ÏÁ` 4</t>
  </si>
  <si>
    <t>ÐÐ ²ðØ²ìÆðÆ Ø²ð¼Æ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</si>
  <si>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</si>
  <si>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>ÐÐ Îáï³ÛùÇ Ù³ñ½Ç ÁÝ¹Ñ³Ýáõñ Çñ³í³ëáõÃÛ³Ý ³é³çÇÝ ³ïÛ³ÝÇ ¹³ï³ñ³ÝáõÙ ù³Õ³ù³óÇ³Ï³Ý Ù³ëÝ³·Çï³óáõÙ áõÝ»óáÕ ¹³ï³íáñÝ»ñÇ Ñ³ëïÇùÝ»ñÇ ù³Ý³ÏÁ` 6</t>
  </si>
  <si>
    <t>ÐÐ Îàî²ÚøÆ Ø²ð¼Æ ÀÜ¸Ð²Üàôð Æð²ì²êàôÂÚ²Ü ²è²æÆÜ ²îÚ²ÜÆ ¸²î²ð²ÜàôØ ø²Ô²ø²òÆ²Î²Ü ¶àðÌºðÆ øÜÜàôÂÚ²Ü ìºð²´ºðÚ²È</t>
  </si>
  <si>
    <t>ºñ¨³Ý ù³Õ³ùÇ ²ç³÷ÝÛ³Ï ¨ ¸³íÃ³ß»Ý í³ñã³Ï³Ý ßñç³ÝÝ»ñÇ ÁÝ¹Ñ³Ýáõñ Çñ³í³ëáõÃÛ³Ý ³é³çÇÝ ³ïÛ³ÝÇ ¹³ï³ñ³ÝáõÙ ù³Õ³ù³óÇ³Ï³Ý Ù³ëÝ³·Çï³óáõÙ áõÝ»óáÕ ¹³ï³íáñÝ»ñÇ Ñ³ëïÇùÝ»ñÇ ù³Ý³ÏÁ`  5</t>
  </si>
  <si>
    <t>ºðºì²Ü ø²Ô²øÆ ²æ²öÜÚ²Î ºì ¸²ìÂ²ÞºÜ ì²ðâ²Î²Ü Þðæ²ÜÜºðÆ ÀÜ¸Ð²Üàôð Æð²ì²êàôÂÚ²Ü ²è²æÆÜ ²îÚ²ÜÆ ¸²î²ð²ÜàôØ ø²Ô²ø²òÆ²Î²Ü ¶àðÌºðÆ øÜÜàôÂÚ²Ü ìºð²´ºðÚ²È</t>
  </si>
  <si>
    <t>ÐÐ êÛáõÝÇùÇ Ù³ñ½Ç ÁÝ¹Ñ³Ýáõñ Çñ³í³ëáõÃÛ³Ý ³é³çÇÝ ³ïÛ³ÝÇ ¹³ï³ñ³ÝáõÙ ù³Õ³ù³óÇ³Ï³Ý Ù³ëÝ³·Çï³óáõÙ áõÝ»óáÕ ¹³ï³íáñÝ»ñÇ Ñ³ëïÇùÝ»ñÇ ù³Ý³ÏÁ` 5</t>
  </si>
  <si>
    <t>ÐÐ êÚàôÜÆøÆ Ø²ð¼Æ ÀÜ¸Ð²Üàôð Æð²ì²êàôÂÚ²Ü ²è²æÆÜ ²îÚ²ÜÆ ¸²î²ð²ÜàôØ ø²Ô²ø²òÆ²Î²Ü ¶àðÌºðÆ øÜÜàôÂÚ²Ü ìºð²´ºðÚ²È</t>
  </si>
  <si>
    <t>8.7.10-----1</t>
  </si>
  <si>
    <t>8.7.1--1</t>
  </si>
  <si>
    <t>8.7--1</t>
  </si>
  <si>
    <t>2.8   5038-15</t>
  </si>
  <si>
    <t>1.6sn-15t</t>
  </si>
  <si>
    <t xml:space="preserve">ÐÐ ÞÇñ³ÏÇ Ù³ñ½Ç ÁÝ¹Ñ³Ýáõñ Çñ³í³ëáõÃÛ³Ý ³é³çÇÝ ³ïÛ³ÝÇ ¹³ï³ñ³ÝáõÙ ù³Õ³ù³óÇ³Ï³Ý Ù³ëÝ³·Çï³óáõÙ áõÝ»óáÕ ¹³ï³íáñÝ»ñÇ Ñ³ëïÇùÝ»ñÇ ù³Ý³ÏÁ` 9 </t>
  </si>
  <si>
    <t>ÐÐ ÞÆð²ÎÆ Ø²ð¼Æ ÀÜ¸Ð²Üàôð Æð²ì²êàôÂÚ²Ü ²è²æÆÜ ²îÚ²ÜÆ ¸²î²ð²ÜàôØ ø²Ô²ø²òÆ²Î²Ü ¶àðÌºðÆ øÜÜàôÂÚ²Ü ìºð²´ºðÚ²È</t>
  </si>
  <si>
    <t>ÐÐ Èáéáõ Ù³ñ½Ç ÁÝ¹Ñ³Ýáõñ Çñ³í³ëáõÃÛ³Ý ³é³çÇÝ ³ïÛ³ÝÇ ¹³ï³ñ³ÝáõÙ ù³Õ³ù³óÇ³Ï³Ý Ù³ëÝ³·Çï³óáõÙ áõÝ»óáÕ ¹³ï³íáñÝ»ñÇ Ñ³ëïÇùÝ»ñÇ ù³Ý³ÏÁ` 9</t>
  </si>
  <si>
    <t>ÐÐ  Èàèàô Ø²ð¼Æ ÀÜ¸Ð²Üàôð Æð²ì²êàôÂÚ²Ü ²è²æÆÜ ²îÚ²ÜÆ ¸²î²ð²ÜàôØ ø²Ô²ø²òÆ²Î²Ü ¶àðÌºðÆ øÜÜàôÂÚ²Ü ìºð²´ºðÚ²È</t>
  </si>
  <si>
    <t>ÐÐ ¶»Õ³ñùáõÝÇùÇ Ù³ñ½Ç ÁÝ¹Ñ³Ýáõñ Çñ³í³ëáõÃÛ³Ý ³é³çÇÝ ³ïÛ³ÝÇ ¹³ï³ñ³ÝáõÙ ù³Õ³ù³óÇ³Ï³Ý Ù³ëÝ³·Çï³óáõÙ áõÝ»óáÕ ¹³ï³íáñÝ»ñÇ Ñ³ëïÇùÝ»ñÇ ù³Ý³ÏÁ` 4</t>
  </si>
  <si>
    <t>ÐÐ  ¶ºÔ²ðøàôÜÆøÆ Ø²ð¼Æ ÀÜ¸Ð²Üàôð Æð²ì²êàôÂÚ²Ü ²è²æÆÜ ²îÚ²ÜÆ ¸²î²ð²ÜàôØ ø²Ô²ø²òÆ²Î²Ü ¶àðÌºðÆ øÜÜàôÂÚ²Ü ìºð²´ºðÚ²È</t>
  </si>
  <si>
    <t>ÐÐ ²ñ³ñ³ïÇ ¨ ì³Ûáó ÓáñÇ Ù³ñ½»ñÇ  ÁÝ¹Ñ³Ýáõñ Çñ³í³ëáõÃÛ³Ý ³é³çÇÝ ³ïÛ³ÝÇ ¹³ï³ñ³ÝáõÙ ù³Õ³ù³óÇ³Ï³Ý Ù³ëÝ³·Çï³óáõÙ áõÝ»óáÕ ¹³ï³íáñÝ»ñÇ Ñ³ëïÇùÝ»ñÇ ù³Ý³ÏÁ` 6</t>
  </si>
  <si>
    <t>ÐÐ ²ð²ð²îÆ ºì ì²Úàò ÒàðÆ Ø²ð¼ºðÆ ÀÜ¸Ð²Üàôð Æð²ì²êàôÂÚ²Ü ²è²æÆÜ ²îÚ²ÜÆ ¸²î²ð²ÜàôØ ø²Ô²ø²òÆ²Î²Ü ¶àðÌºðÆ øÜÜàôÂÚ²Ü ìºð²´ºðÚ²È</t>
  </si>
  <si>
    <t>2017Ã. 1-ին ÏÇë³ÙÛ³Ï</t>
  </si>
  <si>
    <t>ÐÐ ÀÜ¸Ð²Üàôð Æð²ì²êàôÂÚ²Ü ²è²æÆÜ ²îÚ²ÜÆ ¸²î²ð²ÜÜºðàôØ ø²Ô²ø²òÆ²Î²Ü ¶àðÌºðÆ øÜÜàôÂÚ²Ü ìºð²´ºðÚ²È</t>
  </si>
  <si>
    <t>ºñ¨³Ý ù³Õ³ùÇ ¾ñ»µáõÝÇ ¨ Üáõµ³ñ³ß»Ý í³ñã³Ï³Ý ßñç³ÝÝ»ñÇ ÁÝ¹Ñ³Ýáõñ Çñ³í³ëáõÃÛ³Ý ³é³çÇÝ ³ïÛ³ÝÇ ¹³ï³ñ³ÝáõÙ ù³Õ³ù³óÇ³Ï³Ý Ù³ëÝ³·Çï³óáõÙ áõÝ»óáÕ ¹³ï³íáñÝ»ñÇ Ñ³ëïÇùÝ»ñÇ ù³Ý³ÏÁ`  4</t>
  </si>
  <si>
    <t>Ծանոթություն. թíáí 37 Ñ³Ûó³¹ÇÙáõÙÇ í»ñ³µ»ñÛ³É 30.06.2017Ã. ¹ñáõÃÛ³Ùµ ¹³ï³ñ³ÝÇ ÏáÕÙÇó áñáßáõÙ ãÇ Ï³Û³óí»É</t>
  </si>
  <si>
    <t>Ծանոթություն. թíáí 20 Ñ³Ûó³¹ÇÙáõÙÇ í»ñ³µ»ñÛ³É 30.06.2017Ã. ¹ñáõÃÛ³Ùµ ¹³ï³ñ³ÝÇ ÏáÕÙÇó áñáßáõÙ ãÇ Ï³Û³óí»É</t>
  </si>
  <si>
    <t>Ì³ÝáÃáõÃÛáõÝ. Ãíáí 40 Ñ³Ûó³¹ÇÙáõÙÇ í»ñ³µ»ñÛ³É 30.06.2017Ã. ¹ñáõÃÛ³Ùµ ¹³ï³ñ³ÝÇ ÏáÕÙÇó áñáßáõÙ ãÇ Ï³Û³óí»É</t>
  </si>
  <si>
    <t>1.1</t>
  </si>
  <si>
    <t>1.2</t>
  </si>
  <si>
    <t xml:space="preserve">Ì³ÝáÃáõÃÛáõÝ. թվով 14 հայցադիմումի վերաբերյալ 30.06.2017թ. դրությամբ դատարանի կողմից որոշում չի կայացվել </t>
  </si>
  <si>
    <t>Ծանոթություն. թվով 10 հայցադիմումի վերաբերյալ 30.06.2017թ. դրությամբ դատարանի կողմից որոշում չի կայացվել</t>
  </si>
  <si>
    <t>Ծանոթություն. թíáí 8 Ñ³Ûó³¹ÇÙáõÙÇ í»ñ³µ»ñÛ³É 30.06.2017Ã. ¹ñáõÃÛ³Ùµ ¹³ï³ñ³ÝÇ ÏáÕÙÇó áñáßáõÙ ãÇ Ï³Û³óí»É</t>
  </si>
  <si>
    <t>1 գործ միացվել է</t>
  </si>
  <si>
    <t xml:space="preserve">Ծանոթություն. 1 գործ միացվել է </t>
  </si>
  <si>
    <t xml:space="preserve">3 գործ միացվել է </t>
  </si>
  <si>
    <t xml:space="preserve">Ծանոթություն. 2 գործ միացվել է </t>
  </si>
  <si>
    <t xml:space="preserve">Ծանոթություն. 3 ·áñÍ ÙÇ³óí»É ¿ </t>
  </si>
  <si>
    <t>ºðºì²Ü ø²Ô²øÆ Ø²È²ÂÆ²-êº´²êîÆ² ì²ðâ²Î²Ü Þðæ²ÜÆ ÀÜ¸Ð²Üàôð Æð²ì²êàôÂÚ²Ü ²è²æÆÜ ²îÚ²ÜÆ ¸²î²ð²ÜàôØ ø²Ô²ø²òÆ²Î²Ü ¶àðÌºðÆ øÜÜàôÂÚ²Ü ìºð²´ºðÚ²È</t>
  </si>
  <si>
    <t>ºðºì²Ü ø²Ô²øÆ ÞºÜ¶²ìÆÂ ì²ðâ²Î²Ü Þðæ²ÜÆ ÀÜ¸Ð²Üàôð Æð²ì²êàôÂÚ²Ü ²è²æÆÜ ²îÚ²ÜÆ ¸²î²ð²ÜàôØ ø²Ô²ø²òÆ²Î²Ü ¶àðÌºðÆ øÜÜàôÂÚ²Ü ìºð²´ºðÚ²È</t>
  </si>
  <si>
    <t>Ð³í»Éí³Í                                                   Ð³Û³ëï³ÝÇ Ð³Ýñ³å»ïáõÃÛ³Ý  ¸³ï³ñ³ÝÝ»ñÇ Ý³Ë³·³ÑÝ»ñÇ ËáñÑñ¹Ç 25.08.2017Ã. ÃÇí 35-È áñáßÙ³Ý</t>
  </si>
  <si>
    <t>Ծանոթություն. 2 գործ միացվել է</t>
  </si>
  <si>
    <t xml:space="preserve">Ծանոթություն. 1 ·áñÍ ÙÇ³óí»É ¿ </t>
  </si>
  <si>
    <t>Ծանոթություն. թվով 129 հայցադիմումի վերաբերյալ 30.06.2017թ. դրությամբ դատարանների կողմից որոշում չի կայացվել, 14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</si>
</sst>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4"/>
      <name val="Arial Armenian"/>
      <family val="2"/>
    </font>
    <font>
      <sz val="10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2"/>
      <name val="Arial Armenian"/>
      <family val="2"/>
    </font>
    <font>
      <b/>
      <sz val="10"/>
      <name val="Arial Armenian"/>
      <family val="2"/>
    </font>
    <font>
      <b/>
      <sz val="11"/>
      <name val="Arial Armenian"/>
      <family val="2"/>
    </font>
    <font>
      <sz val="11"/>
      <name val="Arial Armenian"/>
      <family val="2"/>
    </font>
    <font>
      <b/>
      <i/>
      <sz val="14"/>
      <name val="Arial Armenian"/>
      <family val="2"/>
    </font>
    <font>
      <sz val="12"/>
      <name val="Arial Armenian"/>
      <family val="2"/>
    </font>
    <font>
      <sz val="10"/>
      <name val="Arial LatArm"/>
      <family val="2"/>
    </font>
    <font>
      <sz val="11"/>
      <name val="Calibri"/>
      <family val="2"/>
    </font>
    <font>
      <b/>
      <i/>
      <sz val="12"/>
      <name val="Arial LatArm"/>
      <family val="2"/>
    </font>
    <font>
      <b/>
      <i/>
      <sz val="12"/>
      <name val="Times Armenian"/>
      <family val="1"/>
    </font>
    <font>
      <sz val="12"/>
      <name val="Arial LatArm"/>
      <family val="2"/>
    </font>
    <font>
      <i/>
      <sz val="12"/>
      <name val="Arial Armenian"/>
      <family val="2"/>
    </font>
    <font>
      <i/>
      <sz val="12"/>
      <name val="Arial LatArm"/>
      <family val="2"/>
    </font>
    <font>
      <sz val="12"/>
      <name val="Times Armenian"/>
      <family val="1"/>
    </font>
    <font>
      <sz val="11"/>
      <name val="Arial LatArm"/>
      <family val="2"/>
    </font>
    <font>
      <b/>
      <i/>
      <sz val="10"/>
      <name val="Arial LatArm"/>
      <family val="2"/>
    </font>
    <font>
      <i/>
      <sz val="11"/>
      <name val="Arial LatArm"/>
      <family val="2"/>
    </font>
    <font>
      <i/>
      <sz val="10"/>
      <name val="Arial LatArm"/>
      <family val="2"/>
    </font>
    <font>
      <sz val="10"/>
      <name val="Times Armenian"/>
      <family val="1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sz val="12"/>
      <color rgb="FFFF0000"/>
      <name val="Arial Armenian"/>
      <family val="2"/>
    </font>
    <font>
      <sz val="12"/>
      <name val="Calibri"/>
      <family val="2"/>
      <charset val="204"/>
      <scheme val="minor"/>
    </font>
    <font>
      <b/>
      <sz val="10"/>
      <color rgb="FFFF0000"/>
      <name val="Arial Armenian"/>
      <family val="2"/>
    </font>
    <font>
      <sz val="10"/>
      <color rgb="FFFF0000"/>
      <name val="Arial Armenian"/>
      <family val="2"/>
    </font>
    <font>
      <b/>
      <sz val="11"/>
      <color theme="1"/>
      <name val="Times Armenian"/>
      <family val="1"/>
    </font>
    <font>
      <sz val="10"/>
      <color theme="1"/>
      <name val="Times Armeni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9" fillId="4" borderId="0" applyNumberFormat="0" applyBorder="0" applyAlignment="0" applyProtection="0"/>
    <xf numFmtId="0" fontId="28" fillId="3" borderId="0" applyNumberFormat="0" applyBorder="0" applyAlignment="0" applyProtection="0"/>
  </cellStyleXfs>
  <cellXfs count="366">
    <xf numFmtId="0" fontId="0" fillId="0" borderId="0" xfId="0"/>
    <xf numFmtId="0" fontId="5" fillId="0" borderId="0" xfId="0" applyFont="1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49" fontId="5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15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5" fillId="5" borderId="0" xfId="0" applyFont="1" applyFill="1" applyProtection="1">
      <protection locked="0"/>
    </xf>
    <xf numFmtId="0" fontId="5" fillId="5" borderId="1" xfId="0" applyFont="1" applyFill="1" applyBorder="1" applyProtection="1">
      <protection locked="0"/>
    </xf>
    <xf numFmtId="0" fontId="5" fillId="5" borderId="0" xfId="0" applyFont="1" applyFill="1" applyBorder="1" applyProtection="1">
      <protection locked="0"/>
    </xf>
    <xf numFmtId="0" fontId="5" fillId="5" borderId="0" xfId="0" applyFont="1" applyFill="1" applyBorder="1" applyAlignment="1" applyProtection="1">
      <alignment vertical="center" wrapText="1"/>
      <protection locked="0"/>
    </xf>
    <xf numFmtId="49" fontId="5" fillId="5" borderId="0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vertical="center" wrapText="1"/>
      <protection locked="0"/>
    </xf>
    <xf numFmtId="0" fontId="30" fillId="5" borderId="0" xfId="0" applyFont="1" applyFill="1" applyProtection="1"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11" fillId="5" borderId="4" xfId="0" applyFont="1" applyFill="1" applyBorder="1" applyAlignment="1" applyProtection="1">
      <alignment horizontal="center" vertical="center" wrapText="1"/>
    </xf>
    <xf numFmtId="0" fontId="11" fillId="5" borderId="5" xfId="0" applyFont="1" applyFill="1" applyBorder="1" applyAlignment="1" applyProtection="1">
      <alignment horizontal="center" vertical="center" wrapText="1"/>
    </xf>
    <xf numFmtId="0" fontId="11" fillId="5" borderId="6" xfId="0" applyFont="1" applyFill="1" applyBorder="1" applyAlignment="1" applyProtection="1">
      <alignment horizontal="center" vertical="center" wrapText="1"/>
    </xf>
    <xf numFmtId="49" fontId="10" fillId="5" borderId="1" xfId="0" applyNumberFormat="1" applyFont="1" applyFill="1" applyBorder="1" applyAlignment="1" applyProtection="1">
      <alignment horizontal="center" vertical="center"/>
    </xf>
    <xf numFmtId="0" fontId="14" fillId="5" borderId="7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vertical="center"/>
    </xf>
    <xf numFmtId="0" fontId="7" fillId="5" borderId="8" xfId="0" applyFont="1" applyFill="1" applyBorder="1" applyAlignment="1" applyProtection="1">
      <alignment horizontal="center" vertical="center" wrapText="1"/>
    </xf>
    <xf numFmtId="49" fontId="5" fillId="5" borderId="1" xfId="0" applyNumberFormat="1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 wrapText="1"/>
    </xf>
    <xf numFmtId="0" fontId="10" fillId="5" borderId="8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  <protection locked="0"/>
    </xf>
    <xf numFmtId="49" fontId="8" fillId="5" borderId="1" xfId="0" applyNumberFormat="1" applyFont="1" applyFill="1" applyBorder="1" applyAlignment="1" applyProtection="1">
      <alignment horizontal="center" vertical="center"/>
    </xf>
    <xf numFmtId="0" fontId="5" fillId="5" borderId="3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5" fillId="5" borderId="1" xfId="0" applyNumberFormat="1" applyFont="1" applyFill="1" applyBorder="1" applyAlignment="1" applyProtection="1">
      <alignment horizontal="center" vertical="center"/>
    </xf>
    <xf numFmtId="164" fontId="5" fillId="5" borderId="1" xfId="0" applyNumberFormat="1" applyFont="1" applyFill="1" applyBorder="1" applyAlignment="1" applyProtection="1">
      <alignment horizontal="center" vertical="center"/>
    </xf>
    <xf numFmtId="0" fontId="10" fillId="5" borderId="0" xfId="0" applyFont="1" applyFill="1" applyProtection="1">
      <protection locked="0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12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Protection="1"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Protection="1"/>
    <xf numFmtId="0" fontId="8" fillId="5" borderId="1" xfId="0" applyFont="1" applyFill="1" applyBorder="1" applyAlignment="1" applyProtection="1">
      <alignment horizontal="center" vertical="center"/>
    </xf>
    <xf numFmtId="0" fontId="16" fillId="5" borderId="0" xfId="0" applyFont="1" applyFill="1" applyProtection="1"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7" fillId="5" borderId="13" xfId="0" applyFont="1" applyFill="1" applyBorder="1" applyAlignment="1" applyProtection="1">
      <alignment horizontal="center" vertical="center" wrapText="1"/>
    </xf>
    <xf numFmtId="0" fontId="14" fillId="5" borderId="1" xfId="0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 applyProtection="1">
      <alignment vertical="center" wrapText="1"/>
      <protection locked="0"/>
    </xf>
    <xf numFmtId="0" fontId="14" fillId="5" borderId="3" xfId="0" applyFont="1" applyFill="1" applyBorder="1" applyAlignment="1" applyProtection="1">
      <alignment horizontal="center" vertical="center"/>
      <protection locked="0"/>
    </xf>
    <xf numFmtId="0" fontId="14" fillId="5" borderId="2" xfId="0" applyFont="1" applyFill="1" applyBorder="1" applyAlignment="1" applyProtection="1">
      <alignment horizontal="center" vertical="center" wrapText="1"/>
      <protection locked="0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9" fillId="5" borderId="14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14" fillId="5" borderId="2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5" fillId="6" borderId="0" xfId="0" applyFont="1" applyFill="1" applyProtection="1">
      <protection locked="0"/>
    </xf>
    <xf numFmtId="0" fontId="7" fillId="5" borderId="2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9" fillId="5" borderId="14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3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30" fillId="5" borderId="0" xfId="0" applyFont="1" applyFill="1" applyAlignment="1" applyProtection="1">
      <alignment horizontal="left"/>
      <protection locked="0"/>
    </xf>
    <xf numFmtId="14" fontId="30" fillId="5" borderId="0" xfId="0" applyNumberFormat="1" applyFont="1" applyFill="1" applyProtection="1">
      <protection locked="0"/>
    </xf>
    <xf numFmtId="49" fontId="30" fillId="5" borderId="0" xfId="0" applyNumberFormat="1" applyFont="1" applyFill="1" applyAlignment="1" applyProtection="1">
      <alignment horizontal="left"/>
      <protection locked="0"/>
    </xf>
    <xf numFmtId="0" fontId="10" fillId="5" borderId="0" xfId="0" applyFont="1" applyFill="1" applyBorder="1" applyAlignment="1" applyProtection="1">
      <alignment vertical="center" wrapText="1"/>
      <protection locked="0"/>
    </xf>
    <xf numFmtId="0" fontId="5" fillId="5" borderId="0" xfId="0" applyFont="1" applyFill="1" applyBorder="1" applyAlignment="1" applyProtection="1">
      <alignment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0" fontId="17" fillId="5" borderId="3" xfId="0" applyFont="1" applyFill="1" applyBorder="1" applyAlignment="1" applyProtection="1">
      <alignment horizontal="center" vertical="center" wrapText="1"/>
    </xf>
    <xf numFmtId="0" fontId="17" fillId="5" borderId="1" xfId="0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 wrapText="1"/>
    </xf>
    <xf numFmtId="14" fontId="12" fillId="5" borderId="0" xfId="0" applyNumberFormat="1" applyFont="1" applyFill="1" applyProtection="1">
      <protection locked="0"/>
    </xf>
    <xf numFmtId="1" fontId="5" fillId="5" borderId="0" xfId="0" applyNumberFormat="1" applyFont="1" applyFill="1" applyBorder="1" applyAlignment="1" applyProtection="1">
      <alignment horizontal="center" vertical="center"/>
      <protection locked="0"/>
    </xf>
    <xf numFmtId="0" fontId="20" fillId="5" borderId="1" xfId="0" applyFont="1" applyFill="1" applyBorder="1" applyAlignment="1" applyProtection="1">
      <alignment horizontal="center" vertical="center"/>
      <protection locked="0"/>
    </xf>
    <xf numFmtId="0" fontId="20" fillId="5" borderId="1" xfId="0" applyFont="1" applyFill="1" applyBorder="1" applyAlignment="1" applyProtection="1">
      <alignment horizontal="center" vertical="center" wrapText="1"/>
      <protection locked="0"/>
    </xf>
    <xf numFmtId="0" fontId="20" fillId="5" borderId="3" xfId="0" applyFont="1" applyFill="1" applyBorder="1" applyAlignment="1" applyProtection="1">
      <alignment horizontal="center" vertical="center"/>
      <protection locked="0"/>
    </xf>
    <xf numFmtId="0" fontId="21" fillId="5" borderId="3" xfId="0" applyFont="1" applyFill="1" applyBorder="1" applyAlignment="1" applyProtection="1">
      <alignment horizontal="center" vertical="center" wrapText="1"/>
    </xf>
    <xf numFmtId="0" fontId="14" fillId="5" borderId="3" xfId="0" applyFont="1" applyFill="1" applyBorder="1" applyAlignment="1" applyProtection="1">
      <alignment horizontal="center" vertical="center" wrapText="1"/>
    </xf>
    <xf numFmtId="0" fontId="19" fillId="5" borderId="3" xfId="0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 applyProtection="1">
      <alignment horizontal="center" vertical="center" wrapText="1"/>
    </xf>
    <xf numFmtId="0" fontId="19" fillId="5" borderId="3" xfId="0" applyFont="1" applyFill="1" applyBorder="1" applyAlignment="1" applyProtection="1">
      <alignment horizontal="center" vertical="center" wrapText="1"/>
    </xf>
    <xf numFmtId="0" fontId="22" fillId="5" borderId="3" xfId="0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 wrapText="1"/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9" fillId="5" borderId="3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0" fontId="14" fillId="2" borderId="15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19" fillId="5" borderId="2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1" fillId="5" borderId="1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  <protection locked="0"/>
    </xf>
    <xf numFmtId="0" fontId="20" fillId="5" borderId="3" xfId="0" applyFont="1" applyFill="1" applyBorder="1" applyAlignment="1" applyProtection="1">
      <alignment horizontal="center" vertical="center"/>
    </xf>
    <xf numFmtId="0" fontId="20" fillId="5" borderId="2" xfId="0" applyFont="1" applyFill="1" applyBorder="1" applyAlignment="1" applyProtection="1">
      <alignment horizontal="center" vertical="center" wrapText="1"/>
      <protection locked="0"/>
    </xf>
    <xf numFmtId="0" fontId="22" fillId="5" borderId="1" xfId="0" applyFont="1" applyFill="1" applyBorder="1" applyAlignment="1" applyProtection="1">
      <alignment horizontal="center" vertical="center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21" fillId="5" borderId="1" xfId="0" applyFont="1" applyFill="1" applyBorder="1" applyAlignment="1" applyProtection="1">
      <alignment horizontal="center" vertical="center"/>
      <protection locked="0"/>
    </xf>
    <xf numFmtId="0" fontId="21" fillId="5" borderId="1" xfId="0" applyFont="1" applyFill="1" applyBorder="1" applyAlignment="1" applyProtection="1">
      <alignment horizontal="center" vertical="center" wrapText="1"/>
      <protection locked="0"/>
    </xf>
    <xf numFmtId="0" fontId="21" fillId="5" borderId="3" xfId="0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horizontal="center" vertical="center"/>
    </xf>
    <xf numFmtId="0" fontId="14" fillId="5" borderId="0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4" fillId="5" borderId="3" xfId="0" applyFont="1" applyFill="1" applyBorder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 wrapText="1"/>
      <protection locked="0"/>
    </xf>
    <xf numFmtId="0" fontId="1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17" xfId="0" applyFont="1" applyFill="1" applyBorder="1" applyAlignment="1" applyProtection="1">
      <alignment horizontal="center" vertical="center" wrapText="1"/>
      <protection locked="0"/>
    </xf>
    <xf numFmtId="0" fontId="9" fillId="5" borderId="17" xfId="0" applyFont="1" applyFill="1" applyBorder="1" applyAlignment="1" applyProtection="1">
      <alignment horizontal="center" vertical="center"/>
      <protection locked="0"/>
    </xf>
    <xf numFmtId="0" fontId="9" fillId="5" borderId="1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17" fillId="5" borderId="3" xfId="0" applyFont="1" applyFill="1" applyBorder="1" applyAlignment="1" applyProtection="1">
      <alignment horizontal="center" vertical="center"/>
      <protection locked="0"/>
    </xf>
    <xf numFmtId="0" fontId="9" fillId="5" borderId="14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5" fillId="6" borderId="0" xfId="0" applyFont="1" applyFill="1" applyProtection="1"/>
    <xf numFmtId="0" fontId="8" fillId="6" borderId="3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14" fillId="6" borderId="3" xfId="0" applyFont="1" applyFill="1" applyBorder="1" applyAlignment="1" applyProtection="1">
      <alignment horizontal="center" vertical="center"/>
    </xf>
    <xf numFmtId="0" fontId="14" fillId="6" borderId="3" xfId="0" applyFont="1" applyFill="1" applyBorder="1" applyAlignment="1" applyProtection="1">
      <alignment horizontal="center" vertical="center"/>
      <protection locked="0"/>
    </xf>
    <xf numFmtId="0" fontId="20" fillId="6" borderId="3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horizontal="center" vertical="center" wrapText="1"/>
    </xf>
    <xf numFmtId="0" fontId="20" fillId="6" borderId="3" xfId="0" applyFont="1" applyFill="1" applyBorder="1" applyAlignment="1" applyProtection="1">
      <alignment horizontal="center" vertical="center"/>
      <protection locked="0"/>
    </xf>
    <xf numFmtId="0" fontId="9" fillId="6" borderId="3" xfId="0" applyFont="1" applyFill="1" applyBorder="1" applyAlignment="1" applyProtection="1">
      <alignment horizontal="center" vertical="center"/>
    </xf>
    <xf numFmtId="0" fontId="9" fillId="6" borderId="3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Protection="1">
      <protection locked="0"/>
    </xf>
    <xf numFmtId="0" fontId="5" fillId="6" borderId="1" xfId="0" applyFont="1" applyFill="1" applyBorder="1" applyProtection="1"/>
    <xf numFmtId="0" fontId="10" fillId="6" borderId="0" xfId="0" applyFont="1" applyFill="1" applyProtection="1">
      <protection locked="0"/>
    </xf>
    <xf numFmtId="0" fontId="10" fillId="6" borderId="3" xfId="0" applyFont="1" applyFill="1" applyBorder="1" applyAlignment="1" applyProtection="1">
      <alignment horizontal="center" vertical="center"/>
      <protection locked="0"/>
    </xf>
    <xf numFmtId="0" fontId="10" fillId="6" borderId="3" xfId="0" applyFont="1" applyFill="1" applyBorder="1" applyAlignment="1" applyProtection="1">
      <alignment horizontal="center" vertical="center"/>
    </xf>
    <xf numFmtId="0" fontId="6" fillId="5" borderId="2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vertical="center"/>
    </xf>
    <xf numFmtId="0" fontId="14" fillId="0" borderId="7" xfId="0" applyFont="1" applyFill="1" applyBorder="1" applyAlignment="1" applyProtection="1">
      <alignment vertical="center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31" fillId="5" borderId="1" xfId="0" applyFont="1" applyFill="1" applyBorder="1" applyAlignment="1" applyProtection="1">
      <alignment vertical="center"/>
    </xf>
    <xf numFmtId="0" fontId="32" fillId="5" borderId="3" xfId="2" applyFont="1" applyFill="1" applyBorder="1" applyAlignment="1" applyProtection="1">
      <alignment horizontal="center" vertical="center" wrapText="1"/>
    </xf>
    <xf numFmtId="0" fontId="32" fillId="5" borderId="3" xfId="3" applyFont="1" applyFill="1" applyBorder="1" applyAlignment="1" applyProtection="1">
      <alignment horizontal="center" vertical="center" wrapText="1"/>
    </xf>
    <xf numFmtId="0" fontId="14" fillId="5" borderId="0" xfId="0" applyFont="1" applyFill="1" applyAlignment="1" applyProtection="1">
      <alignment horizontal="left" vertical="center"/>
      <protection locked="0"/>
    </xf>
    <xf numFmtId="0" fontId="19" fillId="7" borderId="2" xfId="0" applyFont="1" applyFill="1" applyBorder="1" applyAlignment="1" applyProtection="1">
      <alignment horizontal="center" vertical="center" wrapText="1"/>
      <protection locked="0"/>
    </xf>
    <xf numFmtId="0" fontId="14" fillId="5" borderId="2" xfId="0" applyNumberFormat="1" applyFont="1" applyFill="1" applyBorder="1" applyAlignment="1" applyProtection="1">
      <alignment horizontal="center" vertical="center"/>
      <protection locked="0"/>
    </xf>
    <xf numFmtId="49" fontId="14" fillId="5" borderId="0" xfId="0" applyNumberFormat="1" applyFont="1" applyFill="1" applyBorder="1" applyAlignment="1" applyProtection="1">
      <alignment vertical="center"/>
      <protection locked="0"/>
    </xf>
    <xf numFmtId="0" fontId="12" fillId="5" borderId="8" xfId="0" applyFont="1" applyFill="1" applyBorder="1" applyAlignment="1" applyProtection="1">
      <alignment horizontal="center" vertical="center" wrapText="1"/>
    </xf>
    <xf numFmtId="0" fontId="5" fillId="5" borderId="8" xfId="0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 applyProtection="1">
      <alignment horizontal="center" vertical="center" wrapText="1"/>
    </xf>
    <xf numFmtId="0" fontId="14" fillId="5" borderId="1" xfId="0" applyNumberFormat="1" applyFont="1" applyFill="1" applyBorder="1" applyAlignment="1" applyProtection="1">
      <alignment horizontal="center" vertical="center"/>
      <protection locked="0"/>
    </xf>
    <xf numFmtId="0" fontId="21" fillId="5" borderId="3" xfId="0" applyFont="1" applyFill="1" applyBorder="1" applyAlignment="1" applyProtection="1">
      <alignment horizontal="center" vertical="center" wrapText="1"/>
      <protection locked="0"/>
    </xf>
    <xf numFmtId="0" fontId="33" fillId="5" borderId="1" xfId="0" applyFont="1" applyFill="1" applyBorder="1" applyAlignment="1" applyProtection="1">
      <alignment horizontal="center" vertical="center" wrapText="1"/>
    </xf>
    <xf numFmtId="17" fontId="12" fillId="5" borderId="0" xfId="0" applyNumberFormat="1" applyFont="1" applyFill="1" applyProtection="1">
      <protection locked="0"/>
    </xf>
    <xf numFmtId="49" fontId="5" fillId="5" borderId="0" xfId="0" applyNumberFormat="1" applyFont="1" applyFill="1" applyBorder="1" applyAlignment="1" applyProtection="1">
      <alignment vertical="center"/>
      <protection locked="0"/>
    </xf>
    <xf numFmtId="49" fontId="34" fillId="5" borderId="0" xfId="0" applyNumberFormat="1" applyFont="1" applyFill="1" applyBorder="1" applyAlignment="1" applyProtection="1">
      <alignment vertical="center"/>
      <protection locked="0"/>
    </xf>
    <xf numFmtId="0" fontId="4" fillId="5" borderId="0" xfId="0" applyFont="1" applyFill="1" applyAlignment="1"/>
    <xf numFmtId="0" fontId="9" fillId="5" borderId="2" xfId="0" applyFont="1" applyFill="1" applyBorder="1" applyAlignment="1" applyProtection="1">
      <alignment horizontal="center" vertical="center" wrapText="1"/>
    </xf>
    <xf numFmtId="0" fontId="10" fillId="5" borderId="14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1" xfId="0" applyFont="1" applyFill="1" applyBorder="1" applyAlignment="1" applyProtection="1">
      <alignment horizontal="center" vertical="center" wrapText="1"/>
      <protection locked="0"/>
    </xf>
    <xf numFmtId="0" fontId="23" fillId="5" borderId="1" xfId="0" applyFont="1" applyFill="1" applyBorder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center" vertical="center"/>
      <protection locked="0"/>
    </xf>
    <xf numFmtId="0" fontId="24" fillId="5" borderId="3" xfId="0" applyFont="1" applyFill="1" applyBorder="1" applyAlignment="1" applyProtection="1">
      <alignment horizontal="center" vertical="center"/>
      <protection locked="0"/>
    </xf>
    <xf numFmtId="0" fontId="8" fillId="5" borderId="3" xfId="0" applyFont="1" applyFill="1" applyBorder="1" applyAlignment="1" applyProtection="1">
      <alignment horizontal="center" vertical="center"/>
    </xf>
    <xf numFmtId="0" fontId="23" fillId="5" borderId="1" xfId="0" applyFont="1" applyFill="1" applyBorder="1" applyAlignment="1" applyProtection="1">
      <alignment horizontal="center" vertical="center" wrapText="1"/>
      <protection locked="0"/>
    </xf>
    <xf numFmtId="0" fontId="4" fillId="5" borderId="18" xfId="0" applyFont="1" applyFill="1" applyBorder="1" applyAlignment="1" applyProtection="1">
      <alignment vertical="center" wrapText="1"/>
      <protection locked="0"/>
    </xf>
    <xf numFmtId="0" fontId="4" fillId="5" borderId="19" xfId="0" applyFont="1" applyFill="1" applyBorder="1" applyAlignment="1" applyProtection="1">
      <alignment vertical="center" wrapText="1"/>
      <protection locked="0"/>
    </xf>
    <xf numFmtId="0" fontId="4" fillId="5" borderId="16" xfId="0" applyFont="1" applyFill="1" applyBorder="1" applyAlignment="1" applyProtection="1">
      <alignment vertical="center" wrapText="1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20" fillId="5" borderId="3" xfId="0" applyFont="1" applyFill="1" applyBorder="1" applyAlignment="1" applyProtection="1">
      <alignment horizontal="center" vertical="center" wrapText="1"/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5" borderId="1" xfId="0" applyFont="1" applyFill="1" applyBorder="1" applyAlignment="1" applyProtection="1">
      <alignment horizontal="center" vertical="center" wrapText="1"/>
      <protection locked="0"/>
    </xf>
    <xf numFmtId="0" fontId="26" fillId="5" borderId="1" xfId="0" applyFont="1" applyFill="1" applyBorder="1" applyAlignment="1" applyProtection="1">
      <alignment horizontal="center" vertical="center"/>
      <protection locked="0"/>
    </xf>
    <xf numFmtId="0" fontId="12" fillId="5" borderId="2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/>
    </xf>
    <xf numFmtId="0" fontId="11" fillId="5" borderId="1" xfId="0" applyFont="1" applyFill="1" applyBorder="1" applyAlignment="1" applyProtection="1">
      <alignment horizontal="center" vertical="center" wrapText="1"/>
    </xf>
    <xf numFmtId="0" fontId="22" fillId="5" borderId="1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9" fillId="5" borderId="14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10" fillId="5" borderId="14" xfId="0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 applyProtection="1">
      <alignment horizontal="center" vertical="center" wrapText="1"/>
    </xf>
    <xf numFmtId="0" fontId="13" fillId="5" borderId="3" xfId="0" applyFont="1" applyFill="1" applyBorder="1" applyAlignment="1" applyProtection="1">
      <alignment horizontal="center" vertical="center" wrapText="1"/>
    </xf>
    <xf numFmtId="0" fontId="13" fillId="5" borderId="14" xfId="0" applyFont="1" applyFill="1" applyBorder="1" applyAlignment="1" applyProtection="1">
      <alignment horizontal="center" vertical="center" wrapText="1"/>
    </xf>
    <xf numFmtId="0" fontId="13" fillId="5" borderId="2" xfId="0" applyFont="1" applyFill="1" applyBorder="1" applyAlignment="1" applyProtection="1">
      <alignment horizontal="center" vertical="center" wrapText="1"/>
    </xf>
    <xf numFmtId="0" fontId="12" fillId="5" borderId="3" xfId="0" applyFont="1" applyFill="1" applyBorder="1" applyAlignment="1" applyProtection="1">
      <alignment horizontal="center" vertical="center" wrapText="1"/>
    </xf>
    <xf numFmtId="0" fontId="12" fillId="5" borderId="14" xfId="0" applyFont="1" applyFill="1" applyBorder="1" applyAlignment="1" applyProtection="1">
      <alignment horizontal="center" vertical="center" wrapText="1"/>
    </xf>
    <xf numFmtId="0" fontId="12" fillId="5" borderId="2" xfId="0" applyFont="1" applyFill="1" applyBorder="1" applyAlignment="1" applyProtection="1">
      <alignment horizontal="center" vertical="center" wrapText="1"/>
    </xf>
    <xf numFmtId="0" fontId="14" fillId="5" borderId="14" xfId="0" applyFont="1" applyFill="1" applyBorder="1" applyAlignment="1" applyProtection="1">
      <alignment horizontal="center" vertical="center" wrapText="1"/>
    </xf>
    <xf numFmtId="0" fontId="14" fillId="5" borderId="2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7" fillId="5" borderId="14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11" fillId="5" borderId="14" xfId="0" applyFont="1" applyFill="1" applyBorder="1" applyAlignment="1" applyProtection="1">
      <alignment horizontal="center" vertical="center" wrapText="1"/>
    </xf>
    <xf numFmtId="0" fontId="11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1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 wrapText="1"/>
    </xf>
    <xf numFmtId="0" fontId="3" fillId="5" borderId="14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4" fillId="5" borderId="14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5" fillId="5" borderId="15" xfId="0" applyFont="1" applyFill="1" applyBorder="1" applyAlignment="1" applyProtection="1">
      <alignment horizontal="center" vertical="top" wrapText="1"/>
    </xf>
    <xf numFmtId="0" fontId="5" fillId="5" borderId="20" xfId="0" applyFont="1" applyFill="1" applyBorder="1" applyAlignment="1" applyProtection="1">
      <alignment horizontal="center" vertical="top" wrapText="1"/>
    </xf>
    <xf numFmtId="0" fontId="5" fillId="5" borderId="16" xfId="0" applyFont="1" applyFill="1" applyBorder="1" applyAlignment="1" applyProtection="1">
      <alignment horizontal="center" vertical="top" wrapText="1"/>
    </xf>
    <xf numFmtId="0" fontId="5" fillId="5" borderId="21" xfId="0" applyFont="1" applyFill="1" applyBorder="1" applyAlignment="1" applyProtection="1">
      <alignment horizontal="center" vertical="top" wrapText="1"/>
    </xf>
    <xf numFmtId="0" fontId="5" fillId="5" borderId="0" xfId="0" applyFont="1" applyFill="1" applyBorder="1" applyAlignment="1" applyProtection="1">
      <alignment horizontal="center" vertical="top" wrapText="1"/>
    </xf>
    <xf numFmtId="0" fontId="5" fillId="5" borderId="19" xfId="0" applyFont="1" applyFill="1" applyBorder="1" applyAlignment="1" applyProtection="1">
      <alignment horizontal="center" vertical="top" wrapText="1"/>
    </xf>
    <xf numFmtId="0" fontId="5" fillId="5" borderId="22" xfId="0" applyFont="1" applyFill="1" applyBorder="1" applyAlignment="1" applyProtection="1">
      <alignment horizontal="center" vertical="top" wrapText="1"/>
    </xf>
    <xf numFmtId="0" fontId="5" fillId="5" borderId="23" xfId="0" applyFont="1" applyFill="1" applyBorder="1" applyAlignment="1" applyProtection="1">
      <alignment horizontal="center" vertical="top" wrapText="1"/>
    </xf>
    <xf numFmtId="0" fontId="5" fillId="5" borderId="18" xfId="0" applyFont="1" applyFill="1" applyBorder="1" applyAlignment="1" applyProtection="1">
      <alignment horizontal="center" vertical="top" wrapText="1"/>
    </xf>
    <xf numFmtId="0" fontId="5" fillId="5" borderId="15" xfId="0" applyFont="1" applyFill="1" applyBorder="1" applyAlignment="1" applyProtection="1">
      <alignment horizontal="center" vertical="center" wrapText="1"/>
    </xf>
    <xf numFmtId="0" fontId="5" fillId="5" borderId="20" xfId="0" applyFont="1" applyFill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21" xfId="0" applyFont="1" applyFill="1" applyBorder="1" applyAlignment="1" applyProtection="1">
      <alignment horizontal="center" vertical="center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5" fillId="5" borderId="19" xfId="0" applyFont="1" applyFill="1" applyBorder="1" applyAlignment="1" applyProtection="1">
      <alignment horizontal="center" vertical="center" wrapText="1"/>
    </xf>
    <xf numFmtId="0" fontId="5" fillId="5" borderId="22" xfId="0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 applyProtection="1">
      <alignment horizontal="center" vertical="center" wrapText="1"/>
    </xf>
    <xf numFmtId="0" fontId="5" fillId="5" borderId="18" xfId="0" applyFont="1" applyFill="1" applyBorder="1" applyAlignment="1" applyProtection="1">
      <alignment horizontal="center" vertical="center" wrapText="1"/>
    </xf>
    <xf numFmtId="0" fontId="5" fillId="5" borderId="17" xfId="0" applyFont="1" applyFill="1" applyBorder="1" applyAlignment="1" applyProtection="1">
      <alignment horizontal="center" vertical="center" textRotation="90" wrapText="1"/>
    </xf>
    <xf numFmtId="0" fontId="5" fillId="5" borderId="24" xfId="0" applyFont="1" applyFill="1" applyBorder="1" applyAlignment="1" applyProtection="1">
      <alignment horizontal="center" vertical="center" textRotation="90" wrapText="1"/>
    </xf>
    <xf numFmtId="0" fontId="5" fillId="5" borderId="25" xfId="0" applyFont="1" applyFill="1" applyBorder="1" applyAlignment="1" applyProtection="1">
      <alignment horizontal="center" vertical="center" textRotation="90" wrapText="1"/>
    </xf>
    <xf numFmtId="0" fontId="5" fillId="5" borderId="15" xfId="0" applyFont="1" applyFill="1" applyBorder="1" applyAlignment="1" applyProtection="1">
      <alignment horizontal="center" vertical="center" textRotation="90" wrapText="1"/>
    </xf>
    <xf numFmtId="0" fontId="5" fillId="5" borderId="21" xfId="0" applyFont="1" applyFill="1" applyBorder="1" applyAlignment="1" applyProtection="1">
      <alignment horizontal="center" vertical="center" textRotation="90" wrapText="1"/>
    </xf>
    <xf numFmtId="0" fontId="5" fillId="5" borderId="22" xfId="0" applyFont="1" applyFill="1" applyBorder="1" applyAlignment="1" applyProtection="1">
      <alignment horizontal="center" vertical="center" textRotation="90" wrapText="1"/>
    </xf>
    <xf numFmtId="0" fontId="14" fillId="5" borderId="0" xfId="0" applyFont="1" applyFill="1" applyBorder="1" applyAlignment="1" applyProtection="1">
      <alignment horizontal="center" vertical="center" wrapText="1"/>
      <protection locked="0"/>
    </xf>
    <xf numFmtId="49" fontId="5" fillId="5" borderId="0" xfId="0" applyNumberFormat="1" applyFont="1" applyFill="1" applyBorder="1" applyAlignment="1" applyProtection="1">
      <alignment horizontal="left" vertical="center" wrapText="1"/>
      <protection locked="0"/>
    </xf>
    <xf numFmtId="49" fontId="5" fillId="5" borderId="0" xfId="0" applyNumberFormat="1" applyFont="1" applyFill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 applyProtection="1">
      <alignment horizontal="center" vertical="center" textRotation="90" wrapText="1"/>
    </xf>
    <xf numFmtId="0" fontId="7" fillId="5" borderId="1" xfId="0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 vertical="center" wrapText="1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wrapText="1"/>
    </xf>
    <xf numFmtId="0" fontId="27" fillId="5" borderId="20" xfId="0" applyFont="1" applyFill="1" applyBorder="1" applyAlignment="1" applyProtection="1">
      <alignment horizontal="center" wrapText="1"/>
    </xf>
    <xf numFmtId="0" fontId="27" fillId="5" borderId="16" xfId="0" applyFont="1" applyFill="1" applyBorder="1" applyAlignment="1" applyProtection="1">
      <alignment horizontal="center" wrapText="1"/>
    </xf>
    <xf numFmtId="0" fontId="27" fillId="5" borderId="21" xfId="0" applyFont="1" applyFill="1" applyBorder="1" applyAlignment="1" applyProtection="1">
      <alignment horizontal="center" wrapText="1"/>
    </xf>
    <xf numFmtId="0" fontId="27" fillId="5" borderId="0" xfId="0" applyFont="1" applyFill="1" applyBorder="1" applyAlignment="1" applyProtection="1">
      <alignment horizontal="center" wrapText="1"/>
    </xf>
    <xf numFmtId="0" fontId="27" fillId="5" borderId="19" xfId="0" applyFont="1" applyFill="1" applyBorder="1" applyAlignment="1" applyProtection="1">
      <alignment horizontal="center" wrapText="1"/>
    </xf>
    <xf numFmtId="0" fontId="27" fillId="5" borderId="22" xfId="0" applyFont="1" applyFill="1" applyBorder="1" applyAlignment="1" applyProtection="1">
      <alignment horizontal="center" wrapText="1"/>
    </xf>
    <xf numFmtId="0" fontId="27" fillId="5" borderId="23" xfId="0" applyFont="1" applyFill="1" applyBorder="1" applyAlignment="1" applyProtection="1">
      <alignment horizontal="center" wrapText="1"/>
    </xf>
    <xf numFmtId="0" fontId="27" fillId="5" borderId="18" xfId="0" applyFont="1" applyFill="1" applyBorder="1" applyAlignment="1" applyProtection="1">
      <alignment horizontal="center" wrapText="1"/>
    </xf>
    <xf numFmtId="0" fontId="5" fillId="5" borderId="0" xfId="0" applyFont="1" applyFill="1" applyBorder="1" applyAlignment="1" applyProtection="1">
      <alignment horizontal="left" vertical="center" wrapText="1"/>
      <protection locked="0"/>
    </xf>
    <xf numFmtId="49" fontId="4" fillId="5" borderId="0" xfId="0" applyNumberFormat="1" applyFont="1" applyFill="1" applyBorder="1" applyAlignment="1" applyProtection="1">
      <alignment horizontal="left" vertical="center" wrapText="1"/>
      <protection locked="0"/>
    </xf>
    <xf numFmtId="0" fontId="6" fillId="5" borderId="16" xfId="0" applyFont="1" applyFill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top" wrapText="1"/>
    </xf>
    <xf numFmtId="0" fontId="5" fillId="0" borderId="20" xfId="0" applyFont="1" applyBorder="1" applyAlignment="1" applyProtection="1">
      <alignment horizontal="center" vertical="top" wrapText="1"/>
    </xf>
    <xf numFmtId="0" fontId="5" fillId="0" borderId="16" xfId="0" applyFont="1" applyBorder="1" applyAlignment="1" applyProtection="1">
      <alignment horizontal="center" vertical="top" wrapText="1"/>
    </xf>
    <xf numFmtId="0" fontId="5" fillId="0" borderId="21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19" xfId="0" applyFont="1" applyBorder="1" applyAlignment="1" applyProtection="1">
      <alignment horizontal="center" vertical="top" wrapText="1"/>
    </xf>
    <xf numFmtId="0" fontId="5" fillId="0" borderId="22" xfId="0" applyFont="1" applyBorder="1" applyAlignment="1" applyProtection="1">
      <alignment horizontal="center" vertical="top" wrapText="1"/>
    </xf>
    <xf numFmtId="0" fontId="5" fillId="0" borderId="23" xfId="0" applyFont="1" applyBorder="1" applyAlignment="1" applyProtection="1">
      <alignment horizontal="center" vertical="top" wrapText="1"/>
    </xf>
    <xf numFmtId="0" fontId="5" fillId="0" borderId="18" xfId="0" applyFont="1" applyBorder="1" applyAlignment="1" applyProtection="1">
      <alignment horizontal="center" vertical="top" wrapText="1"/>
    </xf>
    <xf numFmtId="0" fontId="5" fillId="0" borderId="17" xfId="0" applyFont="1" applyBorder="1" applyAlignment="1" applyProtection="1">
      <alignment horizontal="center" vertical="center" textRotation="90" wrapText="1"/>
    </xf>
    <xf numFmtId="0" fontId="5" fillId="0" borderId="24" xfId="0" applyFont="1" applyBorder="1" applyAlignment="1" applyProtection="1">
      <alignment horizontal="center" vertical="center" textRotation="90" wrapText="1"/>
    </xf>
    <xf numFmtId="0" fontId="5" fillId="0" borderId="25" xfId="0" applyFont="1" applyBorder="1" applyAlignment="1" applyProtection="1">
      <alignment horizontal="center" vertical="center" textRotation="90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20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21" xfId="0" applyFont="1" applyBorder="1" applyAlignment="1" applyProtection="1">
      <alignment horizontal="center" vertical="center" textRotation="90" wrapText="1"/>
    </xf>
    <xf numFmtId="0" fontId="5" fillId="0" borderId="22" xfId="0" applyFont="1" applyBorder="1" applyAlignment="1" applyProtection="1">
      <alignment horizontal="center" vertical="center" textRotation="90" wrapText="1"/>
    </xf>
    <xf numFmtId="0" fontId="5" fillId="0" borderId="1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49" fontId="31" fillId="5" borderId="0" xfId="0" applyNumberFormat="1" applyFont="1" applyFill="1" applyBorder="1" applyAlignment="1" applyProtection="1">
      <alignment horizontal="center" vertical="center"/>
      <protection locked="0"/>
    </xf>
    <xf numFmtId="0" fontId="6" fillId="5" borderId="17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14" xfId="0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</xf>
    <xf numFmtId="0" fontId="12" fillId="5" borderId="0" xfId="0" applyFont="1" applyFill="1" applyAlignment="1">
      <alignment horizontal="left" wrapText="1"/>
    </xf>
    <xf numFmtId="49" fontId="34" fillId="5" borderId="0" xfId="0" applyNumberFormat="1" applyFont="1" applyFill="1" applyBorder="1" applyAlignment="1" applyProtection="1">
      <alignment horizontal="left" vertical="center"/>
      <protection locked="0"/>
    </xf>
    <xf numFmtId="0" fontId="10" fillId="5" borderId="17" xfId="0" applyFont="1" applyFill="1" applyBorder="1" applyAlignment="1" applyProtection="1">
      <alignment horizontal="center" vertical="center" textRotation="90" wrapText="1"/>
    </xf>
    <xf numFmtId="0" fontId="10" fillId="5" borderId="24" xfId="0" applyFont="1" applyFill="1" applyBorder="1" applyAlignment="1" applyProtection="1">
      <alignment horizontal="center" vertical="center" textRotation="90" wrapText="1"/>
    </xf>
    <xf numFmtId="0" fontId="10" fillId="5" borderId="25" xfId="0" applyFont="1" applyFill="1" applyBorder="1" applyAlignment="1" applyProtection="1">
      <alignment horizontal="center" vertical="center" textRotation="90" wrapText="1"/>
    </xf>
    <xf numFmtId="49" fontId="14" fillId="5" borderId="0" xfId="0" applyNumberFormat="1" applyFont="1" applyFill="1" applyBorder="1" applyAlignment="1" applyProtection="1">
      <alignment horizontal="left" vertical="center" wrapText="1"/>
      <protection locked="0"/>
    </xf>
    <xf numFmtId="0" fontId="14" fillId="5" borderId="0" xfId="0" applyFont="1" applyFill="1" applyBorder="1" applyAlignment="1" applyProtection="1">
      <alignment horizontal="left" vertical="center" wrapText="1"/>
      <protection locked="0"/>
    </xf>
    <xf numFmtId="0" fontId="3" fillId="5" borderId="14" xfId="0" applyFont="1" applyFill="1" applyBorder="1" applyAlignment="1" applyProtection="1">
      <alignment horizontal="center" vertical="center" wrapText="1"/>
      <protection locked="0"/>
    </xf>
    <xf numFmtId="0" fontId="3" fillId="5" borderId="2" xfId="0" applyFont="1" applyFill="1" applyBorder="1" applyAlignment="1" applyProtection="1">
      <alignment horizontal="center" vertical="center" wrapText="1"/>
      <protection locked="0"/>
    </xf>
    <xf numFmtId="49" fontId="4" fillId="5" borderId="0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Bad" xfId="2" builtinId="27"/>
    <cellStyle name="Good" xfId="3" builtinId="2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Y1714"/>
  <sheetViews>
    <sheetView topLeftCell="D1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10" style="21" customWidth="1"/>
    <col min="6" max="6" width="9.42578125" style="21" customWidth="1"/>
    <col min="7" max="7" width="11.28515625" style="21" customWidth="1"/>
    <col min="8" max="8" width="6.28515625" style="21" customWidth="1"/>
    <col min="9" max="9" width="7" style="21" customWidth="1"/>
    <col min="10" max="10" width="9.5703125" style="21" customWidth="1"/>
    <col min="11" max="12" width="10.28515625" style="21" customWidth="1"/>
    <col min="13" max="13" width="7.5703125" style="21" customWidth="1"/>
    <col min="14" max="14" width="8.5703125" style="21" customWidth="1"/>
    <col min="15" max="15" width="9" style="21" customWidth="1"/>
    <col min="16" max="16" width="7.85546875" style="21" customWidth="1"/>
    <col min="17" max="17" width="9.28515625" style="21" customWidth="1"/>
    <col min="18" max="18" width="6.7109375" style="21" customWidth="1"/>
    <col min="19" max="19" width="9.7109375" style="21" customWidth="1"/>
    <col min="20" max="20" width="6.7109375" style="21" customWidth="1"/>
    <col min="21" max="21" width="7.85546875" style="21" customWidth="1"/>
    <col min="22" max="22" width="6.42578125" style="21" customWidth="1"/>
    <col min="23" max="23" width="4.5703125" style="21" customWidth="1"/>
    <col min="24" max="24" width="8.85546875" style="21" customWidth="1"/>
    <col min="25" max="25" width="6.7109375" style="21" customWidth="1"/>
    <col min="26" max="26" width="8.7109375" style="21" customWidth="1"/>
    <col min="27" max="27" width="8.5703125" style="21" customWidth="1"/>
    <col min="28" max="28" width="7.5703125" style="21" customWidth="1"/>
    <col min="29" max="29" width="8.28515625" style="21" customWidth="1"/>
    <col min="30" max="30" width="5.85546875" style="21" customWidth="1"/>
    <col min="31" max="31" width="7.7109375" style="21" customWidth="1"/>
    <col min="32" max="32" width="8.140625" style="21" customWidth="1"/>
    <col min="33" max="33" width="7" style="21" customWidth="1"/>
    <col min="34" max="34" width="6" style="22" customWidth="1"/>
    <col min="35" max="35" width="7.85546875" style="21" hidden="1" customWidth="1"/>
    <col min="36" max="38" width="9.140625" style="21" hidden="1" customWidth="1"/>
    <col min="39" max="39" width="10.85546875" style="21" hidden="1" customWidth="1"/>
    <col min="40" max="40" width="12.140625" style="21" hidden="1" customWidth="1"/>
    <col min="41" max="41" width="9.140625" style="21" hidden="1" customWidth="1"/>
    <col min="42" max="42" width="13.5703125" style="21" hidden="1" customWidth="1"/>
    <col min="43" max="43" width="13.7109375" style="21" hidden="1" customWidth="1"/>
    <col min="44" max="44" width="9.140625" style="21" hidden="1" customWidth="1"/>
    <col min="45" max="45" width="13.5703125" style="21" hidden="1" customWidth="1"/>
    <col min="46" max="51" width="9.140625" style="21" hidden="1" customWidth="1"/>
    <col min="52" max="16384" width="9.140625" style="21"/>
  </cols>
  <sheetData>
    <row r="1" spans="1:41" ht="49.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44.25" customHeight="1">
      <c r="A2" s="267" t="s">
        <v>292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/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260" t="s">
        <v>226</v>
      </c>
      <c r="B18" s="261"/>
      <c r="C18" s="261"/>
      <c r="D18" s="261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>SUM(Աջափնյակ:Սյունիք!E19)</f>
        <v>4090</v>
      </c>
      <c r="F19" s="88">
        <f>SUM(Աջափնյակ:Սյունիք!F19)</f>
        <v>1371</v>
      </c>
      <c r="G19" s="88">
        <f>SUM(Աջափնյակ:Սյունիք!G19)</f>
        <v>2718</v>
      </c>
      <c r="H19" s="88">
        <f>SUM(Աջափնյակ:Սյունիք!H19)</f>
        <v>0</v>
      </c>
      <c r="I19" s="88">
        <f>SUM(Աջափնյակ:Սյունիք!I19)</f>
        <v>0</v>
      </c>
      <c r="J19" s="88">
        <f>SUM(Աջափնյակ:Սյունիք!J19)</f>
        <v>2122</v>
      </c>
      <c r="K19" s="88">
        <f>SUM(Աջափնյակ:Սյունիք!K19)</f>
        <v>1778</v>
      </c>
      <c r="L19" s="88">
        <f>SUM(Աջափնյակ:Սյունիք!L19)</f>
        <v>311</v>
      </c>
      <c r="M19" s="88">
        <f>SUM(Աջափնյակ:Սյունիք!M19)</f>
        <v>25</v>
      </c>
      <c r="N19" s="88">
        <f>SUM(Աջափնյակ:Սյունիք!N19)</f>
        <v>1127</v>
      </c>
      <c r="O19" s="88">
        <f>SUM(Աջափնյակ:Սյունիք!O19)</f>
        <v>487</v>
      </c>
      <c r="P19" s="88">
        <f>SUM(Աջափնյակ:Սյունիք!P19)</f>
        <v>92</v>
      </c>
      <c r="Q19" s="88">
        <f>SUM(Աջափնյակ:Սյունիք!Q19)</f>
        <v>194</v>
      </c>
      <c r="R19" s="88">
        <f>SUM(Աջափնյակ:Սյունիք!R19)</f>
        <v>5</v>
      </c>
      <c r="S19" s="88">
        <f>SUM(Աջափնյակ:Սյունիք!S19)</f>
        <v>349</v>
      </c>
      <c r="T19" s="88">
        <f>SUM(Աջափնյակ:Սյունիք!T19)</f>
        <v>54</v>
      </c>
      <c r="U19" s="88">
        <f>SUM(Աջափնյակ:Սյունիք!U19)</f>
        <v>270</v>
      </c>
      <c r="V19" s="88">
        <f>SUM(Աջափնյակ:Սյունիք!V19)</f>
        <v>25</v>
      </c>
      <c r="W19" s="88">
        <f>SUM(Աջափնյակ:Սյունիք!W19)</f>
        <v>2</v>
      </c>
      <c r="X19" s="88">
        <f>SUM(Աջափնյակ:Սյունիք!X19)</f>
        <v>1129</v>
      </c>
      <c r="Y19" s="88">
        <f>SUM(Աջափնյակ:Սյունիք!Y19)</f>
        <v>7</v>
      </c>
      <c r="Z19" s="88">
        <f>SUM(Աջափնյակ:Սյունիք!Z19)</f>
        <v>592</v>
      </c>
      <c r="AA19" s="88">
        <f>SUM(Աջափնյակ:Սյունիք!AA19)</f>
        <v>4729</v>
      </c>
      <c r="AB19" s="88">
        <f>SUM(Աջափնյակ:Սյունիք!AB19)</f>
        <v>1617</v>
      </c>
      <c r="AC19" s="88">
        <f>SUM(Աջափնյակ:Սյունիք!AC19)</f>
        <v>232</v>
      </c>
      <c r="AD19" s="88">
        <f>SUM(Աջափնյակ:Սյունիք!AD19)</f>
        <v>30</v>
      </c>
      <c r="AE19" s="88">
        <f>SUM(Աջափնյակ:Սյունիք!AE19)</f>
        <v>262</v>
      </c>
      <c r="AF19" s="88">
        <f>SUM(Աջափնյակ:Սյունիք!AF19)</f>
        <v>26</v>
      </c>
      <c r="AG19" s="88">
        <f>SUM(Աջափնյակ:Սյունիք!AG19)</f>
        <v>1</v>
      </c>
      <c r="AH19" s="88">
        <f>SUM(Աջափնյակ:Սյունիք!AH19)</f>
        <v>27</v>
      </c>
      <c r="AI19" s="162"/>
      <c r="AJ19" s="73">
        <f t="shared" ref="AJ19:AY19" si="0">SUM(AJ20:AJ38)</f>
        <v>4090</v>
      </c>
      <c r="AK19" s="52">
        <f t="shared" si="0"/>
        <v>4089</v>
      </c>
      <c r="AL19" s="52">
        <f t="shared" si="0"/>
        <v>2122</v>
      </c>
      <c r="AM19" s="52">
        <f t="shared" si="0"/>
        <v>2114</v>
      </c>
      <c r="AN19" s="52">
        <f t="shared" si="0"/>
        <v>5867</v>
      </c>
      <c r="AO19" s="52">
        <f t="shared" si="0"/>
        <v>5865</v>
      </c>
      <c r="AP19" s="52">
        <f t="shared" si="0"/>
        <v>1127</v>
      </c>
      <c r="AQ19" s="52">
        <f t="shared" si="0"/>
        <v>1127</v>
      </c>
      <c r="AR19" s="52">
        <f t="shared" si="0"/>
        <v>349</v>
      </c>
      <c r="AS19" s="52">
        <f t="shared" si="0"/>
        <v>349</v>
      </c>
      <c r="AT19" s="52">
        <f t="shared" si="0"/>
        <v>1129</v>
      </c>
      <c r="AU19" s="52">
        <f t="shared" si="0"/>
        <v>1129</v>
      </c>
      <c r="AV19" s="52">
        <f t="shared" si="0"/>
        <v>262</v>
      </c>
      <c r="AW19" s="52">
        <f t="shared" si="0"/>
        <v>262</v>
      </c>
      <c r="AX19" s="52">
        <f t="shared" si="0"/>
        <v>27</v>
      </c>
      <c r="AY19" s="51">
        <f t="shared" si="0"/>
        <v>27</v>
      </c>
    </row>
    <row r="20" spans="1:51" ht="32.25" customHeight="1">
      <c r="A20" s="37" t="s">
        <v>297</v>
      </c>
      <c r="B20" s="256" t="s">
        <v>215</v>
      </c>
      <c r="C20" s="256"/>
      <c r="D20" s="256"/>
      <c r="E20" s="117">
        <f>SUM(Աջափնյակ:Սյունիք!E20)</f>
        <v>341</v>
      </c>
      <c r="F20" s="117">
        <f>SUM(Աջափնյակ:Սյունիք!F20)</f>
        <v>59</v>
      </c>
      <c r="G20" s="117">
        <f>SUM(Աջափնյակ:Սյունիք!G20)</f>
        <v>282</v>
      </c>
      <c r="H20" s="117">
        <f>SUM(Աջափնյակ:Սյունիք!H20)</f>
        <v>0</v>
      </c>
      <c r="I20" s="117">
        <f>SUM(Աջափնյակ:Սյունիք!I20)</f>
        <v>0</v>
      </c>
      <c r="J20" s="117">
        <f>SUM(Աջափնյակ:Սյունիք!J20)</f>
        <v>176</v>
      </c>
      <c r="K20" s="117">
        <f>SUM(Աջափնյակ:Սյունիք!K20)</f>
        <v>133</v>
      </c>
      <c r="L20" s="117">
        <f>SUM(Աջափնյակ:Սյունիք!L20)</f>
        <v>34</v>
      </c>
      <c r="M20" s="117">
        <f>SUM(Աջափնյակ:Սյունիք!M20)</f>
        <v>9</v>
      </c>
      <c r="N20" s="117">
        <f>SUM(Աջափնյակ:Սյունիք!N20)</f>
        <v>143</v>
      </c>
      <c r="O20" s="117">
        <f>SUM(Աջափնյակ:Սյունիք!O20)</f>
        <v>55</v>
      </c>
      <c r="P20" s="117">
        <f>SUM(Աջափնյակ:Սյունիք!P20)</f>
        <v>11</v>
      </c>
      <c r="Q20" s="117">
        <f>SUM(Աջափնյակ:Սյունիք!Q20)</f>
        <v>39</v>
      </c>
      <c r="R20" s="117">
        <f>SUM(Աջափնյակ:Սյունիք!R20)</f>
        <v>1</v>
      </c>
      <c r="S20" s="117">
        <f>SUM(Աջափնյակ:Սյունիք!S20)</f>
        <v>37</v>
      </c>
      <c r="T20" s="117">
        <f>SUM(Աջափնյակ:Սյունիք!T20)</f>
        <v>8</v>
      </c>
      <c r="U20" s="117">
        <f>SUM(Աջափնյակ:Սյունիք!U20)</f>
        <v>24</v>
      </c>
      <c r="V20" s="117">
        <f>SUM(Աջափնյակ:Սյունիք!V20)</f>
        <v>5</v>
      </c>
      <c r="W20" s="117">
        <f>SUM(Աջափնյակ:Սյունիք!W20)</f>
        <v>1</v>
      </c>
      <c r="X20" s="117">
        <f>SUM(Աջափնյակ:Սյունիք!X20)</f>
        <v>144</v>
      </c>
      <c r="Y20" s="117">
        <f>SUM(Աջափնյակ:Սյունիք!Y20)</f>
        <v>0</v>
      </c>
      <c r="Z20" s="117">
        <f>SUM(Աջափնյակ:Սյունիք!Z20)</f>
        <v>16</v>
      </c>
      <c r="AA20" s="117">
        <f>SUM(Աջափնյակ:Սյունիք!AA20)</f>
        <v>329</v>
      </c>
      <c r="AB20" s="117">
        <f>SUM(Աջափնյակ:Սյունիք!AB20)</f>
        <v>62</v>
      </c>
      <c r="AC20" s="117">
        <f>SUM(Աջափնյակ:Սյունիք!AC20)</f>
        <v>39</v>
      </c>
      <c r="AD20" s="117">
        <f>SUM(Աջափնյակ:Սյունիք!AD20)</f>
        <v>7</v>
      </c>
      <c r="AE20" s="117">
        <f>SUM(Աջափնյակ:Սյունիք!AE20)</f>
        <v>46</v>
      </c>
      <c r="AF20" s="117">
        <f>SUM(Աջափնյակ:Սյունիք!AF20)</f>
        <v>3</v>
      </c>
      <c r="AG20" s="117">
        <f>SUM(Աջափնյակ:Սյունիք!AG20)</f>
        <v>0</v>
      </c>
      <c r="AH20" s="117">
        <f>SUM(Աջափնյակ:Սյունիք!AH20)</f>
        <v>3</v>
      </c>
      <c r="AI20" s="89"/>
      <c r="AJ20" s="36">
        <f t="shared" ref="AJ20:AJ38" si="1">E20</f>
        <v>341</v>
      </c>
      <c r="AK20" s="35">
        <f t="shared" ref="AK20:AK38" si="2">F20+G20+H20+I20</f>
        <v>341</v>
      </c>
      <c r="AL20" s="35">
        <f t="shared" ref="AL20:AL38" si="3">J20</f>
        <v>176</v>
      </c>
      <c r="AM20" s="35">
        <f t="shared" ref="AM20:AM38" si="4">K20+L20+M20</f>
        <v>176</v>
      </c>
      <c r="AN20" s="35">
        <f t="shared" ref="AN20:AN38" si="5">F20+G20+K20</f>
        <v>474</v>
      </c>
      <c r="AO20" s="35">
        <f t="shared" ref="AO20:AO38" si="6">X20+Y20+AA20</f>
        <v>473</v>
      </c>
      <c r="AP20" s="35">
        <f t="shared" ref="AP20:AP38" si="7">N20</f>
        <v>143</v>
      </c>
      <c r="AQ20" s="35">
        <f t="shared" ref="AQ20:AQ38" si="8">O20+P20+Q20+R20+S20</f>
        <v>143</v>
      </c>
      <c r="AR20" s="35">
        <f t="shared" ref="AR20:AR38" si="9">S20</f>
        <v>37</v>
      </c>
      <c r="AS20" s="35">
        <f t="shared" ref="AS20:AS38" si="10">T20+U20+V20</f>
        <v>37</v>
      </c>
      <c r="AT20" s="35">
        <f t="shared" ref="AT20:AT38" si="11">X20</f>
        <v>144</v>
      </c>
      <c r="AU20" s="35">
        <f t="shared" ref="AU20:AU38" si="12">N20+W20</f>
        <v>144</v>
      </c>
      <c r="AV20" s="35">
        <f t="shared" ref="AV20:AV38" si="13">AE20</f>
        <v>46</v>
      </c>
      <c r="AW20" s="35">
        <f t="shared" ref="AW20:AW38" si="14">AC20+AD20</f>
        <v>46</v>
      </c>
      <c r="AX20" s="35">
        <f t="shared" ref="AX20:AX38" si="15">AH20</f>
        <v>3</v>
      </c>
      <c r="AY20" s="34">
        <f t="shared" ref="AY20:AY38" si="16">AF20+AG20</f>
        <v>3</v>
      </c>
    </row>
    <row r="21" spans="1:51" ht="24" customHeight="1">
      <c r="A21" s="37" t="s">
        <v>214</v>
      </c>
      <c r="B21" s="256" t="s">
        <v>213</v>
      </c>
      <c r="C21" s="256"/>
      <c r="D21" s="256"/>
      <c r="E21" s="117">
        <f>SUM(Աջափնյակ:Սյունիք!E21)</f>
        <v>245</v>
      </c>
      <c r="F21" s="117">
        <f>SUM(Աջափնյակ:Սյունիք!F21)</f>
        <v>34</v>
      </c>
      <c r="G21" s="117">
        <f>SUM(Աջափնյակ:Սյունիք!G21)</f>
        <v>211</v>
      </c>
      <c r="H21" s="117">
        <f>SUM(Աջափնյակ:Սյունիք!H21)</f>
        <v>0</v>
      </c>
      <c r="I21" s="117">
        <f>SUM(Աջափնյակ:Սյունիք!I21)</f>
        <v>0</v>
      </c>
      <c r="J21" s="117">
        <f>SUM(Աջափնյակ:Սյունիք!J21)</f>
        <v>138</v>
      </c>
      <c r="K21" s="117">
        <f>SUM(Աջափնյակ:Սյունիք!K21)</f>
        <v>113</v>
      </c>
      <c r="L21" s="117">
        <f>SUM(Աջափնյակ:Սյունիք!L21)</f>
        <v>19</v>
      </c>
      <c r="M21" s="117">
        <f>SUM(Աջափնյակ:Սյունիք!M21)</f>
        <v>6</v>
      </c>
      <c r="N21" s="117">
        <f>SUM(Աջափնյակ:Սյունիք!N21)</f>
        <v>130</v>
      </c>
      <c r="O21" s="117">
        <f>SUM(Աջափնյակ:Սյունիք!O21)</f>
        <v>77</v>
      </c>
      <c r="P21" s="117">
        <f>SUM(Աջափնյակ:Սյունիք!P21)</f>
        <v>7</v>
      </c>
      <c r="Q21" s="117">
        <f>SUM(Աջափնյակ:Սյունիք!Q21)</f>
        <v>23</v>
      </c>
      <c r="R21" s="117">
        <f>SUM(Աջափնյակ:Սյունիք!R21)</f>
        <v>0</v>
      </c>
      <c r="S21" s="117">
        <f>SUM(Աջափնյակ:Սյունիք!S21)</f>
        <v>23</v>
      </c>
      <c r="T21" s="117">
        <f>SUM(Աջափնյակ:Սյունիք!T21)</f>
        <v>3</v>
      </c>
      <c r="U21" s="117">
        <f>SUM(Աջափնյակ:Սյունիք!U21)</f>
        <v>19</v>
      </c>
      <c r="V21" s="117">
        <f>SUM(Աջափնյակ:Սյունիք!V21)</f>
        <v>1</v>
      </c>
      <c r="W21" s="117">
        <f>SUM(Աջափնյակ:Սյունիք!W21)</f>
        <v>0</v>
      </c>
      <c r="X21" s="117">
        <f>SUM(Աջափնյակ:Սյունիք!X21)</f>
        <v>130</v>
      </c>
      <c r="Y21" s="117">
        <f>SUM(Աջափնյակ:Սյունիք!Y21)</f>
        <v>0</v>
      </c>
      <c r="Z21" s="117">
        <f>SUM(Աջափնյակ:Սյունիք!Z21)</f>
        <v>9</v>
      </c>
      <c r="AA21" s="117">
        <f>SUM(Աջափնյակ:Սյունիք!AA21)</f>
        <v>228</v>
      </c>
      <c r="AB21" s="117">
        <f>SUM(Աջափնյակ:Սյունիք!AB21)</f>
        <v>33</v>
      </c>
      <c r="AC21" s="117">
        <f>SUM(Աջափնյակ:Սյունիք!AC21)</f>
        <v>19</v>
      </c>
      <c r="AD21" s="117">
        <f>SUM(Աջափնյակ:Սյունիք!AD21)</f>
        <v>3</v>
      </c>
      <c r="AE21" s="117">
        <f>SUM(Աջափնյակ:Սյունիք!AE21)</f>
        <v>22</v>
      </c>
      <c r="AF21" s="117">
        <f>SUM(Աջափնյակ:Սյունիք!AF21)</f>
        <v>2</v>
      </c>
      <c r="AG21" s="117">
        <f>SUM(Աջափնյակ:Սյունիք!AG21)</f>
        <v>0</v>
      </c>
      <c r="AH21" s="117">
        <f>SUM(Աջափնյակ:Սյունիք!AH21)</f>
        <v>2</v>
      </c>
      <c r="AI21" s="163"/>
      <c r="AJ21" s="36">
        <f t="shared" si="1"/>
        <v>245</v>
      </c>
      <c r="AK21" s="35">
        <f t="shared" si="2"/>
        <v>245</v>
      </c>
      <c r="AL21" s="35">
        <f t="shared" si="3"/>
        <v>138</v>
      </c>
      <c r="AM21" s="35">
        <f t="shared" si="4"/>
        <v>138</v>
      </c>
      <c r="AN21" s="35">
        <f t="shared" si="5"/>
        <v>358</v>
      </c>
      <c r="AO21" s="35">
        <f t="shared" si="6"/>
        <v>358</v>
      </c>
      <c r="AP21" s="35">
        <f t="shared" si="7"/>
        <v>130</v>
      </c>
      <c r="AQ21" s="35">
        <f t="shared" si="8"/>
        <v>130</v>
      </c>
      <c r="AR21" s="35">
        <f t="shared" si="9"/>
        <v>23</v>
      </c>
      <c r="AS21" s="35">
        <f t="shared" si="10"/>
        <v>23</v>
      </c>
      <c r="AT21" s="35">
        <f t="shared" si="11"/>
        <v>130</v>
      </c>
      <c r="AU21" s="35">
        <f t="shared" si="12"/>
        <v>130</v>
      </c>
      <c r="AV21" s="35">
        <f t="shared" si="13"/>
        <v>22</v>
      </c>
      <c r="AW21" s="35">
        <f t="shared" si="14"/>
        <v>22</v>
      </c>
      <c r="AX21" s="35">
        <f t="shared" si="15"/>
        <v>2</v>
      </c>
      <c r="AY21" s="34">
        <f t="shared" si="16"/>
        <v>2</v>
      </c>
    </row>
    <row r="22" spans="1:51" s="26" customFormat="1" ht="48" customHeight="1">
      <c r="A22" s="49" t="s">
        <v>212</v>
      </c>
      <c r="B22" s="256" t="s">
        <v>211</v>
      </c>
      <c r="C22" s="256"/>
      <c r="D22" s="256"/>
      <c r="E22" s="117">
        <f>SUM(Աջափնյակ:Սյունիք!E22)</f>
        <v>13</v>
      </c>
      <c r="F22" s="117">
        <f>SUM(Աջափնյակ:Սյունիք!F22)</f>
        <v>1</v>
      </c>
      <c r="G22" s="117">
        <f>SUM(Աջափնյակ:Սյունիք!G22)</f>
        <v>12</v>
      </c>
      <c r="H22" s="117">
        <f>SUM(Աջափնյակ:Սյունիք!H22)</f>
        <v>0</v>
      </c>
      <c r="I22" s="117">
        <f>SUM(Աջափնյակ:Սյունիք!I22)</f>
        <v>0</v>
      </c>
      <c r="J22" s="117">
        <f>SUM(Աջափնյակ:Սյունիք!J22)</f>
        <v>17</v>
      </c>
      <c r="K22" s="117">
        <f>SUM(Աջափնյակ:Սյունիք!K22)</f>
        <v>16</v>
      </c>
      <c r="L22" s="117">
        <f>SUM(Աջափնյակ:Սյունիք!L22)</f>
        <v>1</v>
      </c>
      <c r="M22" s="117">
        <f>SUM(Աջափնյակ:Սյունիք!M22)</f>
        <v>0</v>
      </c>
      <c r="N22" s="117">
        <f>SUM(Աջափնյակ:Սյունիք!N22)</f>
        <v>13</v>
      </c>
      <c r="O22" s="117">
        <f>SUM(Աջափնյակ:Սյունիք!O22)</f>
        <v>9</v>
      </c>
      <c r="P22" s="117">
        <f>SUM(Աջափնյակ:Սյունիք!P22)</f>
        <v>0</v>
      </c>
      <c r="Q22" s="117">
        <f>SUM(Աջափնյակ:Սյունիք!Q22)</f>
        <v>0</v>
      </c>
      <c r="R22" s="117">
        <f>SUM(Աջափնյակ:Սյունիք!R22)</f>
        <v>0</v>
      </c>
      <c r="S22" s="117">
        <f>SUM(Աջափնյակ:Սյունիք!S22)</f>
        <v>4</v>
      </c>
      <c r="T22" s="117">
        <f>SUM(Աջափնյակ:Սյունիք!T22)</f>
        <v>1</v>
      </c>
      <c r="U22" s="117">
        <f>SUM(Աջափնյակ:Սյունիք!U22)</f>
        <v>3</v>
      </c>
      <c r="V22" s="117">
        <f>SUM(Աջափնյակ:Սյունիք!V22)</f>
        <v>0</v>
      </c>
      <c r="W22" s="117">
        <f>SUM(Աջափնյակ:Սյունիք!W22)</f>
        <v>0</v>
      </c>
      <c r="X22" s="117">
        <f>SUM(Աջափնյակ:Սյունիք!X22)</f>
        <v>13</v>
      </c>
      <c r="Y22" s="117">
        <f>SUM(Աջափնյակ:Սյունիք!Y22)</f>
        <v>0</v>
      </c>
      <c r="Z22" s="117">
        <f>SUM(Աջափնյակ:Սյունիք!Z22)</f>
        <v>0</v>
      </c>
      <c r="AA22" s="117">
        <f>SUM(Աջափնյակ:Սյունիք!AA22)</f>
        <v>16</v>
      </c>
      <c r="AB22" s="117">
        <f>SUM(Աջափնյակ:Սյունիք!AB22)</f>
        <v>1</v>
      </c>
      <c r="AC22" s="117">
        <f>SUM(Աջափնյակ:Սյունիք!AC22)</f>
        <v>0</v>
      </c>
      <c r="AD22" s="117">
        <f>SUM(Աջափնյակ:Սյունիք!AD22)</f>
        <v>0</v>
      </c>
      <c r="AE22" s="117">
        <f>SUM(Աջափնյակ:Սյունիք!AE22)</f>
        <v>0</v>
      </c>
      <c r="AF22" s="117">
        <f>SUM(Աջափնյակ:Սյունիք!AF22)</f>
        <v>0</v>
      </c>
      <c r="AG22" s="117">
        <f>SUM(Աջափնյակ:Սյունիք!AG22)</f>
        <v>0</v>
      </c>
      <c r="AH22" s="117">
        <f>SUM(Աջափնյակ:Սյունիք!AH22)</f>
        <v>0</v>
      </c>
      <c r="AI22" s="163"/>
      <c r="AJ22" s="36">
        <f t="shared" si="1"/>
        <v>13</v>
      </c>
      <c r="AK22" s="35">
        <f t="shared" si="2"/>
        <v>13</v>
      </c>
      <c r="AL22" s="35">
        <f t="shared" si="3"/>
        <v>17</v>
      </c>
      <c r="AM22" s="35">
        <f t="shared" si="4"/>
        <v>17</v>
      </c>
      <c r="AN22" s="35">
        <f t="shared" si="5"/>
        <v>29</v>
      </c>
      <c r="AO22" s="35">
        <f t="shared" si="6"/>
        <v>29</v>
      </c>
      <c r="AP22" s="35">
        <f t="shared" si="7"/>
        <v>13</v>
      </c>
      <c r="AQ22" s="35">
        <f t="shared" si="8"/>
        <v>13</v>
      </c>
      <c r="AR22" s="35">
        <f t="shared" si="9"/>
        <v>4</v>
      </c>
      <c r="AS22" s="35">
        <f t="shared" si="10"/>
        <v>4</v>
      </c>
      <c r="AT22" s="35">
        <f t="shared" si="11"/>
        <v>13</v>
      </c>
      <c r="AU22" s="35">
        <f t="shared" si="12"/>
        <v>13</v>
      </c>
      <c r="AV22" s="35">
        <f t="shared" si="13"/>
        <v>0</v>
      </c>
      <c r="AW22" s="35">
        <f t="shared" si="14"/>
        <v>0</v>
      </c>
      <c r="AX22" s="35">
        <f t="shared" si="15"/>
        <v>0</v>
      </c>
      <c r="AY22" s="34">
        <f t="shared" si="16"/>
        <v>0</v>
      </c>
    </row>
    <row r="23" spans="1:51" s="26" customFormat="1" ht="31.5" customHeight="1">
      <c r="A23" s="37" t="s">
        <v>210</v>
      </c>
      <c r="B23" s="256" t="s">
        <v>209</v>
      </c>
      <c r="C23" s="256"/>
      <c r="D23" s="256"/>
      <c r="E23" s="117">
        <f>SUM(Աջափնյակ:Սյունիք!E23)</f>
        <v>2</v>
      </c>
      <c r="F23" s="117">
        <f>SUM(Աջափնյակ:Սյունիք!F23)</f>
        <v>1</v>
      </c>
      <c r="G23" s="117">
        <f>SUM(Աջափնյակ:Սյունիք!G23)</f>
        <v>1</v>
      </c>
      <c r="H23" s="117">
        <f>SUM(Աջափնյակ:Սյունիք!H23)</f>
        <v>0</v>
      </c>
      <c r="I23" s="117">
        <f>SUM(Աջափնյակ:Սյունիք!I23)</f>
        <v>0</v>
      </c>
      <c r="J23" s="117">
        <f>SUM(Աջափնյակ:Սյունիք!J23)</f>
        <v>2</v>
      </c>
      <c r="K23" s="117">
        <f>SUM(Աջափնյակ:Սյունիք!K23)</f>
        <v>2</v>
      </c>
      <c r="L23" s="117">
        <f>SUM(Աջափնյակ:Սյունիք!L23)</f>
        <v>0</v>
      </c>
      <c r="M23" s="117">
        <f>SUM(Աջափնյակ:Սյունիք!M23)</f>
        <v>0</v>
      </c>
      <c r="N23" s="117">
        <f>SUM(Աջափնյակ:Սյունիք!N23)</f>
        <v>0</v>
      </c>
      <c r="O23" s="117">
        <f>SUM(Աջափնյակ:Սյունիք!O23)</f>
        <v>0</v>
      </c>
      <c r="P23" s="117">
        <f>SUM(Աջափնյակ:Սյունիք!P23)</f>
        <v>0</v>
      </c>
      <c r="Q23" s="117">
        <f>SUM(Աջափնյակ:Սյունիք!Q23)</f>
        <v>0</v>
      </c>
      <c r="R23" s="117">
        <f>SUM(Աջափնյակ:Սյունիք!R23)</f>
        <v>0</v>
      </c>
      <c r="S23" s="117">
        <f>SUM(Աջափնյակ:Սյունիք!S23)</f>
        <v>0</v>
      </c>
      <c r="T23" s="117">
        <f>SUM(Աջափնյակ:Սյունիք!T23)</f>
        <v>0</v>
      </c>
      <c r="U23" s="117">
        <f>SUM(Աջափնյակ:Սյունիք!U23)</f>
        <v>0</v>
      </c>
      <c r="V23" s="117">
        <f>SUM(Աջափնյակ:Սյունիք!V23)</f>
        <v>0</v>
      </c>
      <c r="W23" s="117">
        <f>SUM(Աջափնյակ:Սյունիք!W23)</f>
        <v>0</v>
      </c>
      <c r="X23" s="117">
        <f>SUM(Աջափնյակ:Սյունիք!X23)</f>
        <v>0</v>
      </c>
      <c r="Y23" s="117">
        <f>SUM(Աջափնյակ:Սյունիք!Y23)</f>
        <v>0</v>
      </c>
      <c r="Z23" s="117">
        <f>SUM(Աջափնյակ:Սյունիք!Z23)</f>
        <v>1</v>
      </c>
      <c r="AA23" s="117">
        <f>SUM(Աջափնյակ:Սյունիք!AA23)</f>
        <v>4</v>
      </c>
      <c r="AB23" s="117">
        <f>SUM(Աջափնյակ:Սյունիք!AB23)</f>
        <v>2</v>
      </c>
      <c r="AC23" s="117">
        <f>SUM(Աջափնյակ:Սյունիք!AC23)</f>
        <v>0</v>
      </c>
      <c r="AD23" s="117">
        <f>SUM(Աջափնյակ:Սյունիք!AD23)</f>
        <v>0</v>
      </c>
      <c r="AE23" s="117">
        <f>SUM(Աջափնյակ:Սյունիք!AE23)</f>
        <v>0</v>
      </c>
      <c r="AF23" s="117">
        <f>SUM(Աջափնյակ:Սյունիք!AF23)</f>
        <v>0</v>
      </c>
      <c r="AG23" s="117">
        <f>SUM(Աջափնյակ:Սյունիք!AG23)</f>
        <v>0</v>
      </c>
      <c r="AH23" s="117">
        <f>SUM(Աջափնյակ:Սյունիք!AH23)</f>
        <v>0</v>
      </c>
      <c r="AI23" s="164"/>
      <c r="AJ23" s="36">
        <f t="shared" si="1"/>
        <v>2</v>
      </c>
      <c r="AK23" s="35">
        <f t="shared" si="2"/>
        <v>2</v>
      </c>
      <c r="AL23" s="35">
        <f t="shared" si="3"/>
        <v>2</v>
      </c>
      <c r="AM23" s="35">
        <f t="shared" si="4"/>
        <v>2</v>
      </c>
      <c r="AN23" s="35">
        <f t="shared" si="5"/>
        <v>4</v>
      </c>
      <c r="AO23" s="35">
        <f t="shared" si="6"/>
        <v>4</v>
      </c>
      <c r="AP23" s="35">
        <f t="shared" si="7"/>
        <v>0</v>
      </c>
      <c r="AQ23" s="35">
        <f t="shared" si="8"/>
        <v>0</v>
      </c>
      <c r="AR23" s="35">
        <f t="shared" si="9"/>
        <v>0</v>
      </c>
      <c r="AS23" s="35">
        <f t="shared" si="10"/>
        <v>0</v>
      </c>
      <c r="AT23" s="35">
        <f t="shared" si="11"/>
        <v>0</v>
      </c>
      <c r="AU23" s="35">
        <f t="shared" si="12"/>
        <v>0</v>
      </c>
      <c r="AV23" s="35">
        <f t="shared" si="13"/>
        <v>0</v>
      </c>
      <c r="AW23" s="35">
        <f t="shared" si="14"/>
        <v>0</v>
      </c>
      <c r="AX23" s="35">
        <f t="shared" si="15"/>
        <v>0</v>
      </c>
      <c r="AY23" s="34">
        <f t="shared" si="16"/>
        <v>0</v>
      </c>
    </row>
    <row r="24" spans="1:51" s="26" customFormat="1" ht="32.25" customHeight="1">
      <c r="A24" s="37" t="s">
        <v>298</v>
      </c>
      <c r="B24" s="256" t="s">
        <v>208</v>
      </c>
      <c r="C24" s="256"/>
      <c r="D24" s="256"/>
      <c r="E24" s="117">
        <f>SUM(Աջափնյակ:Սյունիք!E24)</f>
        <v>47</v>
      </c>
      <c r="F24" s="117">
        <f>SUM(Աջափնյակ:Սյունիք!F24)</f>
        <v>7</v>
      </c>
      <c r="G24" s="117">
        <f>SUM(Աջափնյակ:Սյունիք!G24)</f>
        <v>40</v>
      </c>
      <c r="H24" s="117">
        <f>SUM(Աջափնյակ:Սյունիք!H24)</f>
        <v>0</v>
      </c>
      <c r="I24" s="117">
        <f>SUM(Աջափնյակ:Սյունիք!I24)</f>
        <v>0</v>
      </c>
      <c r="J24" s="117">
        <f>SUM(Աջափնյակ:Սյունիք!J24)</f>
        <v>15</v>
      </c>
      <c r="K24" s="117">
        <f>SUM(Աջափնյակ:Սյունիք!K24)</f>
        <v>13</v>
      </c>
      <c r="L24" s="117">
        <f>SUM(Աջափնյակ:Սյունիք!L24)</f>
        <v>2</v>
      </c>
      <c r="M24" s="117">
        <f>SUM(Աջափնյակ:Սյունիք!M24)</f>
        <v>0</v>
      </c>
      <c r="N24" s="117">
        <f>SUM(Աջափնյակ:Սյունիք!N24)</f>
        <v>14</v>
      </c>
      <c r="O24" s="117">
        <f>SUM(Աջափնյակ:Սյունիք!O24)</f>
        <v>3</v>
      </c>
      <c r="P24" s="117">
        <f>SUM(Աջափնյակ:Սյունիք!P24)</f>
        <v>1</v>
      </c>
      <c r="Q24" s="117">
        <f>SUM(Աջափնյակ:Սյունիք!Q24)</f>
        <v>5</v>
      </c>
      <c r="R24" s="117">
        <f>SUM(Աջափնյակ:Սյունիք!R24)</f>
        <v>1</v>
      </c>
      <c r="S24" s="117">
        <f>SUM(Աջափնյակ:Սյունիք!S24)</f>
        <v>4</v>
      </c>
      <c r="T24" s="117">
        <f>SUM(Աջափնյակ:Սյունիք!T24)</f>
        <v>3</v>
      </c>
      <c r="U24" s="117">
        <f>SUM(Աջափնյակ:Սյունիք!U24)</f>
        <v>1</v>
      </c>
      <c r="V24" s="117">
        <f>SUM(Աջափնյակ:Սյունիք!V24)</f>
        <v>0</v>
      </c>
      <c r="W24" s="117">
        <f>SUM(Աջափնյակ:Սյունիք!W24)</f>
        <v>0</v>
      </c>
      <c r="X24" s="117">
        <f>SUM(Աջափնյակ:Սյունիք!X24)</f>
        <v>14</v>
      </c>
      <c r="Y24" s="117">
        <f>SUM(Աջափնյակ:Սյունիք!Y24)</f>
        <v>0</v>
      </c>
      <c r="Z24" s="117">
        <f>SUM(Աջափնյակ:Սյունիք!Z24)</f>
        <v>1</v>
      </c>
      <c r="AA24" s="117">
        <f>SUM(Աջափնյակ:Սյունիք!AA24)</f>
        <v>46</v>
      </c>
      <c r="AB24" s="117">
        <f>SUM(Աջափնյակ:Սյունիք!AB24)</f>
        <v>9</v>
      </c>
      <c r="AC24" s="117">
        <f>SUM(Աջափնյակ:Սյունիք!AC24)</f>
        <v>6</v>
      </c>
      <c r="AD24" s="117">
        <f>SUM(Աջափնյակ:Սյունիք!AD24)</f>
        <v>0</v>
      </c>
      <c r="AE24" s="117">
        <f>SUM(Աջափնյակ:Սյունիք!AE24)</f>
        <v>6</v>
      </c>
      <c r="AF24" s="117">
        <f>SUM(Աջափնյակ:Սյունիք!AF24)</f>
        <v>0</v>
      </c>
      <c r="AG24" s="117">
        <f>SUM(Աջափնյակ:Սյունիք!AG24)</f>
        <v>0</v>
      </c>
      <c r="AH24" s="117">
        <f>SUM(Աջափնյակ:Սյունիք!AH24)</f>
        <v>0</v>
      </c>
      <c r="AI24" s="164"/>
      <c r="AJ24" s="36">
        <f t="shared" si="1"/>
        <v>47</v>
      </c>
      <c r="AK24" s="35">
        <f t="shared" si="2"/>
        <v>47</v>
      </c>
      <c r="AL24" s="35">
        <f t="shared" si="3"/>
        <v>15</v>
      </c>
      <c r="AM24" s="35">
        <f t="shared" si="4"/>
        <v>15</v>
      </c>
      <c r="AN24" s="35">
        <f t="shared" si="5"/>
        <v>60</v>
      </c>
      <c r="AO24" s="35">
        <f t="shared" si="6"/>
        <v>60</v>
      </c>
      <c r="AP24" s="35">
        <f t="shared" si="7"/>
        <v>14</v>
      </c>
      <c r="AQ24" s="35">
        <f t="shared" si="8"/>
        <v>14</v>
      </c>
      <c r="AR24" s="35">
        <f t="shared" si="9"/>
        <v>4</v>
      </c>
      <c r="AS24" s="35">
        <f t="shared" si="10"/>
        <v>4</v>
      </c>
      <c r="AT24" s="35">
        <f t="shared" si="11"/>
        <v>14</v>
      </c>
      <c r="AU24" s="35">
        <f t="shared" si="12"/>
        <v>14</v>
      </c>
      <c r="AV24" s="35">
        <f t="shared" si="13"/>
        <v>6</v>
      </c>
      <c r="AW24" s="35">
        <f t="shared" si="14"/>
        <v>6</v>
      </c>
      <c r="AX24" s="35">
        <f t="shared" si="15"/>
        <v>0</v>
      </c>
      <c r="AY24" s="34">
        <f t="shared" si="16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17">
        <f>SUM(Աջափնյակ:Սյունիք!E25)</f>
        <v>9</v>
      </c>
      <c r="F25" s="117">
        <f>SUM(Աջափնյակ:Սյունիք!F25)</f>
        <v>3</v>
      </c>
      <c r="G25" s="117">
        <f>SUM(Աջափնյակ:Սյունիք!G25)</f>
        <v>6</v>
      </c>
      <c r="H25" s="117">
        <f>SUM(Աջափնյակ:Սյունիք!H25)</f>
        <v>0</v>
      </c>
      <c r="I25" s="117">
        <f>SUM(Աջափնյակ:Սյունիք!I25)</f>
        <v>0</v>
      </c>
      <c r="J25" s="117">
        <f>SUM(Աջափնյակ:Սյունիք!J25)</f>
        <v>3</v>
      </c>
      <c r="K25" s="117">
        <f>SUM(Աջափնյակ:Սյունիք!K25)</f>
        <v>3</v>
      </c>
      <c r="L25" s="117">
        <f>SUM(Աջափնյակ:Սյունիք!L25)</f>
        <v>0</v>
      </c>
      <c r="M25" s="117">
        <f>SUM(Աջափնյակ:Սյունիք!M25)</f>
        <v>0</v>
      </c>
      <c r="N25" s="117">
        <f>SUM(Աջափնյակ:Սյունիք!N25)</f>
        <v>2</v>
      </c>
      <c r="O25" s="117">
        <f>SUM(Աջափնյակ:Սյունիք!O25)</f>
        <v>1</v>
      </c>
      <c r="P25" s="117">
        <f>SUM(Աջափնյակ:Սյունիք!P25)</f>
        <v>0</v>
      </c>
      <c r="Q25" s="117">
        <f>SUM(Աջափնյակ:Սյունիք!Q25)</f>
        <v>1</v>
      </c>
      <c r="R25" s="117">
        <f>SUM(Աջափնյակ:Սյունիք!R25)</f>
        <v>0</v>
      </c>
      <c r="S25" s="117">
        <f>SUM(Աջափնյակ:Սյունիք!S25)</f>
        <v>0</v>
      </c>
      <c r="T25" s="117">
        <f>SUM(Աջափնյակ:Սյունիք!T25)</f>
        <v>0</v>
      </c>
      <c r="U25" s="117">
        <f>SUM(Աջափնյակ:Սյունիք!U25)</f>
        <v>0</v>
      </c>
      <c r="V25" s="117">
        <f>SUM(Աջափնյակ:Սյունիք!V25)</f>
        <v>0</v>
      </c>
      <c r="W25" s="117">
        <f>SUM(Աջափնյակ:Սյունիք!W25)</f>
        <v>0</v>
      </c>
      <c r="X25" s="117">
        <f>SUM(Աջափնյակ:Սյունիք!X25)</f>
        <v>2</v>
      </c>
      <c r="Y25" s="117">
        <f>SUM(Աջափնյակ:Սյունիք!Y25)</f>
        <v>0</v>
      </c>
      <c r="Z25" s="117">
        <f>SUM(Աջափնյակ:Սյունիք!Z25)</f>
        <v>1</v>
      </c>
      <c r="AA25" s="117">
        <f>SUM(Աջափնյակ:Սյունիք!AA25)</f>
        <v>10</v>
      </c>
      <c r="AB25" s="117">
        <f>SUM(Աջափնյակ:Սյունիք!AB25)</f>
        <v>5</v>
      </c>
      <c r="AC25" s="117">
        <f>SUM(Աջափնյակ:Սյունիք!AC25)</f>
        <v>0</v>
      </c>
      <c r="AD25" s="117">
        <f>SUM(Աջափնյակ:Սյունիք!AD25)</f>
        <v>1</v>
      </c>
      <c r="AE25" s="117">
        <f>SUM(Աջափնյակ:Սյունիք!AE25)</f>
        <v>1</v>
      </c>
      <c r="AF25" s="117">
        <f>SUM(Աջափնյակ:Սյունիք!AF25)</f>
        <v>0</v>
      </c>
      <c r="AG25" s="117">
        <f>SUM(Աջափնյակ:Սյունիք!AG25)</f>
        <v>0</v>
      </c>
      <c r="AH25" s="117">
        <f>SUM(Աջափնյակ:Սյունիք!AH25)</f>
        <v>0</v>
      </c>
      <c r="AI25" s="164"/>
      <c r="AJ25" s="36">
        <f t="shared" si="1"/>
        <v>9</v>
      </c>
      <c r="AK25" s="35">
        <f t="shared" si="2"/>
        <v>9</v>
      </c>
      <c r="AL25" s="35">
        <f t="shared" si="3"/>
        <v>3</v>
      </c>
      <c r="AM25" s="35">
        <f t="shared" si="4"/>
        <v>3</v>
      </c>
      <c r="AN25" s="35">
        <f t="shared" si="5"/>
        <v>12</v>
      </c>
      <c r="AO25" s="35">
        <f t="shared" si="6"/>
        <v>12</v>
      </c>
      <c r="AP25" s="35">
        <f t="shared" si="7"/>
        <v>2</v>
      </c>
      <c r="AQ25" s="35">
        <f t="shared" si="8"/>
        <v>2</v>
      </c>
      <c r="AR25" s="35">
        <f t="shared" si="9"/>
        <v>0</v>
      </c>
      <c r="AS25" s="35">
        <f t="shared" si="10"/>
        <v>0</v>
      </c>
      <c r="AT25" s="35">
        <f t="shared" si="11"/>
        <v>2</v>
      </c>
      <c r="AU25" s="35">
        <f t="shared" si="12"/>
        <v>2</v>
      </c>
      <c r="AV25" s="35">
        <f t="shared" si="13"/>
        <v>1</v>
      </c>
      <c r="AW25" s="35">
        <f t="shared" si="14"/>
        <v>1</v>
      </c>
      <c r="AX25" s="35">
        <f t="shared" si="15"/>
        <v>0</v>
      </c>
      <c r="AY25" s="34">
        <f t="shared" si="16"/>
        <v>0</v>
      </c>
    </row>
    <row r="26" spans="1:51" s="26" customFormat="1" ht="27.75" customHeight="1">
      <c r="A26" s="37" t="s">
        <v>205</v>
      </c>
      <c r="B26" s="237" t="s">
        <v>204</v>
      </c>
      <c r="C26" s="238"/>
      <c r="D26" s="239"/>
      <c r="E26" s="117">
        <f>SUM(Աջափնյակ:Սյունիք!E26)</f>
        <v>2</v>
      </c>
      <c r="F26" s="117">
        <f>SUM(Աջափնյակ:Սյունիք!F26)</f>
        <v>0</v>
      </c>
      <c r="G26" s="117">
        <f>SUM(Աջափնյակ:Սյունիք!G26)</f>
        <v>2</v>
      </c>
      <c r="H26" s="117">
        <f>SUM(Աջափնյակ:Սյունիք!H26)</f>
        <v>0</v>
      </c>
      <c r="I26" s="117">
        <f>SUM(Աջափնյակ:Սյունիք!I26)</f>
        <v>0</v>
      </c>
      <c r="J26" s="117">
        <f>SUM(Աջափնյակ:Սյունիք!J26)</f>
        <v>2</v>
      </c>
      <c r="K26" s="117">
        <f>SUM(Աջափնյակ:Սյունիք!K26)</f>
        <v>0</v>
      </c>
      <c r="L26" s="117">
        <f>SUM(Աջափնյակ:Սյունիք!L26)</f>
        <v>2</v>
      </c>
      <c r="M26" s="117">
        <f>SUM(Աջափնյակ:Սյունիք!M26)</f>
        <v>0</v>
      </c>
      <c r="N26" s="117">
        <f>SUM(Աջափնյակ:Սյունիք!N26)</f>
        <v>2</v>
      </c>
      <c r="O26" s="117">
        <f>SUM(Աջափնյակ:Սյունիք!O26)</f>
        <v>1</v>
      </c>
      <c r="P26" s="117">
        <f>SUM(Աջափնյակ:Սյունիք!P26)</f>
        <v>0</v>
      </c>
      <c r="Q26" s="117">
        <f>SUM(Աջափնյակ:Սյունիք!Q26)</f>
        <v>1</v>
      </c>
      <c r="R26" s="117">
        <f>SUM(Աջափնյակ:Սյունիք!R26)</f>
        <v>0</v>
      </c>
      <c r="S26" s="117">
        <f>SUM(Աջափնյակ:Սյունիք!S26)</f>
        <v>0</v>
      </c>
      <c r="T26" s="117">
        <f>SUM(Աջափնյակ:Սյունիք!T26)</f>
        <v>0</v>
      </c>
      <c r="U26" s="117">
        <f>SUM(Աջափնյակ:Սյունիք!U26)</f>
        <v>0</v>
      </c>
      <c r="V26" s="117">
        <f>SUM(Աջափնյակ:Սյունիք!V26)</f>
        <v>0</v>
      </c>
      <c r="W26" s="117">
        <f>SUM(Աջափնյակ:Սյունիք!W26)</f>
        <v>0</v>
      </c>
      <c r="X26" s="117">
        <f>SUM(Աջափնյակ:Սյունիք!X26)</f>
        <v>2</v>
      </c>
      <c r="Y26" s="117">
        <f>SUM(Աջափնյակ:Սյունիք!Y26)</f>
        <v>0</v>
      </c>
      <c r="Z26" s="117">
        <f>SUM(Աջափնյակ:Սյունիք!Z26)</f>
        <v>0</v>
      </c>
      <c r="AA26" s="117">
        <f>SUM(Աջափնյակ:Սյունիք!AA26)</f>
        <v>0</v>
      </c>
      <c r="AB26" s="117">
        <f>SUM(Աջափնյակ:Սյունիք!AB26)</f>
        <v>0</v>
      </c>
      <c r="AC26" s="117">
        <f>SUM(Աջափնյակ:Սյունիք!AC26)</f>
        <v>1</v>
      </c>
      <c r="AD26" s="117">
        <f>SUM(Աջափնյակ:Սյունիք!AD26)</f>
        <v>0</v>
      </c>
      <c r="AE26" s="117">
        <f>SUM(Աջափնյակ:Սյունիք!AE26)</f>
        <v>1</v>
      </c>
      <c r="AF26" s="117">
        <f>SUM(Աջափնյակ:Սյունիք!AF26)</f>
        <v>0</v>
      </c>
      <c r="AG26" s="117">
        <f>SUM(Աջափնյակ:Սյունիք!AG26)</f>
        <v>0</v>
      </c>
      <c r="AH26" s="117">
        <f>SUM(Աջափնյակ:Սյունիք!AH26)</f>
        <v>0</v>
      </c>
      <c r="AI26" s="164"/>
      <c r="AJ26" s="36">
        <f t="shared" si="1"/>
        <v>2</v>
      </c>
      <c r="AK26" s="35">
        <f t="shared" si="2"/>
        <v>2</v>
      </c>
      <c r="AL26" s="35">
        <f t="shared" si="3"/>
        <v>2</v>
      </c>
      <c r="AM26" s="35">
        <f t="shared" si="4"/>
        <v>2</v>
      </c>
      <c r="AN26" s="35">
        <f t="shared" si="5"/>
        <v>2</v>
      </c>
      <c r="AO26" s="35">
        <f t="shared" si="6"/>
        <v>2</v>
      </c>
      <c r="AP26" s="35">
        <f t="shared" si="7"/>
        <v>2</v>
      </c>
      <c r="AQ26" s="35">
        <f t="shared" si="8"/>
        <v>2</v>
      </c>
      <c r="AR26" s="35">
        <f t="shared" si="9"/>
        <v>0</v>
      </c>
      <c r="AS26" s="35">
        <f t="shared" si="10"/>
        <v>0</v>
      </c>
      <c r="AT26" s="35">
        <f t="shared" si="11"/>
        <v>2</v>
      </c>
      <c r="AU26" s="35">
        <f t="shared" si="12"/>
        <v>2</v>
      </c>
      <c r="AV26" s="35">
        <f t="shared" si="13"/>
        <v>1</v>
      </c>
      <c r="AW26" s="35">
        <f t="shared" si="14"/>
        <v>1</v>
      </c>
      <c r="AX26" s="35">
        <f t="shared" si="15"/>
        <v>0</v>
      </c>
      <c r="AY26" s="34">
        <f t="shared" si="16"/>
        <v>0</v>
      </c>
    </row>
    <row r="27" spans="1:51" s="26" customFormat="1" ht="27.75" customHeight="1">
      <c r="A27" s="37" t="s">
        <v>203</v>
      </c>
      <c r="B27" s="237" t="s">
        <v>202</v>
      </c>
      <c r="C27" s="238"/>
      <c r="D27" s="239"/>
      <c r="E27" s="117">
        <f>SUM(Աջափնյակ:Սյունիք!E27)</f>
        <v>8</v>
      </c>
      <c r="F27" s="117">
        <f>SUM(Աջափնյակ:Սյունիք!F27)</f>
        <v>2</v>
      </c>
      <c r="G27" s="117">
        <f>SUM(Աջափնյակ:Սյունիք!G27)</f>
        <v>6</v>
      </c>
      <c r="H27" s="117">
        <f>SUM(Աջափնյակ:Սյունիք!H27)</f>
        <v>0</v>
      </c>
      <c r="I27" s="117">
        <f>SUM(Աջափնյակ:Սյունիք!I27)</f>
        <v>0</v>
      </c>
      <c r="J27" s="117">
        <f>SUM(Աջափնյակ:Սյունիք!J27)</f>
        <v>3</v>
      </c>
      <c r="K27" s="117">
        <f>SUM(Աջափնյակ:Սյունիք!K27)</f>
        <v>3</v>
      </c>
      <c r="L27" s="117">
        <f>SUM(Աջափնյակ:Սյունիք!L27)</f>
        <v>0</v>
      </c>
      <c r="M27" s="117">
        <f>SUM(Աջափնյակ:Սյունիք!M27)</f>
        <v>0</v>
      </c>
      <c r="N27" s="117">
        <f>SUM(Աջափնյակ:Սյունիք!N27)</f>
        <v>2</v>
      </c>
      <c r="O27" s="117">
        <f>SUM(Աջափնյակ:Սյունիք!O27)</f>
        <v>0</v>
      </c>
      <c r="P27" s="117">
        <f>SUM(Աջափնյակ:Սյունիք!P27)</f>
        <v>0</v>
      </c>
      <c r="Q27" s="117">
        <f>SUM(Աջափնյակ:Սյունիք!Q27)</f>
        <v>1</v>
      </c>
      <c r="R27" s="117">
        <f>SUM(Աջափնյակ:Սյունիք!R27)</f>
        <v>0</v>
      </c>
      <c r="S27" s="117">
        <f>SUM(Աջափնյակ:Սյունիք!S27)</f>
        <v>1</v>
      </c>
      <c r="T27" s="117">
        <f>SUM(Աջափնյակ:Սյունիք!T27)</f>
        <v>0</v>
      </c>
      <c r="U27" s="117">
        <f>SUM(Աջափնյակ:Սյունիք!U27)</f>
        <v>1</v>
      </c>
      <c r="V27" s="117">
        <f>SUM(Աջափնյակ:Սյունիք!V27)</f>
        <v>0</v>
      </c>
      <c r="W27" s="117">
        <f>SUM(Աջափնյակ:Սյունիք!W27)</f>
        <v>0</v>
      </c>
      <c r="X27" s="117">
        <f>SUM(Աջափնյակ:Սյունիք!X27)</f>
        <v>2</v>
      </c>
      <c r="Y27" s="117">
        <f>SUM(Աջափնյակ:Սյունիք!Y27)</f>
        <v>0</v>
      </c>
      <c r="Z27" s="117">
        <f>SUM(Աջափնյակ:Սյունիք!Z27)</f>
        <v>0</v>
      </c>
      <c r="AA27" s="117">
        <f>SUM(Աջափնյակ:Սյունիք!AA27)</f>
        <v>9</v>
      </c>
      <c r="AB27" s="117">
        <f>SUM(Աջափնյակ:Սյունիք!AB27)</f>
        <v>0</v>
      </c>
      <c r="AC27" s="117">
        <f>SUM(Աջափնյակ:Սյունիք!AC27)</f>
        <v>0</v>
      </c>
      <c r="AD27" s="117">
        <f>SUM(Աջափնյակ:Սյունիք!AD27)</f>
        <v>0</v>
      </c>
      <c r="AE27" s="117">
        <f>SUM(Աջափնյակ:Սյունիք!AE27)</f>
        <v>0</v>
      </c>
      <c r="AF27" s="117">
        <f>SUM(Աջափնյակ:Սյունիք!AF27)</f>
        <v>0</v>
      </c>
      <c r="AG27" s="117">
        <f>SUM(Աջափնյակ:Սյունիք!AG27)</f>
        <v>0</v>
      </c>
      <c r="AH27" s="117">
        <f>SUM(Աջափնյակ:Սյունիք!AH27)</f>
        <v>0</v>
      </c>
      <c r="AI27" s="164"/>
      <c r="AJ27" s="36">
        <f t="shared" si="1"/>
        <v>8</v>
      </c>
      <c r="AK27" s="35">
        <f t="shared" si="2"/>
        <v>8</v>
      </c>
      <c r="AL27" s="35">
        <f t="shared" si="3"/>
        <v>3</v>
      </c>
      <c r="AM27" s="35">
        <f t="shared" si="4"/>
        <v>3</v>
      </c>
      <c r="AN27" s="35">
        <f t="shared" si="5"/>
        <v>11</v>
      </c>
      <c r="AO27" s="35">
        <f t="shared" si="6"/>
        <v>11</v>
      </c>
      <c r="AP27" s="35">
        <f t="shared" si="7"/>
        <v>2</v>
      </c>
      <c r="AQ27" s="35">
        <f t="shared" si="8"/>
        <v>2</v>
      </c>
      <c r="AR27" s="35">
        <f t="shared" si="9"/>
        <v>1</v>
      </c>
      <c r="AS27" s="35">
        <f t="shared" si="10"/>
        <v>1</v>
      </c>
      <c r="AT27" s="35">
        <f t="shared" si="11"/>
        <v>2</v>
      </c>
      <c r="AU27" s="35">
        <f t="shared" si="12"/>
        <v>2</v>
      </c>
      <c r="AV27" s="35">
        <f t="shared" si="13"/>
        <v>0</v>
      </c>
      <c r="AW27" s="35">
        <f t="shared" si="14"/>
        <v>0</v>
      </c>
      <c r="AX27" s="35">
        <f t="shared" si="15"/>
        <v>0</v>
      </c>
      <c r="AY27" s="34">
        <f t="shared" si="16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117">
        <f>SUM(Աջափնյակ:Սյունիք!E28)</f>
        <v>2</v>
      </c>
      <c r="F28" s="117">
        <f>SUM(Աջափնյակ:Սյունիք!F28)</f>
        <v>1</v>
      </c>
      <c r="G28" s="117">
        <f>SUM(Աջափնյակ:Սյունիք!G28)</f>
        <v>1</v>
      </c>
      <c r="H28" s="117">
        <f>SUM(Աջափնյակ:Սյունիք!H28)</f>
        <v>0</v>
      </c>
      <c r="I28" s="117">
        <f>SUM(Աջափնյակ:Սյունիք!I28)</f>
        <v>0</v>
      </c>
      <c r="J28" s="117">
        <f>SUM(Աջափնյակ:Սյունիք!J28)</f>
        <v>2</v>
      </c>
      <c r="K28" s="117">
        <f>SUM(Աջափնյակ:Սյունիք!K28)</f>
        <v>1</v>
      </c>
      <c r="L28" s="117">
        <f>SUM(Աջափնյակ:Սյունիք!L28)</f>
        <v>1</v>
      </c>
      <c r="M28" s="117">
        <f>SUM(Աջափնյակ:Սյունիք!M28)</f>
        <v>0</v>
      </c>
      <c r="N28" s="117">
        <f>SUM(Աջափնյակ:Սյունիք!N28)</f>
        <v>0</v>
      </c>
      <c r="O28" s="117">
        <f>SUM(Աջափնյակ:Սյունիք!O28)</f>
        <v>0</v>
      </c>
      <c r="P28" s="117">
        <f>SUM(Աջափնյակ:Սյունիք!P28)</f>
        <v>0</v>
      </c>
      <c r="Q28" s="117">
        <f>SUM(Աջափնյակ:Սյունիք!Q28)</f>
        <v>0</v>
      </c>
      <c r="R28" s="117">
        <f>SUM(Աջափնյակ:Սյունիք!R28)</f>
        <v>0</v>
      </c>
      <c r="S28" s="117">
        <f>SUM(Աջափնյակ:Սյունիք!S28)</f>
        <v>0</v>
      </c>
      <c r="T28" s="117">
        <f>SUM(Աջափնյակ:Սյունիք!T28)</f>
        <v>0</v>
      </c>
      <c r="U28" s="117">
        <f>SUM(Աջափնյակ:Սյունիք!U28)</f>
        <v>0</v>
      </c>
      <c r="V28" s="117">
        <f>SUM(Աջափնյակ:Սյունիք!V28)</f>
        <v>0</v>
      </c>
      <c r="W28" s="117">
        <f>SUM(Աջափնյակ:Սյունիք!W28)</f>
        <v>0</v>
      </c>
      <c r="X28" s="117">
        <f>SUM(Աջափնյակ:Սյունիք!X28)</f>
        <v>0</v>
      </c>
      <c r="Y28" s="117">
        <f>SUM(Աջափնյակ:Սյունիք!Y28)</f>
        <v>0</v>
      </c>
      <c r="Z28" s="117">
        <f>SUM(Աջափնյակ:Սյունիք!Z28)</f>
        <v>0</v>
      </c>
      <c r="AA28" s="117">
        <f>SUM(Աջափնյակ:Սյունիք!AA28)</f>
        <v>3</v>
      </c>
      <c r="AB28" s="117">
        <f>SUM(Աջափնյակ:Սյունիք!AB28)</f>
        <v>1</v>
      </c>
      <c r="AC28" s="117">
        <f>SUM(Աջափնյակ:Սյունիք!AC28)</f>
        <v>0</v>
      </c>
      <c r="AD28" s="117">
        <f>SUM(Աջափնյակ:Սյունիք!AD28)</f>
        <v>0</v>
      </c>
      <c r="AE28" s="117">
        <f>SUM(Աջափնյակ:Սյունիք!AE28)</f>
        <v>0</v>
      </c>
      <c r="AF28" s="117">
        <f>SUM(Աջափնյակ:Սյունիք!AF28)</f>
        <v>0</v>
      </c>
      <c r="AG28" s="117">
        <f>SUM(Աջափնյակ:Սյունիք!AG28)</f>
        <v>0</v>
      </c>
      <c r="AH28" s="117">
        <f>SUM(Աջափնյակ:Սյունիք!AH28)</f>
        <v>0</v>
      </c>
      <c r="AI28" s="164"/>
      <c r="AJ28" s="36">
        <f t="shared" si="1"/>
        <v>2</v>
      </c>
      <c r="AK28" s="35">
        <f t="shared" si="2"/>
        <v>2</v>
      </c>
      <c r="AL28" s="35">
        <f t="shared" si="3"/>
        <v>2</v>
      </c>
      <c r="AM28" s="35">
        <f t="shared" si="4"/>
        <v>2</v>
      </c>
      <c r="AN28" s="35">
        <f t="shared" si="5"/>
        <v>3</v>
      </c>
      <c r="AO28" s="35">
        <f t="shared" si="6"/>
        <v>3</v>
      </c>
      <c r="AP28" s="35">
        <f t="shared" si="7"/>
        <v>0</v>
      </c>
      <c r="AQ28" s="35">
        <f t="shared" si="8"/>
        <v>0</v>
      </c>
      <c r="AR28" s="35">
        <f t="shared" si="9"/>
        <v>0</v>
      </c>
      <c r="AS28" s="35">
        <f t="shared" si="10"/>
        <v>0</v>
      </c>
      <c r="AT28" s="35">
        <f t="shared" si="11"/>
        <v>0</v>
      </c>
      <c r="AU28" s="35">
        <f t="shared" si="12"/>
        <v>0</v>
      </c>
      <c r="AV28" s="35">
        <f t="shared" si="13"/>
        <v>0</v>
      </c>
      <c r="AW28" s="35">
        <f t="shared" si="14"/>
        <v>0</v>
      </c>
      <c r="AX28" s="35">
        <f t="shared" si="15"/>
        <v>0</v>
      </c>
      <c r="AY28" s="34">
        <f t="shared" si="16"/>
        <v>0</v>
      </c>
    </row>
    <row r="29" spans="1:51" s="26" customFormat="1" ht="32.25" customHeight="1">
      <c r="A29" s="37" t="s">
        <v>199</v>
      </c>
      <c r="B29" s="256" t="s">
        <v>198</v>
      </c>
      <c r="C29" s="256"/>
      <c r="D29" s="256"/>
      <c r="E29" s="117">
        <f>SUM(Աջափնյակ:Սյունիք!E29)</f>
        <v>11</v>
      </c>
      <c r="F29" s="117">
        <f>SUM(Աջափնյակ:Սյունիք!F29)</f>
        <v>6</v>
      </c>
      <c r="G29" s="117">
        <f>SUM(Աջափնյակ:Սյունիք!G29)</f>
        <v>5</v>
      </c>
      <c r="H29" s="117">
        <f>SUM(Աջափնյակ:Սյունիք!H29)</f>
        <v>0</v>
      </c>
      <c r="I29" s="117">
        <f>SUM(Աջափնյակ:Սյունիք!I29)</f>
        <v>0</v>
      </c>
      <c r="J29" s="117">
        <f>SUM(Աջափնյակ:Սյունիք!J29)</f>
        <v>0</v>
      </c>
      <c r="K29" s="117">
        <f>SUM(Աջափնյակ:Սյունիք!K29)</f>
        <v>0</v>
      </c>
      <c r="L29" s="117">
        <f>SUM(Աջափնյակ:Սյունիք!L29)</f>
        <v>0</v>
      </c>
      <c r="M29" s="117">
        <f>SUM(Աջափնյակ:Սյունիք!M29)</f>
        <v>0</v>
      </c>
      <c r="N29" s="117">
        <f>SUM(Աջափնյակ:Սյունիք!N29)</f>
        <v>0</v>
      </c>
      <c r="O29" s="117">
        <f>SUM(Աջափնյակ:Սյունիք!O29)</f>
        <v>0</v>
      </c>
      <c r="P29" s="117">
        <f>SUM(Աջափնյակ:Սյունիք!P29)</f>
        <v>0</v>
      </c>
      <c r="Q29" s="117">
        <f>SUM(Աջափնյակ:Սյունիք!Q29)</f>
        <v>0</v>
      </c>
      <c r="R29" s="117">
        <f>SUM(Աջափնյակ:Սյունիք!R29)</f>
        <v>0</v>
      </c>
      <c r="S29" s="117">
        <f>SUM(Աջափնյակ:Սյունիք!S29)</f>
        <v>0</v>
      </c>
      <c r="T29" s="117">
        <f>SUM(Աջափնյակ:Սյունիք!T29)</f>
        <v>0</v>
      </c>
      <c r="U29" s="117">
        <f>SUM(Աջափնյակ:Սյունիք!U29)</f>
        <v>0</v>
      </c>
      <c r="V29" s="117">
        <f>SUM(Աջափնյակ:Սյունիք!V29)</f>
        <v>0</v>
      </c>
      <c r="W29" s="117">
        <f>SUM(Աջափնյակ:Սյունիք!W29)</f>
        <v>0</v>
      </c>
      <c r="X29" s="117">
        <f>SUM(Աջափնյակ:Սյունիք!X29)</f>
        <v>0</v>
      </c>
      <c r="Y29" s="117">
        <f>SUM(Աջափնյակ:Սյունիք!Y29)</f>
        <v>0</v>
      </c>
      <c r="Z29" s="117">
        <f>SUM(Աջափնյակ:Սյունիք!Z29)</f>
        <v>0</v>
      </c>
      <c r="AA29" s="117">
        <f>SUM(Աջափնյակ:Սյունիք!AA29)</f>
        <v>11</v>
      </c>
      <c r="AB29" s="117">
        <f>SUM(Աջափնյակ:Սյունիք!AB29)</f>
        <v>8</v>
      </c>
      <c r="AC29" s="117">
        <f>SUM(Աջափնյակ:Սյունիք!AC29)</f>
        <v>0</v>
      </c>
      <c r="AD29" s="117">
        <f>SUM(Աջափնյակ:Սյունիք!AD29)</f>
        <v>0</v>
      </c>
      <c r="AE29" s="117">
        <f>SUM(Աջափնյակ:Սյունիք!AE29)</f>
        <v>0</v>
      </c>
      <c r="AF29" s="117">
        <f>SUM(Աջափնյակ:Սյունիք!AF29)</f>
        <v>0</v>
      </c>
      <c r="AG29" s="117">
        <f>SUM(Աջափնյակ:Սյունիք!AG29)</f>
        <v>0</v>
      </c>
      <c r="AH29" s="117">
        <f>SUM(Աջափնյակ:Սյունիք!AH29)</f>
        <v>0</v>
      </c>
      <c r="AI29" s="164"/>
      <c r="AJ29" s="36">
        <f t="shared" si="1"/>
        <v>11</v>
      </c>
      <c r="AK29" s="35">
        <f t="shared" si="2"/>
        <v>11</v>
      </c>
      <c r="AL29" s="35">
        <f t="shared" si="3"/>
        <v>0</v>
      </c>
      <c r="AM29" s="35">
        <f t="shared" si="4"/>
        <v>0</v>
      </c>
      <c r="AN29" s="35">
        <f t="shared" si="5"/>
        <v>11</v>
      </c>
      <c r="AO29" s="35">
        <f t="shared" si="6"/>
        <v>11</v>
      </c>
      <c r="AP29" s="35">
        <f t="shared" si="7"/>
        <v>0</v>
      </c>
      <c r="AQ29" s="35">
        <f t="shared" si="8"/>
        <v>0</v>
      </c>
      <c r="AR29" s="35">
        <f t="shared" si="9"/>
        <v>0</v>
      </c>
      <c r="AS29" s="35">
        <f t="shared" si="10"/>
        <v>0</v>
      </c>
      <c r="AT29" s="35">
        <f t="shared" si="11"/>
        <v>0</v>
      </c>
      <c r="AU29" s="35">
        <f t="shared" si="12"/>
        <v>0</v>
      </c>
      <c r="AV29" s="35">
        <f t="shared" si="13"/>
        <v>0</v>
      </c>
      <c r="AW29" s="35">
        <f t="shared" si="14"/>
        <v>0</v>
      </c>
      <c r="AX29" s="35">
        <f t="shared" si="15"/>
        <v>0</v>
      </c>
      <c r="AY29" s="34">
        <f t="shared" si="16"/>
        <v>0</v>
      </c>
    </row>
    <row r="30" spans="1:51" s="26" customFormat="1" ht="39.75" customHeight="1">
      <c r="A30" s="37" t="s">
        <v>197</v>
      </c>
      <c r="B30" s="237" t="s">
        <v>196</v>
      </c>
      <c r="C30" s="238"/>
      <c r="D30" s="239"/>
      <c r="E30" s="117">
        <f>SUM(Աջափնյակ:Սյունիք!E30)</f>
        <v>12</v>
      </c>
      <c r="F30" s="117">
        <f>SUM(Աջափնյակ:Սյունիք!F30)</f>
        <v>6</v>
      </c>
      <c r="G30" s="117">
        <f>SUM(Աջափնյակ:Սյունիք!G30)</f>
        <v>6</v>
      </c>
      <c r="H30" s="117">
        <f>SUM(Աջափնյակ:Սյունիք!H30)</f>
        <v>0</v>
      </c>
      <c r="I30" s="117">
        <f>SUM(Աջափնյակ:Սյունիք!I30)</f>
        <v>0</v>
      </c>
      <c r="J30" s="117">
        <f>SUM(Աջափնյակ:Սյունիք!J30)</f>
        <v>8</v>
      </c>
      <c r="K30" s="117">
        <f>SUM(Աջափնյակ:Սյունիք!K30)</f>
        <v>6</v>
      </c>
      <c r="L30" s="117">
        <f>SUM(Աջափնյակ:Սյունիք!L30)</f>
        <v>2</v>
      </c>
      <c r="M30" s="117">
        <f>SUM(Աջափնյակ:Սյունիք!M30)</f>
        <v>0</v>
      </c>
      <c r="N30" s="117">
        <f>SUM(Աջափնյակ:Սյունիք!N30)</f>
        <v>1</v>
      </c>
      <c r="O30" s="117">
        <f>SUM(Աջափնյակ:Սյունիք!O30)</f>
        <v>0</v>
      </c>
      <c r="P30" s="117">
        <f>SUM(Աջափնյակ:Սյունիք!P30)</f>
        <v>0</v>
      </c>
      <c r="Q30" s="117">
        <f>SUM(Աջափնյակ:Սյունիք!Q30)</f>
        <v>0</v>
      </c>
      <c r="R30" s="117">
        <f>SUM(Աջափնյակ:Սյունիք!R30)</f>
        <v>0</v>
      </c>
      <c r="S30" s="117">
        <f>SUM(Աջափնյակ:Սյունիք!S30)</f>
        <v>1</v>
      </c>
      <c r="T30" s="117">
        <f>SUM(Աջափնյակ:Սյունիք!T30)</f>
        <v>0</v>
      </c>
      <c r="U30" s="117">
        <f>SUM(Աջափնյակ:Սյունիք!U30)</f>
        <v>1</v>
      </c>
      <c r="V30" s="117">
        <f>SUM(Աջափնյակ:Սյունիք!V30)</f>
        <v>0</v>
      </c>
      <c r="W30" s="117">
        <f>SUM(Աջափնյակ:Սյունիք!W30)</f>
        <v>0</v>
      </c>
      <c r="X30" s="117">
        <f>SUM(Աջափնյակ:Սյունիք!X30)</f>
        <v>1</v>
      </c>
      <c r="Y30" s="117">
        <f>SUM(Աջափնյակ:Սյունիք!Y30)</f>
        <v>0</v>
      </c>
      <c r="Z30" s="117">
        <f>SUM(Աջափնյակ:Սյունիք!Z30)</f>
        <v>1</v>
      </c>
      <c r="AA30" s="117">
        <f>SUM(Աջափնյակ:Սյունիք!AA30)</f>
        <v>17</v>
      </c>
      <c r="AB30" s="117">
        <f>SUM(Աջափնյակ:Սյունիք!AB30)</f>
        <v>7</v>
      </c>
      <c r="AC30" s="117">
        <f>SUM(Աջափնյակ:Սյունիք!AC30)</f>
        <v>0</v>
      </c>
      <c r="AD30" s="117">
        <f>SUM(Աջափնյակ:Սյունիք!AD30)</f>
        <v>0</v>
      </c>
      <c r="AE30" s="117">
        <f>SUM(Աջափնյակ:Սյունիք!AE30)</f>
        <v>0</v>
      </c>
      <c r="AF30" s="117">
        <f>SUM(Աջափնյակ:Սյունիք!AF30)</f>
        <v>0</v>
      </c>
      <c r="AG30" s="117">
        <f>SUM(Աջափնյակ:Սյունիք!AG30)</f>
        <v>0</v>
      </c>
      <c r="AH30" s="117">
        <f>SUM(Աջափնյակ:Սյունիք!AH30)</f>
        <v>0</v>
      </c>
      <c r="AI30" s="164"/>
      <c r="AJ30" s="36">
        <f t="shared" si="1"/>
        <v>12</v>
      </c>
      <c r="AK30" s="35">
        <f t="shared" si="2"/>
        <v>12</v>
      </c>
      <c r="AL30" s="35">
        <f t="shared" si="3"/>
        <v>8</v>
      </c>
      <c r="AM30" s="35">
        <f t="shared" si="4"/>
        <v>8</v>
      </c>
      <c r="AN30" s="35">
        <f t="shared" si="5"/>
        <v>18</v>
      </c>
      <c r="AO30" s="35">
        <f t="shared" si="6"/>
        <v>18</v>
      </c>
      <c r="AP30" s="35">
        <f t="shared" si="7"/>
        <v>1</v>
      </c>
      <c r="AQ30" s="35">
        <f t="shared" si="8"/>
        <v>1</v>
      </c>
      <c r="AR30" s="35">
        <f t="shared" si="9"/>
        <v>1</v>
      </c>
      <c r="AS30" s="35">
        <f t="shared" si="10"/>
        <v>1</v>
      </c>
      <c r="AT30" s="35">
        <f t="shared" si="11"/>
        <v>1</v>
      </c>
      <c r="AU30" s="35">
        <f t="shared" si="12"/>
        <v>1</v>
      </c>
      <c r="AV30" s="35">
        <f t="shared" si="13"/>
        <v>0</v>
      </c>
      <c r="AW30" s="35">
        <f t="shared" si="14"/>
        <v>0</v>
      </c>
      <c r="AX30" s="35">
        <f t="shared" si="15"/>
        <v>0</v>
      </c>
      <c r="AY30" s="34">
        <f t="shared" si="16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117">
        <f>SUM(Աջափնյակ:Սյունիք!E31)</f>
        <v>202</v>
      </c>
      <c r="F31" s="117">
        <f>SUM(Աջափնյակ:Սյունիք!F31)</f>
        <v>73</v>
      </c>
      <c r="G31" s="117">
        <f>SUM(Աջափնյակ:Սյունիք!G31)</f>
        <v>129</v>
      </c>
      <c r="H31" s="117">
        <f>SUM(Աջափնյակ:Սյունիք!H31)</f>
        <v>0</v>
      </c>
      <c r="I31" s="117">
        <f>SUM(Աջափնյակ:Սյունիք!I31)</f>
        <v>0</v>
      </c>
      <c r="J31" s="117">
        <f>SUM(Աջափնյակ:Սյունիք!J31)</f>
        <v>72</v>
      </c>
      <c r="K31" s="117">
        <f>SUM(Աջափնյակ:Սյունիք!K31)</f>
        <v>61</v>
      </c>
      <c r="L31" s="117">
        <f>SUM(Աջափնյակ:Սյունիք!L31)</f>
        <v>11</v>
      </c>
      <c r="M31" s="117">
        <f>SUM(Աջափնյակ:Սյունիք!M31)</f>
        <v>0</v>
      </c>
      <c r="N31" s="117">
        <f>SUM(Աջափնյակ:Սյունիք!N31)</f>
        <v>66</v>
      </c>
      <c r="O31" s="117">
        <f>SUM(Աջափնյակ:Սյունիք!O31)</f>
        <v>31</v>
      </c>
      <c r="P31" s="117">
        <f>SUM(Աջափնյակ:Սյունիք!P31)</f>
        <v>9</v>
      </c>
      <c r="Q31" s="117">
        <f>SUM(Աջափնյակ:Սյունիք!Q31)</f>
        <v>4</v>
      </c>
      <c r="R31" s="117">
        <f>SUM(Աջափնյակ:Սյունիք!R31)</f>
        <v>0</v>
      </c>
      <c r="S31" s="117">
        <f>SUM(Աջափնյակ:Սյունիք!S31)</f>
        <v>22</v>
      </c>
      <c r="T31" s="117">
        <f>SUM(Աջափնյակ:Սյունիք!T31)</f>
        <v>3</v>
      </c>
      <c r="U31" s="117">
        <f>SUM(Աջափնյակ:Սյունիք!U31)</f>
        <v>19</v>
      </c>
      <c r="V31" s="117">
        <f>SUM(Աջափնյակ:Սյունիք!V31)</f>
        <v>0</v>
      </c>
      <c r="W31" s="117">
        <f>SUM(Աջափնյակ:Սյունիք!W31)</f>
        <v>0</v>
      </c>
      <c r="X31" s="117">
        <f>SUM(Աջափնյակ:Սյունիք!X31)</f>
        <v>66</v>
      </c>
      <c r="Y31" s="117">
        <f>SUM(Աջափնյակ:Սյունիք!Y31)</f>
        <v>0</v>
      </c>
      <c r="Z31" s="117">
        <f>SUM(Աջափնյակ:Սյունիք!Z31)</f>
        <v>8</v>
      </c>
      <c r="AA31" s="117">
        <f>SUM(Աջափնյակ:Սյունիք!AA31)</f>
        <v>197</v>
      </c>
      <c r="AB31" s="117">
        <f>SUM(Աջափնյակ:Սյունիք!AB31)</f>
        <v>74</v>
      </c>
      <c r="AC31" s="117">
        <f>SUM(Աջափնյակ:Սյունիք!AC31)</f>
        <v>23</v>
      </c>
      <c r="AD31" s="117">
        <f>SUM(Աջափնյակ:Սյունիք!AD31)</f>
        <v>1</v>
      </c>
      <c r="AE31" s="117">
        <f>SUM(Աջափնյակ:Սյունիք!AE31)</f>
        <v>24</v>
      </c>
      <c r="AF31" s="117">
        <f>SUM(Աջափնյակ:Սյունիք!AF31)</f>
        <v>0</v>
      </c>
      <c r="AG31" s="117">
        <f>SUM(Աջափնյակ:Սյունիք!AG31)</f>
        <v>0</v>
      </c>
      <c r="AH31" s="117">
        <f>SUM(Աջափնյակ:Սյունիք!AH31)</f>
        <v>0</v>
      </c>
      <c r="AI31" s="164"/>
      <c r="AJ31" s="36">
        <f t="shared" si="1"/>
        <v>202</v>
      </c>
      <c r="AK31" s="35">
        <f t="shared" si="2"/>
        <v>202</v>
      </c>
      <c r="AL31" s="35">
        <f t="shared" si="3"/>
        <v>72</v>
      </c>
      <c r="AM31" s="35">
        <f t="shared" si="4"/>
        <v>72</v>
      </c>
      <c r="AN31" s="35">
        <f t="shared" si="5"/>
        <v>263</v>
      </c>
      <c r="AO31" s="35">
        <f t="shared" si="6"/>
        <v>263</v>
      </c>
      <c r="AP31" s="35">
        <f t="shared" si="7"/>
        <v>66</v>
      </c>
      <c r="AQ31" s="35">
        <f t="shared" si="8"/>
        <v>66</v>
      </c>
      <c r="AR31" s="35">
        <f t="shared" si="9"/>
        <v>22</v>
      </c>
      <c r="AS31" s="35">
        <f t="shared" si="10"/>
        <v>22</v>
      </c>
      <c r="AT31" s="35">
        <f t="shared" si="11"/>
        <v>66</v>
      </c>
      <c r="AU31" s="35">
        <f t="shared" si="12"/>
        <v>66</v>
      </c>
      <c r="AV31" s="35">
        <f t="shared" si="13"/>
        <v>24</v>
      </c>
      <c r="AW31" s="35">
        <f t="shared" si="14"/>
        <v>24</v>
      </c>
      <c r="AX31" s="35">
        <f t="shared" si="15"/>
        <v>0</v>
      </c>
      <c r="AY31" s="34">
        <f t="shared" si="16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117">
        <f>SUM(Աջափնյակ:Սյունիք!E32)</f>
        <v>290</v>
      </c>
      <c r="F32" s="117">
        <f>SUM(Աջափնյակ:Սյունիք!F32)</f>
        <v>85</v>
      </c>
      <c r="G32" s="117">
        <f>SUM(Աջափնյակ:Սյունիք!G32)</f>
        <v>204</v>
      </c>
      <c r="H32" s="117">
        <f>SUM(Աջափնյակ:Սյունիք!H32)</f>
        <v>0</v>
      </c>
      <c r="I32" s="117">
        <f>SUM(Աջափնյակ:Սյունիք!I32)</f>
        <v>0</v>
      </c>
      <c r="J32" s="117">
        <f>SUM(Աջափնյակ:Սյունիք!J32)</f>
        <v>109</v>
      </c>
      <c r="K32" s="117">
        <f>SUM(Աջափնյակ:Սյունիք!K32)</f>
        <v>93</v>
      </c>
      <c r="L32" s="117">
        <f>SUM(Աջափնյակ:Սյունիք!L32)</f>
        <v>16</v>
      </c>
      <c r="M32" s="117">
        <f>SUM(Աջափնյակ:Սյունիք!M32)</f>
        <v>0</v>
      </c>
      <c r="N32" s="117">
        <f>SUM(Աջափնյակ:Սյունիք!N32)</f>
        <v>107</v>
      </c>
      <c r="O32" s="117">
        <f>SUM(Աջափնյակ:Սյունիք!O32)</f>
        <v>57</v>
      </c>
      <c r="P32" s="117">
        <f>SUM(Աջափնյակ:Սյունիք!P32)</f>
        <v>11</v>
      </c>
      <c r="Q32" s="117">
        <f>SUM(Աջափնյակ:Սյունիք!Q32)</f>
        <v>17</v>
      </c>
      <c r="R32" s="117">
        <f>SUM(Աջափնյակ:Սյունիք!R32)</f>
        <v>0</v>
      </c>
      <c r="S32" s="117">
        <f>SUM(Աջափնյակ:Սյունիք!S32)</f>
        <v>22</v>
      </c>
      <c r="T32" s="117">
        <f>SUM(Աջափնյակ:Սյունիք!T32)</f>
        <v>3</v>
      </c>
      <c r="U32" s="117">
        <f>SUM(Աջափնյակ:Սյունիք!U32)</f>
        <v>17</v>
      </c>
      <c r="V32" s="117">
        <f>SUM(Աջափնյակ:Սյունիք!V32)</f>
        <v>2</v>
      </c>
      <c r="W32" s="117">
        <f>SUM(Աջափնյակ:Սյունիք!W32)</f>
        <v>0</v>
      </c>
      <c r="X32" s="117">
        <f>SUM(Աջափնյակ:Սյունիք!X32)</f>
        <v>107</v>
      </c>
      <c r="Y32" s="117">
        <f>SUM(Աջափնյակ:Սյունիք!Y32)</f>
        <v>0</v>
      </c>
      <c r="Z32" s="117">
        <f>SUM(Աջափնյակ:Սյունիք!Z32)</f>
        <v>26</v>
      </c>
      <c r="AA32" s="117">
        <f>SUM(Աջափնյակ:Սյունիք!AA32)</f>
        <v>276</v>
      </c>
      <c r="AB32" s="117">
        <f>SUM(Աջափնյակ:Սյունիք!AB32)</f>
        <v>90</v>
      </c>
      <c r="AC32" s="117">
        <f>SUM(Աջափնյակ:Սյունիք!AC32)</f>
        <v>35</v>
      </c>
      <c r="AD32" s="117">
        <f>SUM(Աջափնյակ:Սյունիք!AD32)</f>
        <v>2</v>
      </c>
      <c r="AE32" s="117">
        <f>SUM(Աջափնյակ:Սյունիք!AE32)</f>
        <v>37</v>
      </c>
      <c r="AF32" s="117">
        <f>SUM(Աջափնյակ:Սյունիք!AF32)</f>
        <v>5</v>
      </c>
      <c r="AG32" s="117">
        <f>SUM(Աջափնյակ:Սյունիք!AG32)</f>
        <v>0</v>
      </c>
      <c r="AH32" s="117">
        <f>SUM(Աջափնյակ:Սյունիք!AH32)</f>
        <v>5</v>
      </c>
      <c r="AI32" s="164"/>
      <c r="AJ32" s="36">
        <f t="shared" si="1"/>
        <v>290</v>
      </c>
      <c r="AK32" s="35">
        <f t="shared" si="2"/>
        <v>289</v>
      </c>
      <c r="AL32" s="35">
        <f t="shared" si="3"/>
        <v>109</v>
      </c>
      <c r="AM32" s="35">
        <f t="shared" si="4"/>
        <v>109</v>
      </c>
      <c r="AN32" s="35">
        <f t="shared" si="5"/>
        <v>382</v>
      </c>
      <c r="AO32" s="35">
        <f t="shared" si="6"/>
        <v>383</v>
      </c>
      <c r="AP32" s="35">
        <f t="shared" si="7"/>
        <v>107</v>
      </c>
      <c r="AQ32" s="35">
        <f t="shared" si="8"/>
        <v>107</v>
      </c>
      <c r="AR32" s="35">
        <f t="shared" si="9"/>
        <v>22</v>
      </c>
      <c r="AS32" s="35">
        <f t="shared" si="10"/>
        <v>22</v>
      </c>
      <c r="AT32" s="35">
        <f t="shared" si="11"/>
        <v>107</v>
      </c>
      <c r="AU32" s="35">
        <f t="shared" si="12"/>
        <v>107</v>
      </c>
      <c r="AV32" s="35">
        <f t="shared" si="13"/>
        <v>37</v>
      </c>
      <c r="AW32" s="35">
        <f t="shared" si="14"/>
        <v>37</v>
      </c>
      <c r="AX32" s="35">
        <f t="shared" si="15"/>
        <v>5</v>
      </c>
      <c r="AY32" s="34">
        <f t="shared" si="16"/>
        <v>5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117">
        <f>SUM(Աջափնյակ:Սյունիք!E33)</f>
        <v>0</v>
      </c>
      <c r="F33" s="117">
        <f>SUM(Աջափնյակ:Սյունիք!F33)</f>
        <v>0</v>
      </c>
      <c r="G33" s="117">
        <f>SUM(Աջափնյակ:Սյունիք!G33)</f>
        <v>0</v>
      </c>
      <c r="H33" s="117">
        <f>SUM(Աջափնյակ:Սյունիք!H33)</f>
        <v>0</v>
      </c>
      <c r="I33" s="117">
        <f>SUM(Աջափնյակ:Սյունիք!I33)</f>
        <v>0</v>
      </c>
      <c r="J33" s="117">
        <f>SUM(Աջափնյակ:Սյունիք!J33)</f>
        <v>1</v>
      </c>
      <c r="K33" s="117">
        <f>SUM(Աջափնյակ:Սյունիք!K33)</f>
        <v>1</v>
      </c>
      <c r="L33" s="117">
        <f>SUM(Աջափնյակ:Սյունիք!L33)</f>
        <v>0</v>
      </c>
      <c r="M33" s="117">
        <f>SUM(Աջափնյակ:Սյունիք!M33)</f>
        <v>0</v>
      </c>
      <c r="N33" s="117">
        <f>SUM(Աջափնյակ:Սյունիք!N33)</f>
        <v>0</v>
      </c>
      <c r="O33" s="117">
        <f>SUM(Աջափնյակ:Սյունիք!O33)</f>
        <v>0</v>
      </c>
      <c r="P33" s="117">
        <f>SUM(Աջափնյակ:Սյունիք!P33)</f>
        <v>0</v>
      </c>
      <c r="Q33" s="117">
        <f>SUM(Աջափնյակ:Սյունիք!Q33)</f>
        <v>0</v>
      </c>
      <c r="R33" s="117">
        <f>SUM(Աջափնյակ:Սյունիք!R33)</f>
        <v>0</v>
      </c>
      <c r="S33" s="117">
        <f>SUM(Աջափնյակ:Սյունիք!S33)</f>
        <v>0</v>
      </c>
      <c r="T33" s="117">
        <f>SUM(Աջափնյակ:Սյունիք!T33)</f>
        <v>0</v>
      </c>
      <c r="U33" s="117">
        <f>SUM(Աջափնյակ:Սյունիք!U33)</f>
        <v>0</v>
      </c>
      <c r="V33" s="117">
        <f>SUM(Աջափնյակ:Սյունիք!V33)</f>
        <v>0</v>
      </c>
      <c r="W33" s="117">
        <f>SUM(Աջափնյակ:Սյունիք!W33)</f>
        <v>0</v>
      </c>
      <c r="X33" s="117">
        <f>SUM(Աջափնյակ:Սյունիք!X33)</f>
        <v>0</v>
      </c>
      <c r="Y33" s="117">
        <f>SUM(Աջափնյակ:Սյունիք!Y33)</f>
        <v>0</v>
      </c>
      <c r="Z33" s="117">
        <f>SUM(Աջափնյակ:Սյունիք!Z33)</f>
        <v>0</v>
      </c>
      <c r="AA33" s="117">
        <f>SUM(Աջափնյակ:Սյունիք!AA33)</f>
        <v>1</v>
      </c>
      <c r="AB33" s="117">
        <f>SUM(Աջափնյակ:Սյունիք!AB33)</f>
        <v>0</v>
      </c>
      <c r="AC33" s="117">
        <f>SUM(Աջափնյակ:Սյունիք!AC33)</f>
        <v>0</v>
      </c>
      <c r="AD33" s="117">
        <f>SUM(Աջափնյակ:Սյունիք!AD33)</f>
        <v>0</v>
      </c>
      <c r="AE33" s="117">
        <f>SUM(Աջափնյակ:Սյունիք!AE33)</f>
        <v>0</v>
      </c>
      <c r="AF33" s="117">
        <f>SUM(Աջափնյակ:Սյունիք!AF33)</f>
        <v>0</v>
      </c>
      <c r="AG33" s="117">
        <f>SUM(Աջափնյակ:Սյունիք!AG33)</f>
        <v>0</v>
      </c>
      <c r="AH33" s="117">
        <f>SUM(Աջափնյակ:Սյունիք!AH33)</f>
        <v>0</v>
      </c>
      <c r="AI33" s="164"/>
      <c r="AJ33" s="36">
        <f t="shared" si="1"/>
        <v>0</v>
      </c>
      <c r="AK33" s="35">
        <f t="shared" si="2"/>
        <v>0</v>
      </c>
      <c r="AL33" s="35">
        <f t="shared" si="3"/>
        <v>1</v>
      </c>
      <c r="AM33" s="35">
        <f t="shared" si="4"/>
        <v>1</v>
      </c>
      <c r="AN33" s="35">
        <f t="shared" si="5"/>
        <v>1</v>
      </c>
      <c r="AO33" s="35">
        <f t="shared" si="6"/>
        <v>1</v>
      </c>
      <c r="AP33" s="35">
        <f t="shared" si="7"/>
        <v>0</v>
      </c>
      <c r="AQ33" s="35">
        <f t="shared" si="8"/>
        <v>0</v>
      </c>
      <c r="AR33" s="35">
        <f t="shared" si="9"/>
        <v>0</v>
      </c>
      <c r="AS33" s="35">
        <f t="shared" si="10"/>
        <v>0</v>
      </c>
      <c r="AT33" s="35">
        <f t="shared" si="11"/>
        <v>0</v>
      </c>
      <c r="AU33" s="35">
        <f t="shared" si="12"/>
        <v>0</v>
      </c>
      <c r="AV33" s="35">
        <f t="shared" si="13"/>
        <v>0</v>
      </c>
      <c r="AW33" s="35">
        <f t="shared" si="14"/>
        <v>0</v>
      </c>
      <c r="AX33" s="35">
        <f t="shared" si="15"/>
        <v>0</v>
      </c>
      <c r="AY33" s="34">
        <f t="shared" si="16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117">
        <f>SUM(Աջափնյակ:Սյունիք!E34)</f>
        <v>57</v>
      </c>
      <c r="F34" s="117">
        <f>SUM(Աջափնյակ:Սյունիք!F34)</f>
        <v>13</v>
      </c>
      <c r="G34" s="117">
        <f>SUM(Աջափնյակ:Սյունիք!G34)</f>
        <v>44</v>
      </c>
      <c r="H34" s="117">
        <f>SUM(Աջափնյակ:Սյունիք!H34)</f>
        <v>0</v>
      </c>
      <c r="I34" s="117">
        <f>SUM(Աջափնյակ:Սյունիք!I34)</f>
        <v>0</v>
      </c>
      <c r="J34" s="117">
        <f>SUM(Աջափնյակ:Սյունիք!J34)</f>
        <v>23</v>
      </c>
      <c r="K34" s="117">
        <f>SUM(Աջափնյակ:Սյունիք!K34)</f>
        <v>14</v>
      </c>
      <c r="L34" s="117">
        <f>SUM(Աջափնյակ:Սյունիք!L34)</f>
        <v>8</v>
      </c>
      <c r="M34" s="117">
        <f>SUM(Աջափնյակ:Սյունիք!M34)</f>
        <v>1</v>
      </c>
      <c r="N34" s="117">
        <f>SUM(Աջափնյակ:Սյունիք!N34)</f>
        <v>10</v>
      </c>
      <c r="O34" s="117">
        <f>SUM(Աջափնյակ:Սյունիք!O34)</f>
        <v>3</v>
      </c>
      <c r="P34" s="117">
        <f>SUM(Աջափնյակ:Սյունիք!P34)</f>
        <v>0</v>
      </c>
      <c r="Q34" s="117">
        <f>SUM(Աջափնյակ:Սյունիք!Q34)</f>
        <v>4</v>
      </c>
      <c r="R34" s="117">
        <f>SUM(Աջափնյակ:Սյունիք!R34)</f>
        <v>1</v>
      </c>
      <c r="S34" s="117">
        <f>SUM(Աջափնյակ:Սյունիք!S34)</f>
        <v>2</v>
      </c>
      <c r="T34" s="117">
        <f>SUM(Աջափնյակ:Սյունիք!T34)</f>
        <v>0</v>
      </c>
      <c r="U34" s="117">
        <f>SUM(Աջափնյակ:Սյունիք!U34)</f>
        <v>1</v>
      </c>
      <c r="V34" s="117">
        <f>SUM(Աջափնյակ:Սյունիք!V34)</f>
        <v>1</v>
      </c>
      <c r="W34" s="117">
        <f>SUM(Աջափնյակ:Սյունիք!W34)</f>
        <v>0</v>
      </c>
      <c r="X34" s="117">
        <f>SUM(Աջափնյակ:Սյունիք!X34)</f>
        <v>10</v>
      </c>
      <c r="Y34" s="117">
        <f>SUM(Աջափնյակ:Սյունիք!Y34)</f>
        <v>0</v>
      </c>
      <c r="Z34" s="117">
        <f>SUM(Աջափնյակ:Սյունիք!Z34)</f>
        <v>2</v>
      </c>
      <c r="AA34" s="117">
        <f>SUM(Աջափնյակ:Սյունիք!AA34)</f>
        <v>61</v>
      </c>
      <c r="AB34" s="117">
        <f>SUM(Աջափնյակ:Սյունիք!AB34)</f>
        <v>14</v>
      </c>
      <c r="AC34" s="117">
        <f>SUM(Աջափնյակ:Սյունիք!AC34)</f>
        <v>4</v>
      </c>
      <c r="AD34" s="117">
        <f>SUM(Աջափնյակ:Սյունիք!AD34)</f>
        <v>1</v>
      </c>
      <c r="AE34" s="117">
        <f>SUM(Աջափնյակ:Սյունիք!AE34)</f>
        <v>5</v>
      </c>
      <c r="AF34" s="117">
        <f>SUM(Աջափնյակ:Սյունիք!AF34)</f>
        <v>3</v>
      </c>
      <c r="AG34" s="117">
        <f>SUM(Աջափնյակ:Սյունիք!AG34)</f>
        <v>0</v>
      </c>
      <c r="AH34" s="117">
        <f>SUM(Աջափնյակ:Սյունիք!AH34)</f>
        <v>3</v>
      </c>
      <c r="AI34" s="164"/>
      <c r="AJ34" s="36">
        <f t="shared" si="1"/>
        <v>57</v>
      </c>
      <c r="AK34" s="35">
        <f t="shared" si="2"/>
        <v>57</v>
      </c>
      <c r="AL34" s="35">
        <f t="shared" si="3"/>
        <v>23</v>
      </c>
      <c r="AM34" s="35">
        <f t="shared" si="4"/>
        <v>23</v>
      </c>
      <c r="AN34" s="35">
        <f t="shared" si="5"/>
        <v>71</v>
      </c>
      <c r="AO34" s="35">
        <f t="shared" si="6"/>
        <v>71</v>
      </c>
      <c r="AP34" s="35">
        <f t="shared" si="7"/>
        <v>10</v>
      </c>
      <c r="AQ34" s="35">
        <f t="shared" si="8"/>
        <v>10</v>
      </c>
      <c r="AR34" s="35">
        <f t="shared" si="9"/>
        <v>2</v>
      </c>
      <c r="AS34" s="35">
        <f t="shared" si="10"/>
        <v>2</v>
      </c>
      <c r="AT34" s="35">
        <f t="shared" si="11"/>
        <v>10</v>
      </c>
      <c r="AU34" s="35">
        <f t="shared" si="12"/>
        <v>10</v>
      </c>
      <c r="AV34" s="35">
        <f t="shared" si="13"/>
        <v>5</v>
      </c>
      <c r="AW34" s="35">
        <f t="shared" si="14"/>
        <v>5</v>
      </c>
      <c r="AX34" s="35">
        <f t="shared" si="15"/>
        <v>3</v>
      </c>
      <c r="AY34" s="34">
        <f t="shared" si="16"/>
        <v>3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117">
        <f>SUM(Աջափնյակ:Սյունիք!E35)</f>
        <v>1458</v>
      </c>
      <c r="F35" s="117">
        <f>SUM(Աջափնյակ:Սյունիք!F35)</f>
        <v>625</v>
      </c>
      <c r="G35" s="117">
        <f>SUM(Աջափնյակ:Սյունիք!G35)</f>
        <v>833</v>
      </c>
      <c r="H35" s="117">
        <f>SUM(Աջափնյակ:Սյունիք!H35)</f>
        <v>0</v>
      </c>
      <c r="I35" s="117">
        <f>SUM(Աջափնյակ:Սյունիք!I35)</f>
        <v>0</v>
      </c>
      <c r="J35" s="117">
        <f>SUM(Աջափնյակ:Սյունիք!J35)</f>
        <v>910</v>
      </c>
      <c r="K35" s="117">
        <f>SUM(Աջափնյակ:Սյունիք!K35)</f>
        <v>792</v>
      </c>
      <c r="L35" s="117">
        <f>SUM(Աջափնյակ:Սյունիք!L35)</f>
        <v>110</v>
      </c>
      <c r="M35" s="117">
        <f>SUM(Աջափնյակ:Սյունիք!M35)</f>
        <v>1</v>
      </c>
      <c r="N35" s="117">
        <f>SUM(Աջափնյակ:Սյունիք!N35)</f>
        <v>278</v>
      </c>
      <c r="O35" s="117">
        <f>SUM(Աջափնյակ:Սյունիք!O35)</f>
        <v>105</v>
      </c>
      <c r="P35" s="117">
        <f>SUM(Աջափնյակ:Սյունիք!P35)</f>
        <v>19</v>
      </c>
      <c r="Q35" s="117">
        <f>SUM(Աջափնյակ:Սյունիք!Q35)</f>
        <v>25</v>
      </c>
      <c r="R35" s="117">
        <f>SUM(Աջափնյակ:Սյունիք!R35)</f>
        <v>1</v>
      </c>
      <c r="S35" s="117">
        <f>SUM(Աջափնյակ:Սյունիք!S35)</f>
        <v>128</v>
      </c>
      <c r="T35" s="117">
        <f>SUM(Աջափնյակ:Սյունիք!T35)</f>
        <v>19</v>
      </c>
      <c r="U35" s="117">
        <f>SUM(Աջափնյակ:Սյունիք!U35)</f>
        <v>99</v>
      </c>
      <c r="V35" s="117">
        <f>SUM(Աջափնյակ:Սյունիք!V35)</f>
        <v>10</v>
      </c>
      <c r="W35" s="117">
        <f>SUM(Աջափնյակ:Սյունիք!W35)</f>
        <v>0</v>
      </c>
      <c r="X35" s="117">
        <f>SUM(Աջափնյակ:Սյունիք!X35)</f>
        <v>278</v>
      </c>
      <c r="Y35" s="117">
        <f>SUM(Աջափնյակ:Սյունիք!Y35)</f>
        <v>4</v>
      </c>
      <c r="Z35" s="117">
        <f>SUM(Աջափնյակ:Սյունիք!Z35)</f>
        <v>328</v>
      </c>
      <c r="AA35" s="117">
        <f>SUM(Աջափնյակ:Սյունիք!AA35)</f>
        <v>1967</v>
      </c>
      <c r="AB35" s="117">
        <f>SUM(Աջափնյակ:Սյունիք!AB35)</f>
        <v>761</v>
      </c>
      <c r="AC35" s="117">
        <f>SUM(Աջափնյակ:Սյունիք!AC35)</f>
        <v>35</v>
      </c>
      <c r="AD35" s="117">
        <f>SUM(Աջափնյակ:Սյունիք!AD35)</f>
        <v>4</v>
      </c>
      <c r="AE35" s="117">
        <f>SUM(Աջափնյակ:Սյունիք!AE35)</f>
        <v>39</v>
      </c>
      <c r="AF35" s="117">
        <f>SUM(Աջափնյակ:Սյունիք!AF35)</f>
        <v>6</v>
      </c>
      <c r="AG35" s="117">
        <f>SUM(Աջափնյակ:Սյունիք!AG35)</f>
        <v>0</v>
      </c>
      <c r="AH35" s="117">
        <f>SUM(Աջափնյակ:Սյունիք!AH35)</f>
        <v>6</v>
      </c>
      <c r="AI35" s="163"/>
      <c r="AJ35" s="36">
        <f t="shared" si="1"/>
        <v>1458</v>
      </c>
      <c r="AK35" s="35">
        <f t="shared" si="2"/>
        <v>1458</v>
      </c>
      <c r="AL35" s="35">
        <f t="shared" si="3"/>
        <v>910</v>
      </c>
      <c r="AM35" s="35">
        <f t="shared" si="4"/>
        <v>903</v>
      </c>
      <c r="AN35" s="35">
        <f t="shared" si="5"/>
        <v>2250</v>
      </c>
      <c r="AO35" s="35">
        <f t="shared" si="6"/>
        <v>2249</v>
      </c>
      <c r="AP35" s="35">
        <f t="shared" si="7"/>
        <v>278</v>
      </c>
      <c r="AQ35" s="35">
        <f t="shared" si="8"/>
        <v>278</v>
      </c>
      <c r="AR35" s="35">
        <f t="shared" si="9"/>
        <v>128</v>
      </c>
      <c r="AS35" s="35">
        <f t="shared" si="10"/>
        <v>128</v>
      </c>
      <c r="AT35" s="35">
        <f t="shared" si="11"/>
        <v>278</v>
      </c>
      <c r="AU35" s="35">
        <f t="shared" si="12"/>
        <v>278</v>
      </c>
      <c r="AV35" s="35">
        <f t="shared" si="13"/>
        <v>39</v>
      </c>
      <c r="AW35" s="35">
        <f t="shared" si="14"/>
        <v>39</v>
      </c>
      <c r="AX35" s="35">
        <f t="shared" si="15"/>
        <v>6</v>
      </c>
      <c r="AY35" s="34">
        <f t="shared" si="16"/>
        <v>6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117">
        <f>SUM(Աջափնյակ:Սյունիք!E36)</f>
        <v>596</v>
      </c>
      <c r="F36" s="117">
        <f>SUM(Աջափնյակ:Սյունիք!F36)</f>
        <v>197</v>
      </c>
      <c r="G36" s="117">
        <f>SUM(Աջափնյակ:Սյունիք!G36)</f>
        <v>399</v>
      </c>
      <c r="H36" s="117">
        <f>SUM(Աջափնյակ:Սյունիք!H36)</f>
        <v>0</v>
      </c>
      <c r="I36" s="117">
        <f>SUM(Աջափնյակ:Սյունիք!I36)</f>
        <v>0</v>
      </c>
      <c r="J36" s="117">
        <f>SUM(Աջափնյակ:Սյունիք!J36)</f>
        <v>359</v>
      </c>
      <c r="K36" s="117">
        <f>SUM(Աջափնյակ:Սյունիք!K36)</f>
        <v>306</v>
      </c>
      <c r="L36" s="117">
        <f>SUM(Աջափնյակ:Սյունիք!L36)</f>
        <v>52</v>
      </c>
      <c r="M36" s="117">
        <f>SUM(Աջափնյակ:Սյունիք!M36)</f>
        <v>1</v>
      </c>
      <c r="N36" s="117">
        <f>SUM(Աջափնյակ:Սյունիք!N36)</f>
        <v>120</v>
      </c>
      <c r="O36" s="117">
        <f>SUM(Աջափնյակ:Սյունիք!O36)</f>
        <v>53</v>
      </c>
      <c r="P36" s="117">
        <f>SUM(Աջափնյակ:Սյունիք!P36)</f>
        <v>11</v>
      </c>
      <c r="Q36" s="117">
        <f>SUM(Աջափնյակ:Սյունիք!Q36)</f>
        <v>19</v>
      </c>
      <c r="R36" s="117">
        <f>SUM(Աջափնյակ:Սյունիք!R36)</f>
        <v>0</v>
      </c>
      <c r="S36" s="117">
        <f>SUM(Աջափնյակ:Սյունիք!S36)</f>
        <v>37</v>
      </c>
      <c r="T36" s="117">
        <f>SUM(Աջափնյակ:Սյունիք!T36)</f>
        <v>4</v>
      </c>
      <c r="U36" s="117">
        <f>SUM(Աջափնյակ:Սյունիք!U36)</f>
        <v>32</v>
      </c>
      <c r="V36" s="117">
        <f>SUM(Աջափնյակ:Սյունիք!V36)</f>
        <v>1</v>
      </c>
      <c r="W36" s="117">
        <f>SUM(Աջափնյակ:Սյունիք!W36)</f>
        <v>1</v>
      </c>
      <c r="X36" s="117">
        <f>SUM(Աջափնյակ:Սյունիք!X36)</f>
        <v>121</v>
      </c>
      <c r="Y36" s="117">
        <f>SUM(Աջափնյակ:Սյունիք!Y36)</f>
        <v>1</v>
      </c>
      <c r="Z36" s="117">
        <f>SUM(Աջափնյակ:Սյունիք!Z36)</f>
        <v>123</v>
      </c>
      <c r="AA36" s="117">
        <f>SUM(Աջափնյակ:Սյունիք!AA36)</f>
        <v>780</v>
      </c>
      <c r="AB36" s="117">
        <f>SUM(Աջափնյակ:Սյունիք!AB36)</f>
        <v>248</v>
      </c>
      <c r="AC36" s="117">
        <f>SUM(Աջափնյակ:Սյունիք!AC36)</f>
        <v>19</v>
      </c>
      <c r="AD36" s="117">
        <f>SUM(Աջափնյակ:Սյունիք!AD36)</f>
        <v>3</v>
      </c>
      <c r="AE36" s="117">
        <f>SUM(Աջափնյակ:Սյունիք!AE36)</f>
        <v>22</v>
      </c>
      <c r="AF36" s="117">
        <f>SUM(Աջափնյակ:Սյունիք!AF36)</f>
        <v>7</v>
      </c>
      <c r="AG36" s="117">
        <f>SUM(Աջափնյակ:Սյունիք!AG36)</f>
        <v>1</v>
      </c>
      <c r="AH36" s="117">
        <f>SUM(Աջափնյակ:Սյունիք!AH36)</f>
        <v>8</v>
      </c>
      <c r="AI36" s="163"/>
      <c r="AJ36" s="36">
        <f t="shared" si="1"/>
        <v>596</v>
      </c>
      <c r="AK36" s="35">
        <f t="shared" si="2"/>
        <v>596</v>
      </c>
      <c r="AL36" s="35">
        <f t="shared" si="3"/>
        <v>359</v>
      </c>
      <c r="AM36" s="35">
        <f t="shared" si="4"/>
        <v>359</v>
      </c>
      <c r="AN36" s="35">
        <f t="shared" si="5"/>
        <v>902</v>
      </c>
      <c r="AO36" s="35">
        <f t="shared" si="6"/>
        <v>902</v>
      </c>
      <c r="AP36" s="35">
        <f t="shared" si="7"/>
        <v>120</v>
      </c>
      <c r="AQ36" s="35">
        <f t="shared" si="8"/>
        <v>120</v>
      </c>
      <c r="AR36" s="35">
        <f t="shared" si="9"/>
        <v>37</v>
      </c>
      <c r="AS36" s="35">
        <f t="shared" si="10"/>
        <v>37</v>
      </c>
      <c r="AT36" s="35">
        <f t="shared" si="11"/>
        <v>121</v>
      </c>
      <c r="AU36" s="35">
        <f t="shared" si="12"/>
        <v>121</v>
      </c>
      <c r="AV36" s="35">
        <f t="shared" si="13"/>
        <v>22</v>
      </c>
      <c r="AW36" s="35">
        <f t="shared" si="14"/>
        <v>22</v>
      </c>
      <c r="AX36" s="35">
        <f t="shared" si="15"/>
        <v>8</v>
      </c>
      <c r="AY36" s="34">
        <f t="shared" si="16"/>
        <v>8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117">
        <f>SUM(Աջափնյակ:Սյունիք!E37)</f>
        <v>133</v>
      </c>
      <c r="F37" s="117">
        <f>SUM(Աջափնյակ:Սյունիք!F37)</f>
        <v>60</v>
      </c>
      <c r="G37" s="117">
        <f>SUM(Աջափնյակ:Սյունիք!G37)</f>
        <v>73</v>
      </c>
      <c r="H37" s="117">
        <f>SUM(Աջափնյակ:Սյունիք!H37)</f>
        <v>0</v>
      </c>
      <c r="I37" s="117">
        <f>SUM(Աջափնյակ:Սյունիք!I37)</f>
        <v>0</v>
      </c>
      <c r="J37" s="117">
        <f>SUM(Աջափնյակ:Սյունիք!J37)</f>
        <v>36</v>
      </c>
      <c r="K37" s="117">
        <f>SUM(Աջափնյակ:Սյունիք!K37)</f>
        <v>31</v>
      </c>
      <c r="L37" s="117">
        <f>SUM(Աջափնյակ:Սյունիք!L37)</f>
        <v>4</v>
      </c>
      <c r="M37" s="117">
        <f>SUM(Աջափնյակ:Սյունիք!M37)</f>
        <v>1</v>
      </c>
      <c r="N37" s="117">
        <f>SUM(Աջափնյակ:Սյունիք!N37)</f>
        <v>34</v>
      </c>
      <c r="O37" s="117">
        <f>SUM(Աջափնյակ:Սյունիք!O37)</f>
        <v>13</v>
      </c>
      <c r="P37" s="117">
        <f>SUM(Աջափնյակ:Սյունիք!P37)</f>
        <v>6</v>
      </c>
      <c r="Q37" s="117">
        <f>SUM(Աջափնյակ:Սյունիք!Q37)</f>
        <v>7</v>
      </c>
      <c r="R37" s="117">
        <f>SUM(Աջափնյակ:Սյունիք!R37)</f>
        <v>0</v>
      </c>
      <c r="S37" s="117">
        <f>SUM(Աջափնյակ:Սյունիք!S37)</f>
        <v>8</v>
      </c>
      <c r="T37" s="117">
        <f>SUM(Աջափնյակ:Սյունիք!T37)</f>
        <v>0</v>
      </c>
      <c r="U37" s="117">
        <f>SUM(Աջափնյակ:Սյունիք!U37)</f>
        <v>6</v>
      </c>
      <c r="V37" s="117">
        <f>SUM(Աջափնյակ:Սյունիք!V37)</f>
        <v>2</v>
      </c>
      <c r="W37" s="117">
        <f>SUM(Աջափնյակ:Սյունիք!W37)</f>
        <v>0</v>
      </c>
      <c r="X37" s="117">
        <f>SUM(Աջափնյակ:Սյունիք!X37)</f>
        <v>34</v>
      </c>
      <c r="Y37" s="117">
        <f>SUM(Աջափնյակ:Սյունիք!Y37)</f>
        <v>1</v>
      </c>
      <c r="Z37" s="117">
        <f>SUM(Աջափնյակ:Սյունիք!Z37)</f>
        <v>14</v>
      </c>
      <c r="AA37" s="117">
        <f>SUM(Աջափնյակ:Սյունիք!AA37)</f>
        <v>128</v>
      </c>
      <c r="AB37" s="117">
        <f>SUM(Աջափնյակ:Սյունիք!AB37)</f>
        <v>62</v>
      </c>
      <c r="AC37" s="117">
        <f>SUM(Աջափնյակ:Սյունիք!AC37)</f>
        <v>9</v>
      </c>
      <c r="AD37" s="117">
        <f>SUM(Աջափնյակ:Սյունիք!AD37)</f>
        <v>3</v>
      </c>
      <c r="AE37" s="117">
        <f>SUM(Աջափնյակ:Սյունիք!AE37)</f>
        <v>12</v>
      </c>
      <c r="AF37" s="117">
        <f>SUM(Աջափնյակ:Սյունիք!AF37)</f>
        <v>0</v>
      </c>
      <c r="AG37" s="117">
        <f>SUM(Աջափնյակ:Սյունիք!AG37)</f>
        <v>0</v>
      </c>
      <c r="AH37" s="117">
        <f>SUM(Աջափնյակ:Սյունիք!AH37)</f>
        <v>0</v>
      </c>
      <c r="AI37" s="164"/>
      <c r="AJ37" s="36">
        <f t="shared" si="1"/>
        <v>133</v>
      </c>
      <c r="AK37" s="35">
        <f t="shared" si="2"/>
        <v>133</v>
      </c>
      <c r="AL37" s="35">
        <f t="shared" si="3"/>
        <v>36</v>
      </c>
      <c r="AM37" s="35">
        <f t="shared" si="4"/>
        <v>36</v>
      </c>
      <c r="AN37" s="35">
        <f t="shared" si="5"/>
        <v>164</v>
      </c>
      <c r="AO37" s="35">
        <f t="shared" si="6"/>
        <v>163</v>
      </c>
      <c r="AP37" s="35">
        <f t="shared" si="7"/>
        <v>34</v>
      </c>
      <c r="AQ37" s="35">
        <f t="shared" si="8"/>
        <v>34</v>
      </c>
      <c r="AR37" s="35">
        <f t="shared" si="9"/>
        <v>8</v>
      </c>
      <c r="AS37" s="35">
        <f t="shared" si="10"/>
        <v>8</v>
      </c>
      <c r="AT37" s="35">
        <f t="shared" si="11"/>
        <v>34</v>
      </c>
      <c r="AU37" s="35">
        <f t="shared" si="12"/>
        <v>34</v>
      </c>
      <c r="AV37" s="35">
        <f t="shared" si="13"/>
        <v>12</v>
      </c>
      <c r="AW37" s="35">
        <f t="shared" si="14"/>
        <v>12</v>
      </c>
      <c r="AX37" s="35">
        <f t="shared" si="15"/>
        <v>0</v>
      </c>
      <c r="AY37" s="34">
        <f t="shared" si="16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17">
        <f>SUM(Աջափնյակ:Սյունիք!E38)</f>
        <v>662</v>
      </c>
      <c r="F38" s="117">
        <f>SUM(Աջափնյակ:Սյունիք!F38)</f>
        <v>198</v>
      </c>
      <c r="G38" s="117">
        <f>SUM(Աջափնյակ:Սյունիք!G38)</f>
        <v>464</v>
      </c>
      <c r="H38" s="117">
        <f>SUM(Աջափնյակ:Սյունիք!H38)</f>
        <v>0</v>
      </c>
      <c r="I38" s="117">
        <f>SUM(Աջափնյակ:Սյունիք!I38)</f>
        <v>0</v>
      </c>
      <c r="J38" s="117">
        <f>SUM(Աջափնյակ:Սյունիք!J38)</f>
        <v>246</v>
      </c>
      <c r="K38" s="117">
        <f>SUM(Աջափնյակ:Սյունիք!K38)</f>
        <v>190</v>
      </c>
      <c r="L38" s="117">
        <f>SUM(Աջափնյակ:Սյունիք!L38)</f>
        <v>49</v>
      </c>
      <c r="M38" s="117">
        <f>SUM(Աջափնյակ:Սյունիք!M38)</f>
        <v>6</v>
      </c>
      <c r="N38" s="117">
        <f>SUM(Աջափնյակ:Սյունիք!N38)</f>
        <v>205</v>
      </c>
      <c r="O38" s="117">
        <f>SUM(Աջափնյակ:Սյունիք!O38)</f>
        <v>79</v>
      </c>
      <c r="P38" s="117">
        <f>SUM(Աջափնյակ:Սյունիք!P38)</f>
        <v>17</v>
      </c>
      <c r="Q38" s="117">
        <f>SUM(Աջափնյակ:Սյունիք!Q38)</f>
        <v>48</v>
      </c>
      <c r="R38" s="117">
        <f>SUM(Աջափնյակ:Սյունիք!R38)</f>
        <v>1</v>
      </c>
      <c r="S38" s="117">
        <f>SUM(Աջափնյակ:Սյունիք!S38)</f>
        <v>60</v>
      </c>
      <c r="T38" s="117">
        <f>SUM(Աջափնյակ:Սյունիք!T38)</f>
        <v>10</v>
      </c>
      <c r="U38" s="117">
        <f>SUM(Աջափնյակ:Սյունիք!U38)</f>
        <v>47</v>
      </c>
      <c r="V38" s="117">
        <f>SUM(Աջափնյակ:Սյունիք!V38)</f>
        <v>3</v>
      </c>
      <c r="W38" s="117">
        <f>SUM(Աջափնյակ:Սյունիք!W38)</f>
        <v>0</v>
      </c>
      <c r="X38" s="117">
        <f>SUM(Աջափնյակ:Սյունիք!X38)</f>
        <v>205</v>
      </c>
      <c r="Y38" s="117">
        <f>SUM(Աջափնյակ:Սյունիք!Y38)</f>
        <v>1</v>
      </c>
      <c r="Z38" s="117">
        <f>SUM(Աջափնյակ:Սյունիք!Z38)</f>
        <v>62</v>
      </c>
      <c r="AA38" s="117">
        <f>SUM(Աջափնյակ:Սյունիք!AA38)</f>
        <v>646</v>
      </c>
      <c r="AB38" s="117">
        <f>SUM(Աջափնյակ:Սյունիք!AB38)</f>
        <v>240</v>
      </c>
      <c r="AC38" s="117">
        <f>SUM(Աջափնյակ:Սյունիք!AC38)</f>
        <v>42</v>
      </c>
      <c r="AD38" s="117">
        <f>SUM(Աջափնյակ:Սյունիք!AD38)</f>
        <v>5</v>
      </c>
      <c r="AE38" s="117">
        <f>SUM(Աջափնյակ:Սյունիք!AE38)</f>
        <v>47</v>
      </c>
      <c r="AF38" s="117">
        <f>SUM(Աջափնյակ:Սյունիք!AF38)</f>
        <v>0</v>
      </c>
      <c r="AG38" s="117">
        <f>SUM(Աջափնյակ:Սյունիք!AG38)</f>
        <v>0</v>
      </c>
      <c r="AH38" s="117">
        <f>SUM(Աջափնյակ:Սյունիք!AH38)</f>
        <v>0</v>
      </c>
      <c r="AI38" s="164"/>
      <c r="AJ38" s="36">
        <f t="shared" si="1"/>
        <v>662</v>
      </c>
      <c r="AK38" s="35">
        <f t="shared" si="2"/>
        <v>662</v>
      </c>
      <c r="AL38" s="35">
        <f t="shared" si="3"/>
        <v>246</v>
      </c>
      <c r="AM38" s="35">
        <f t="shared" si="4"/>
        <v>245</v>
      </c>
      <c r="AN38" s="35">
        <f t="shared" si="5"/>
        <v>852</v>
      </c>
      <c r="AO38" s="35">
        <f t="shared" si="6"/>
        <v>852</v>
      </c>
      <c r="AP38" s="35">
        <f t="shared" si="7"/>
        <v>205</v>
      </c>
      <c r="AQ38" s="35">
        <f t="shared" si="8"/>
        <v>205</v>
      </c>
      <c r="AR38" s="35">
        <f t="shared" si="9"/>
        <v>60</v>
      </c>
      <c r="AS38" s="35">
        <f t="shared" si="10"/>
        <v>60</v>
      </c>
      <c r="AT38" s="35">
        <f t="shared" si="11"/>
        <v>205</v>
      </c>
      <c r="AU38" s="35">
        <f t="shared" si="12"/>
        <v>205</v>
      </c>
      <c r="AV38" s="35">
        <f t="shared" si="13"/>
        <v>47</v>
      </c>
      <c r="AW38" s="35">
        <f t="shared" si="14"/>
        <v>47</v>
      </c>
      <c r="AX38" s="35">
        <f t="shared" si="15"/>
        <v>0</v>
      </c>
      <c r="AY38" s="34">
        <f t="shared" si="16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>SUM(Աջափնյակ:Սյունիք!E39)</f>
        <v>1199</v>
      </c>
      <c r="F39" s="88">
        <f>SUM(Աջափնյակ:Սյունիք!F39)</f>
        <v>206</v>
      </c>
      <c r="G39" s="88">
        <f>SUM(Աջափնյակ:Սյունիք!G39)</f>
        <v>992</v>
      </c>
      <c r="H39" s="88">
        <f>SUM(Աջափնյակ:Սյունիք!H39)</f>
        <v>1</v>
      </c>
      <c r="I39" s="88">
        <f>SUM(Աջափնյակ:Սյունիք!I39)</f>
        <v>0</v>
      </c>
      <c r="J39" s="88">
        <f>SUM(Աջափնյակ:Սյունիք!J39)</f>
        <v>523</v>
      </c>
      <c r="K39" s="88">
        <f>SUM(Աջափնյակ:Սյունիք!K39)</f>
        <v>422</v>
      </c>
      <c r="L39" s="88">
        <f>SUM(Աջափնյակ:Սյունիք!L39)</f>
        <v>86</v>
      </c>
      <c r="M39" s="88">
        <f>SUM(Աջափնյակ:Սյունիք!M39)</f>
        <v>14</v>
      </c>
      <c r="N39" s="88">
        <f>SUM(Աջափնյակ:Սյունիք!N39)</f>
        <v>391</v>
      </c>
      <c r="O39" s="88">
        <f>SUM(Աջափնյակ:Սյունիք!O39)</f>
        <v>124</v>
      </c>
      <c r="P39" s="88">
        <f>SUM(Աջափնյակ:Սյունիք!P39)</f>
        <v>30</v>
      </c>
      <c r="Q39" s="88">
        <f>SUM(Աջափնյակ:Սյունիք!Q39)</f>
        <v>127</v>
      </c>
      <c r="R39" s="88">
        <f>SUM(Աջափնյակ:Սյունիք!R39)</f>
        <v>6</v>
      </c>
      <c r="S39" s="88">
        <f>SUM(Աջափնյակ:Սյունիք!S39)</f>
        <v>104</v>
      </c>
      <c r="T39" s="88">
        <f>SUM(Աջափնյակ:Սյունիք!T39)</f>
        <v>18</v>
      </c>
      <c r="U39" s="88">
        <f>SUM(Աջափնյակ:Սյունիք!U39)</f>
        <v>72</v>
      </c>
      <c r="V39" s="88">
        <f>SUM(Աջափնյակ:Սյունիք!V39)</f>
        <v>14</v>
      </c>
      <c r="W39" s="88">
        <f>SUM(Աջափնյակ:Սյունիք!W39)</f>
        <v>0</v>
      </c>
      <c r="X39" s="88">
        <f>SUM(Աջափնյակ:Սյունիք!X39)</f>
        <v>391</v>
      </c>
      <c r="Y39" s="88">
        <f>SUM(Աջափնյակ:Սյունիք!Y39)</f>
        <v>7</v>
      </c>
      <c r="Z39" s="88">
        <f>SUM(Աջափնյակ:Սյունիք!Z39)</f>
        <v>28</v>
      </c>
      <c r="AA39" s="88">
        <f>SUM(Աջափնյակ:Սյունիք!AA39)</f>
        <v>1219</v>
      </c>
      <c r="AB39" s="88">
        <f>SUM(Աջափնյակ:Սյունիք!AB39)</f>
        <v>209</v>
      </c>
      <c r="AC39" s="88">
        <f>SUM(Աջափնյակ:Սյունիք!AC39)</f>
        <v>127</v>
      </c>
      <c r="AD39" s="88">
        <f>SUM(Աջափնյակ:Սյունիք!AD39)</f>
        <v>19</v>
      </c>
      <c r="AE39" s="88">
        <f>SUM(Աջափնյակ:Սյունիք!AE39)</f>
        <v>146</v>
      </c>
      <c r="AF39" s="88">
        <f>SUM(Աջափնյակ:Սյունիք!AF39)</f>
        <v>20</v>
      </c>
      <c r="AG39" s="88">
        <f>SUM(Աջափնյակ:Սյունիք!AG39)</f>
        <v>0</v>
      </c>
      <c r="AH39" s="88">
        <f>SUM(Աջափնյակ:Սյունիք!AH39)</f>
        <v>20</v>
      </c>
      <c r="AI39" s="165"/>
      <c r="AJ39" s="36">
        <f t="shared" ref="AJ39:AY39" si="17">SUM(AJ40:AJ50)</f>
        <v>1199</v>
      </c>
      <c r="AK39" s="81">
        <f t="shared" si="17"/>
        <v>1199</v>
      </c>
      <c r="AL39" s="81">
        <f t="shared" si="17"/>
        <v>523</v>
      </c>
      <c r="AM39" s="81">
        <f t="shared" si="17"/>
        <v>522</v>
      </c>
      <c r="AN39" s="81">
        <f t="shared" si="17"/>
        <v>1620</v>
      </c>
      <c r="AO39" s="81">
        <f t="shared" si="17"/>
        <v>1617</v>
      </c>
      <c r="AP39" s="81">
        <f t="shared" si="17"/>
        <v>391</v>
      </c>
      <c r="AQ39" s="81">
        <f t="shared" si="17"/>
        <v>391</v>
      </c>
      <c r="AR39" s="81">
        <f t="shared" si="17"/>
        <v>104</v>
      </c>
      <c r="AS39" s="81">
        <f t="shared" si="17"/>
        <v>104</v>
      </c>
      <c r="AT39" s="81">
        <f t="shared" si="17"/>
        <v>391</v>
      </c>
      <c r="AU39" s="81">
        <f t="shared" si="17"/>
        <v>391</v>
      </c>
      <c r="AV39" s="81">
        <f t="shared" si="17"/>
        <v>146</v>
      </c>
      <c r="AW39" s="81">
        <f t="shared" si="17"/>
        <v>146</v>
      </c>
      <c r="AX39" s="81">
        <f t="shared" si="17"/>
        <v>20</v>
      </c>
      <c r="AY39" s="47">
        <f t="shared" si="17"/>
        <v>20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117">
        <f>SUM(Աջափնյակ:Սյունիք!E40)</f>
        <v>151</v>
      </c>
      <c r="F40" s="117">
        <f>SUM(Աջափնյակ:Սյունիք!F40)</f>
        <v>27</v>
      </c>
      <c r="G40" s="117">
        <f>SUM(Աջափնյակ:Սյունիք!G40)</f>
        <v>124</v>
      </c>
      <c r="H40" s="117">
        <f>SUM(Աջափնյակ:Սյունիք!H40)</f>
        <v>0</v>
      </c>
      <c r="I40" s="117">
        <f>SUM(Աջափնյակ:Սյունիք!I40)</f>
        <v>0</v>
      </c>
      <c r="J40" s="117">
        <f>SUM(Աջափնյակ:Սյունիք!J40)</f>
        <v>71</v>
      </c>
      <c r="K40" s="117">
        <f>SUM(Աջափնյակ:Սյունիք!K40)</f>
        <v>51</v>
      </c>
      <c r="L40" s="117">
        <f>SUM(Աջափնյակ:Սյունիք!L40)</f>
        <v>16</v>
      </c>
      <c r="M40" s="117">
        <f>SUM(Աջափնյակ:Սյունիք!M40)</f>
        <v>3</v>
      </c>
      <c r="N40" s="117">
        <f>SUM(Աջափնյակ:Սյունիք!N40)</f>
        <v>40</v>
      </c>
      <c r="O40" s="117">
        <f>SUM(Աջափնյակ:Սյունիք!O40)</f>
        <v>6</v>
      </c>
      <c r="P40" s="117">
        <f>SUM(Աջափնյակ:Սյունիք!P40)</f>
        <v>3</v>
      </c>
      <c r="Q40" s="117">
        <f>SUM(Աջափնյակ:Սյունիք!Q40)</f>
        <v>21</v>
      </c>
      <c r="R40" s="117">
        <f>SUM(Աջափնյակ:Սյունիք!R40)</f>
        <v>0</v>
      </c>
      <c r="S40" s="117">
        <f>SUM(Աջափնյակ:Սյունիք!S40)</f>
        <v>10</v>
      </c>
      <c r="T40" s="117">
        <f>SUM(Աջափնյակ:Սյունիք!T40)</f>
        <v>0</v>
      </c>
      <c r="U40" s="117">
        <f>SUM(Աջափնյակ:Սյունիք!U40)</f>
        <v>10</v>
      </c>
      <c r="V40" s="117">
        <f>SUM(Աջափնյակ:Սյունիք!V40)</f>
        <v>0</v>
      </c>
      <c r="W40" s="117">
        <f>SUM(Աջափնյակ:Սյունիք!W40)</f>
        <v>0</v>
      </c>
      <c r="X40" s="117">
        <f>SUM(Աջափնյակ:Սյունիք!X40)</f>
        <v>40</v>
      </c>
      <c r="Y40" s="117">
        <f>SUM(Աջափնյակ:Սյունիք!Y40)</f>
        <v>1</v>
      </c>
      <c r="Z40" s="117">
        <f>SUM(Աջափնյակ:Սյունիք!Z40)</f>
        <v>5</v>
      </c>
      <c r="AA40" s="117">
        <f>SUM(Աջափնյակ:Սյունիք!AA40)</f>
        <v>161</v>
      </c>
      <c r="AB40" s="117">
        <f>SUM(Աջափնյակ:Սյունիք!AB40)</f>
        <v>21</v>
      </c>
      <c r="AC40" s="117">
        <f>SUM(Աջափնյակ:Սյունիք!AC40)</f>
        <v>16</v>
      </c>
      <c r="AD40" s="117">
        <f>SUM(Աջափնյակ:Սյունիք!AD40)</f>
        <v>5</v>
      </c>
      <c r="AE40" s="117">
        <f>SUM(Աջափնյակ:Սյունիք!AE40)</f>
        <v>21</v>
      </c>
      <c r="AF40" s="117">
        <f>SUM(Աջափնյակ:Սյունիք!AF40)</f>
        <v>3</v>
      </c>
      <c r="AG40" s="117">
        <f>SUM(Աջափնյակ:Սյունիք!AG40)</f>
        <v>0</v>
      </c>
      <c r="AH40" s="117">
        <f>SUM(Աջափնյակ:Սյունիք!AH40)</f>
        <v>3</v>
      </c>
      <c r="AI40" s="166"/>
      <c r="AJ40" s="36">
        <f t="shared" ref="AJ40:AJ50" si="18">E40</f>
        <v>151</v>
      </c>
      <c r="AK40" s="35">
        <f t="shared" ref="AK40:AK50" si="19">F40+G40+H40+I40</f>
        <v>151</v>
      </c>
      <c r="AL40" s="35">
        <f t="shared" ref="AL40:AL50" si="20">J40</f>
        <v>71</v>
      </c>
      <c r="AM40" s="35">
        <f t="shared" ref="AM40:AM50" si="21">K40+L40+M40</f>
        <v>70</v>
      </c>
      <c r="AN40" s="35">
        <f t="shared" ref="AN40:AN50" si="22">F40+G40+K40</f>
        <v>202</v>
      </c>
      <c r="AO40" s="35">
        <f t="shared" ref="AO40:AO50" si="23">X40+Y40+AA40</f>
        <v>202</v>
      </c>
      <c r="AP40" s="35">
        <f t="shared" ref="AP40:AP50" si="24">N40</f>
        <v>40</v>
      </c>
      <c r="AQ40" s="35">
        <f t="shared" ref="AQ40:AQ50" si="25">O40+P40+Q40+R40+S40</f>
        <v>40</v>
      </c>
      <c r="AR40" s="35">
        <f t="shared" ref="AR40:AR50" si="26">S40</f>
        <v>10</v>
      </c>
      <c r="AS40" s="35">
        <f t="shared" ref="AS40:AS50" si="27">T40+U40+V40</f>
        <v>10</v>
      </c>
      <c r="AT40" s="35">
        <f t="shared" ref="AT40:AT50" si="28">X40</f>
        <v>40</v>
      </c>
      <c r="AU40" s="35">
        <f t="shared" ref="AU40:AU50" si="29">N40+W40</f>
        <v>40</v>
      </c>
      <c r="AV40" s="35">
        <f t="shared" ref="AV40:AV50" si="30">AE40</f>
        <v>21</v>
      </c>
      <c r="AW40" s="35">
        <f t="shared" ref="AW40:AW50" si="31">AC40+AD40</f>
        <v>21</v>
      </c>
      <c r="AX40" s="35">
        <f t="shared" ref="AX40:AX50" si="32">AH40</f>
        <v>3</v>
      </c>
      <c r="AY40" s="34">
        <f t="shared" ref="AY40:AY50" si="33">AF40+AG40</f>
        <v>3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117">
        <f>SUM(Աջափնյակ:Սյունիք!E41)</f>
        <v>6</v>
      </c>
      <c r="F41" s="117">
        <f>SUM(Աջափնյակ:Սյունիք!F41)</f>
        <v>2</v>
      </c>
      <c r="G41" s="117">
        <f>SUM(Աջափնյակ:Սյունիք!G41)</f>
        <v>4</v>
      </c>
      <c r="H41" s="117">
        <f>SUM(Աջափնյակ:Սյունիք!H41)</f>
        <v>0</v>
      </c>
      <c r="I41" s="117">
        <f>SUM(Աջափնյակ:Սյունիք!I41)</f>
        <v>0</v>
      </c>
      <c r="J41" s="117">
        <f>SUM(Աջափնյակ:Սյունիք!J41)</f>
        <v>4</v>
      </c>
      <c r="K41" s="117">
        <f>SUM(Աջափնյակ:Սյունիք!K41)</f>
        <v>2</v>
      </c>
      <c r="L41" s="117">
        <f>SUM(Աջափնյակ:Սյունիք!L41)</f>
        <v>2</v>
      </c>
      <c r="M41" s="117">
        <f>SUM(Աջափնյակ:Սյունիք!M41)</f>
        <v>0</v>
      </c>
      <c r="N41" s="117">
        <f>SUM(Աջափնյակ:Սյունիք!N41)</f>
        <v>4</v>
      </c>
      <c r="O41" s="117">
        <f>SUM(Աջափնյակ:Սյունիք!O41)</f>
        <v>0</v>
      </c>
      <c r="P41" s="117">
        <f>SUM(Աջափնյակ:Սյունիք!P41)</f>
        <v>0</v>
      </c>
      <c r="Q41" s="117">
        <f>SUM(Աջափնյակ:Սյունիք!Q41)</f>
        <v>3</v>
      </c>
      <c r="R41" s="117">
        <f>SUM(Աջափնյակ:Սյունիք!R41)</f>
        <v>0</v>
      </c>
      <c r="S41" s="117">
        <f>SUM(Աջափնյակ:Սյունիք!S41)</f>
        <v>1</v>
      </c>
      <c r="T41" s="117">
        <f>SUM(Աջափնյակ:Սյունիք!T41)</f>
        <v>0</v>
      </c>
      <c r="U41" s="117">
        <f>SUM(Աջափնյակ:Սյունիք!U41)</f>
        <v>1</v>
      </c>
      <c r="V41" s="117">
        <f>SUM(Աջափնյակ:Սյունիք!V41)</f>
        <v>0</v>
      </c>
      <c r="W41" s="117">
        <f>SUM(Աջափնյակ:Սյունիք!W41)</f>
        <v>0</v>
      </c>
      <c r="X41" s="117">
        <f>SUM(Աջափնյակ:Սյունիք!X41)</f>
        <v>4</v>
      </c>
      <c r="Y41" s="117">
        <f>SUM(Աջափնյակ:Սյունիք!Y41)</f>
        <v>0</v>
      </c>
      <c r="Z41" s="117">
        <f>SUM(Աջափնյակ:Սյունիք!Z41)</f>
        <v>0</v>
      </c>
      <c r="AA41" s="117">
        <f>SUM(Աջափնյակ:Սյունիք!AA41)</f>
        <v>6</v>
      </c>
      <c r="AB41" s="117">
        <f>SUM(Աջափնյակ:Սյունիք!AB41)</f>
        <v>1</v>
      </c>
      <c r="AC41" s="117">
        <f>SUM(Աջափնյակ:Սյունիք!AC41)</f>
        <v>1</v>
      </c>
      <c r="AD41" s="117">
        <f>SUM(Աջափնյակ:Սյունիք!AD41)</f>
        <v>0</v>
      </c>
      <c r="AE41" s="117">
        <f>SUM(Աջափնյակ:Սյունիք!AE41)</f>
        <v>1</v>
      </c>
      <c r="AF41" s="117">
        <f>SUM(Աջափնյակ:Սյունիք!AF41)</f>
        <v>0</v>
      </c>
      <c r="AG41" s="117">
        <f>SUM(Աջափնյակ:Սյունիք!AG41)</f>
        <v>0</v>
      </c>
      <c r="AH41" s="117">
        <f>SUM(Աջափնյակ:Սյունիք!AH41)</f>
        <v>0</v>
      </c>
      <c r="AI41" s="166"/>
      <c r="AJ41" s="36">
        <f t="shared" si="18"/>
        <v>6</v>
      </c>
      <c r="AK41" s="35">
        <f t="shared" si="19"/>
        <v>6</v>
      </c>
      <c r="AL41" s="35">
        <f t="shared" si="20"/>
        <v>4</v>
      </c>
      <c r="AM41" s="35">
        <f t="shared" si="21"/>
        <v>4</v>
      </c>
      <c r="AN41" s="35">
        <f t="shared" si="22"/>
        <v>8</v>
      </c>
      <c r="AO41" s="35">
        <f t="shared" si="23"/>
        <v>10</v>
      </c>
      <c r="AP41" s="35">
        <f t="shared" si="24"/>
        <v>4</v>
      </c>
      <c r="AQ41" s="35">
        <f t="shared" si="25"/>
        <v>4</v>
      </c>
      <c r="AR41" s="35">
        <f t="shared" si="26"/>
        <v>1</v>
      </c>
      <c r="AS41" s="35">
        <f t="shared" si="27"/>
        <v>1</v>
      </c>
      <c r="AT41" s="35">
        <f t="shared" si="28"/>
        <v>4</v>
      </c>
      <c r="AU41" s="35">
        <f t="shared" si="29"/>
        <v>4</v>
      </c>
      <c r="AV41" s="35">
        <f t="shared" si="30"/>
        <v>1</v>
      </c>
      <c r="AW41" s="35">
        <f t="shared" si="31"/>
        <v>1</v>
      </c>
      <c r="AX41" s="35">
        <f t="shared" si="32"/>
        <v>0</v>
      </c>
      <c r="AY41" s="34">
        <f t="shared" si="33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117">
        <f>SUM(Աջափնյակ:Սյունիք!E42)</f>
        <v>124</v>
      </c>
      <c r="F42" s="117">
        <f>SUM(Աջափնյակ:Սյունիք!F42)</f>
        <v>8</v>
      </c>
      <c r="G42" s="117">
        <f>SUM(Աջափնյակ:Սյունիք!G42)</f>
        <v>116</v>
      </c>
      <c r="H42" s="117">
        <f>SUM(Աջափնյակ:Սյունիք!H42)</f>
        <v>0</v>
      </c>
      <c r="I42" s="117">
        <f>SUM(Աջափնյակ:Սյունիք!I42)</f>
        <v>0</v>
      </c>
      <c r="J42" s="117">
        <f>SUM(Աջափնյակ:Սյունիք!J42)</f>
        <v>55</v>
      </c>
      <c r="K42" s="117">
        <f>SUM(Աջափնյակ:Սյունիք!K42)</f>
        <v>44</v>
      </c>
      <c r="L42" s="117">
        <f>SUM(Աջափնյակ:Սյունիք!L42)</f>
        <v>9</v>
      </c>
      <c r="M42" s="117">
        <f>SUM(Աջափնյակ:Սյունիք!M42)</f>
        <v>2</v>
      </c>
      <c r="N42" s="117">
        <f>SUM(Աջափնյակ:Սյունիք!N42)</f>
        <v>31</v>
      </c>
      <c r="O42" s="117">
        <f>SUM(Աջափնյակ:Սյունիք!O42)</f>
        <v>5</v>
      </c>
      <c r="P42" s="117">
        <f>SUM(Աջափնյակ:Սյունիք!P42)</f>
        <v>2</v>
      </c>
      <c r="Q42" s="117">
        <f>SUM(Աջափնյակ:Սյունիք!Q42)</f>
        <v>14</v>
      </c>
      <c r="R42" s="117">
        <f>SUM(Աջափնյակ:Սյունիք!R42)</f>
        <v>0</v>
      </c>
      <c r="S42" s="117">
        <f>SUM(Աջափնյակ:Սյունիք!S42)</f>
        <v>10</v>
      </c>
      <c r="T42" s="117">
        <f>SUM(Աջափնյակ:Սյունիք!T42)</f>
        <v>3</v>
      </c>
      <c r="U42" s="117">
        <f>SUM(Աջափնյակ:Սյունիք!U42)</f>
        <v>6</v>
      </c>
      <c r="V42" s="117">
        <f>SUM(Աջափնյակ:Սյունիք!V42)</f>
        <v>1</v>
      </c>
      <c r="W42" s="117">
        <f>SUM(Աջափնյակ:Սյունիք!W42)</f>
        <v>0</v>
      </c>
      <c r="X42" s="117">
        <f>SUM(Աջափնյակ:Սյունիք!X42)</f>
        <v>31</v>
      </c>
      <c r="Y42" s="117">
        <f>SUM(Աջափնյակ:Սյունիք!Y42)</f>
        <v>3</v>
      </c>
      <c r="Z42" s="117">
        <f>SUM(Աջափնյակ:Սյունիք!Z42)</f>
        <v>3</v>
      </c>
      <c r="AA42" s="117">
        <f>SUM(Աջափնյակ:Սյունիք!AA42)</f>
        <v>132</v>
      </c>
      <c r="AB42" s="117">
        <f>SUM(Աջափնյակ:Սյունիք!AB42)</f>
        <v>12</v>
      </c>
      <c r="AC42" s="117">
        <f>SUM(Աջափնյակ:Սյունիք!AC42)</f>
        <v>12</v>
      </c>
      <c r="AD42" s="117">
        <f>SUM(Աջափնյակ:Սյունիք!AD42)</f>
        <v>0</v>
      </c>
      <c r="AE42" s="117">
        <f>SUM(Աջափնյակ:Սյունիք!AE42)</f>
        <v>12</v>
      </c>
      <c r="AF42" s="117">
        <f>SUM(Աջափնյակ:Սյունիք!AF42)</f>
        <v>3</v>
      </c>
      <c r="AG42" s="117">
        <f>SUM(Աջափնյակ:Սյունիք!AG42)</f>
        <v>0</v>
      </c>
      <c r="AH42" s="117">
        <f>SUM(Աջափնյակ:Սյունիք!AH42)</f>
        <v>3</v>
      </c>
      <c r="AI42" s="166"/>
      <c r="AJ42" s="36">
        <f t="shared" si="18"/>
        <v>124</v>
      </c>
      <c r="AK42" s="35">
        <f t="shared" si="19"/>
        <v>124</v>
      </c>
      <c r="AL42" s="35">
        <f t="shared" si="20"/>
        <v>55</v>
      </c>
      <c r="AM42" s="35">
        <f t="shared" si="21"/>
        <v>55</v>
      </c>
      <c r="AN42" s="35">
        <f t="shared" si="22"/>
        <v>168</v>
      </c>
      <c r="AO42" s="35">
        <f t="shared" si="23"/>
        <v>166</v>
      </c>
      <c r="AP42" s="35">
        <f t="shared" si="24"/>
        <v>31</v>
      </c>
      <c r="AQ42" s="35">
        <f t="shared" si="25"/>
        <v>31</v>
      </c>
      <c r="AR42" s="35">
        <f t="shared" si="26"/>
        <v>10</v>
      </c>
      <c r="AS42" s="35">
        <f t="shared" si="27"/>
        <v>10</v>
      </c>
      <c r="AT42" s="35">
        <f t="shared" si="28"/>
        <v>31</v>
      </c>
      <c r="AU42" s="35">
        <f t="shared" si="29"/>
        <v>31</v>
      </c>
      <c r="AV42" s="35">
        <f t="shared" si="30"/>
        <v>12</v>
      </c>
      <c r="AW42" s="35">
        <f t="shared" si="31"/>
        <v>12</v>
      </c>
      <c r="AX42" s="35">
        <f t="shared" si="32"/>
        <v>3</v>
      </c>
      <c r="AY42" s="34">
        <f t="shared" si="33"/>
        <v>3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117">
        <f>SUM(Աջափնյակ:Սյունիք!E43)</f>
        <v>47</v>
      </c>
      <c r="F43" s="117">
        <f>SUM(Աջափնյակ:Սյունիք!F43)</f>
        <v>2</v>
      </c>
      <c r="G43" s="117">
        <f>SUM(Աջափնյակ:Սյունիք!G43)</f>
        <v>45</v>
      </c>
      <c r="H43" s="117">
        <f>SUM(Աջափնյակ:Սյունիք!H43)</f>
        <v>0</v>
      </c>
      <c r="I43" s="117">
        <f>SUM(Աջափնյակ:Սյունիք!I43)</f>
        <v>0</v>
      </c>
      <c r="J43" s="117">
        <f>SUM(Աջափնյակ:Սյունիք!J43)</f>
        <v>42</v>
      </c>
      <c r="K43" s="117">
        <f>SUM(Աջափնյակ:Սյունիք!K43)</f>
        <v>39</v>
      </c>
      <c r="L43" s="117">
        <f>SUM(Աջափնյակ:Սյունիք!L43)</f>
        <v>2</v>
      </c>
      <c r="M43" s="117">
        <f>SUM(Աջափնյակ:Սյունիք!M43)</f>
        <v>1</v>
      </c>
      <c r="N43" s="117">
        <f>SUM(Աջափնյակ:Սյունիք!N43)</f>
        <v>40</v>
      </c>
      <c r="O43" s="117">
        <f>SUM(Աջափնյակ:Սյունիք!O43)</f>
        <v>32</v>
      </c>
      <c r="P43" s="117">
        <f>SUM(Աջափնյակ:Սյունիք!P43)</f>
        <v>1</v>
      </c>
      <c r="Q43" s="117">
        <f>SUM(Աջափնյակ:Սյունիք!Q43)</f>
        <v>4</v>
      </c>
      <c r="R43" s="117">
        <f>SUM(Աջափնյակ:Սյունիք!R43)</f>
        <v>0</v>
      </c>
      <c r="S43" s="117">
        <f>SUM(Աջափնյակ:Սյունիք!S43)</f>
        <v>3</v>
      </c>
      <c r="T43" s="117">
        <f>SUM(Աջափնյակ:Սյունիք!T43)</f>
        <v>1</v>
      </c>
      <c r="U43" s="117">
        <f>SUM(Աջափնյակ:Սյունիք!U43)</f>
        <v>2</v>
      </c>
      <c r="V43" s="117">
        <f>SUM(Աջափնյակ:Սյունիք!V43)</f>
        <v>0</v>
      </c>
      <c r="W43" s="117">
        <f>SUM(Աջափնյակ:Սյունիք!W43)</f>
        <v>0</v>
      </c>
      <c r="X43" s="117">
        <f>SUM(Աջափնյակ:Սյունիք!X43)</f>
        <v>40</v>
      </c>
      <c r="Y43" s="117">
        <f>SUM(Աջափնյակ:Սյունիք!Y43)</f>
        <v>0</v>
      </c>
      <c r="Z43" s="117">
        <f>SUM(Աջափնյակ:Սյունիք!Z43)</f>
        <v>1</v>
      </c>
      <c r="AA43" s="117">
        <f>SUM(Աջափնյակ:Սյունիք!AA43)</f>
        <v>46</v>
      </c>
      <c r="AB43" s="117">
        <f>SUM(Աջափնյակ:Սյունիք!AB43)</f>
        <v>3</v>
      </c>
      <c r="AC43" s="117">
        <f>SUM(Աջափնյակ:Սյունիք!AC43)</f>
        <v>6</v>
      </c>
      <c r="AD43" s="117">
        <f>SUM(Աջափնյակ:Սյունիք!AD43)</f>
        <v>0</v>
      </c>
      <c r="AE43" s="117">
        <f>SUM(Աջափնյակ:Սյունիք!AE43)</f>
        <v>6</v>
      </c>
      <c r="AF43" s="117">
        <f>SUM(Աջափնյակ:Սյունիք!AF43)</f>
        <v>1</v>
      </c>
      <c r="AG43" s="117">
        <f>SUM(Աջափնյակ:Սյունիք!AG43)</f>
        <v>0</v>
      </c>
      <c r="AH43" s="117">
        <f>SUM(Աջափնյակ:Սյունիք!AH43)</f>
        <v>1</v>
      </c>
      <c r="AI43" s="166"/>
      <c r="AJ43" s="36">
        <f t="shared" si="18"/>
        <v>47</v>
      </c>
      <c r="AK43" s="35">
        <f t="shared" si="19"/>
        <v>47</v>
      </c>
      <c r="AL43" s="35">
        <f t="shared" si="20"/>
        <v>42</v>
      </c>
      <c r="AM43" s="35">
        <f t="shared" si="21"/>
        <v>42</v>
      </c>
      <c r="AN43" s="35">
        <f t="shared" si="22"/>
        <v>86</v>
      </c>
      <c r="AO43" s="35">
        <f t="shared" si="23"/>
        <v>86</v>
      </c>
      <c r="AP43" s="35">
        <f t="shared" si="24"/>
        <v>40</v>
      </c>
      <c r="AQ43" s="35">
        <f t="shared" si="25"/>
        <v>40</v>
      </c>
      <c r="AR43" s="35">
        <f t="shared" si="26"/>
        <v>3</v>
      </c>
      <c r="AS43" s="35">
        <f t="shared" si="27"/>
        <v>3</v>
      </c>
      <c r="AT43" s="35">
        <f t="shared" si="28"/>
        <v>40</v>
      </c>
      <c r="AU43" s="35">
        <f t="shared" si="29"/>
        <v>40</v>
      </c>
      <c r="AV43" s="35">
        <f t="shared" si="30"/>
        <v>6</v>
      </c>
      <c r="AW43" s="35">
        <f t="shared" si="31"/>
        <v>6</v>
      </c>
      <c r="AX43" s="35">
        <f t="shared" si="32"/>
        <v>1</v>
      </c>
      <c r="AY43" s="34">
        <f t="shared" si="33"/>
        <v>1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117">
        <f>SUM(Աջափնյակ:Սյունիք!E44)</f>
        <v>0</v>
      </c>
      <c r="F44" s="117">
        <f>SUM(Աջափնյակ:Սյունիք!F44)</f>
        <v>0</v>
      </c>
      <c r="G44" s="117">
        <f>SUM(Աջափնյակ:Սյունիք!G44)</f>
        <v>0</v>
      </c>
      <c r="H44" s="117">
        <f>SUM(Աջափնյակ:Սյունիք!H44)</f>
        <v>0</v>
      </c>
      <c r="I44" s="117">
        <f>SUM(Աջափնյակ:Սյունիք!I44)</f>
        <v>0</v>
      </c>
      <c r="J44" s="117">
        <f>SUM(Աջափնյակ:Սյունիք!J44)</f>
        <v>0</v>
      </c>
      <c r="K44" s="117">
        <f>SUM(Աջափնյակ:Սյունիք!K44)</f>
        <v>0</v>
      </c>
      <c r="L44" s="117">
        <f>SUM(Աջափնյակ:Սյունիք!L44)</f>
        <v>0</v>
      </c>
      <c r="M44" s="117">
        <f>SUM(Աջափնյակ:Սյունիք!M44)</f>
        <v>0</v>
      </c>
      <c r="N44" s="117">
        <f>SUM(Աջափնյակ:Սյունիք!N44)</f>
        <v>0</v>
      </c>
      <c r="O44" s="117">
        <f>SUM(Աջափնյակ:Սյունիք!O44)</f>
        <v>0</v>
      </c>
      <c r="P44" s="117">
        <f>SUM(Աջափնյակ:Սյունիք!P44)</f>
        <v>0</v>
      </c>
      <c r="Q44" s="117">
        <f>SUM(Աջափնյակ:Սյունիք!Q44)</f>
        <v>0</v>
      </c>
      <c r="R44" s="117">
        <f>SUM(Աջափնյակ:Սյունիք!R44)</f>
        <v>0</v>
      </c>
      <c r="S44" s="117">
        <f>SUM(Աջափնյակ:Սյունիք!S44)</f>
        <v>0</v>
      </c>
      <c r="T44" s="117">
        <f>SUM(Աջափնյակ:Սյունիք!T44)</f>
        <v>0</v>
      </c>
      <c r="U44" s="117">
        <f>SUM(Աջափնյակ:Սյունիք!U44)</f>
        <v>0</v>
      </c>
      <c r="V44" s="117">
        <f>SUM(Աջափնյակ:Սյունիք!V44)</f>
        <v>0</v>
      </c>
      <c r="W44" s="117">
        <f>SUM(Աջափնյակ:Սյունիք!W44)</f>
        <v>0</v>
      </c>
      <c r="X44" s="117">
        <f>SUM(Աջափնյակ:Սյունիք!X44)</f>
        <v>0</v>
      </c>
      <c r="Y44" s="117">
        <f>SUM(Աջափնյակ:Սյունիք!Y44)</f>
        <v>0</v>
      </c>
      <c r="Z44" s="117">
        <f>SUM(Աջափնյակ:Սյունիք!Z44)</f>
        <v>0</v>
      </c>
      <c r="AA44" s="117">
        <f>SUM(Աջափնյակ:Սյունիք!AA44)</f>
        <v>0</v>
      </c>
      <c r="AB44" s="117">
        <f>SUM(Աջափնյակ:Սյունիք!AB44)</f>
        <v>0</v>
      </c>
      <c r="AC44" s="117">
        <f>SUM(Աջափնյակ:Սյունիք!AC44)</f>
        <v>0</v>
      </c>
      <c r="AD44" s="117">
        <f>SUM(Աջափնյակ:Սյունիք!AD44)</f>
        <v>0</v>
      </c>
      <c r="AE44" s="117">
        <f>SUM(Աջափնյակ:Սյունիք!AE44)</f>
        <v>0</v>
      </c>
      <c r="AF44" s="117">
        <f>SUM(Աջափնյակ:Սյունիք!AF44)</f>
        <v>0</v>
      </c>
      <c r="AG44" s="117">
        <f>SUM(Աջափնյակ:Սյունիք!AG44)</f>
        <v>0</v>
      </c>
      <c r="AH44" s="117">
        <f>SUM(Աջափնյակ:Սյունիք!AH44)</f>
        <v>0</v>
      </c>
      <c r="AI44" s="166"/>
      <c r="AJ44" s="36">
        <f t="shared" si="18"/>
        <v>0</v>
      </c>
      <c r="AK44" s="35">
        <f t="shared" si="19"/>
        <v>0</v>
      </c>
      <c r="AL44" s="35">
        <f t="shared" si="20"/>
        <v>0</v>
      </c>
      <c r="AM44" s="35">
        <f t="shared" si="21"/>
        <v>0</v>
      </c>
      <c r="AN44" s="35">
        <f t="shared" si="22"/>
        <v>0</v>
      </c>
      <c r="AO44" s="35">
        <f t="shared" si="23"/>
        <v>0</v>
      </c>
      <c r="AP44" s="35">
        <f t="shared" si="24"/>
        <v>0</v>
      </c>
      <c r="AQ44" s="35">
        <f t="shared" si="25"/>
        <v>0</v>
      </c>
      <c r="AR44" s="35">
        <f t="shared" si="26"/>
        <v>0</v>
      </c>
      <c r="AS44" s="35">
        <f t="shared" si="27"/>
        <v>0</v>
      </c>
      <c r="AT44" s="35">
        <f t="shared" si="28"/>
        <v>0</v>
      </c>
      <c r="AU44" s="35">
        <f t="shared" si="29"/>
        <v>0</v>
      </c>
      <c r="AV44" s="35">
        <f t="shared" si="30"/>
        <v>0</v>
      </c>
      <c r="AW44" s="35">
        <f t="shared" si="31"/>
        <v>0</v>
      </c>
      <c r="AX44" s="35">
        <f t="shared" si="32"/>
        <v>0</v>
      </c>
      <c r="AY44" s="34">
        <f t="shared" si="33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117">
        <f>SUM(Աջափնյակ:Սյունիք!E45)</f>
        <v>383</v>
      </c>
      <c r="F45" s="117">
        <f>SUM(Աջափնյակ:Սյունիք!F45)</f>
        <v>65</v>
      </c>
      <c r="G45" s="117">
        <f>SUM(Աջափնյակ:Սյունիք!G45)</f>
        <v>317</v>
      </c>
      <c r="H45" s="117">
        <f>SUM(Աջափնյակ:Սյունիք!H45)</f>
        <v>1</v>
      </c>
      <c r="I45" s="117">
        <f>SUM(Աջափնյակ:Սյունիք!I45)</f>
        <v>0</v>
      </c>
      <c r="J45" s="117">
        <f>SUM(Աջափնյակ:Սյունիք!J45)</f>
        <v>143</v>
      </c>
      <c r="K45" s="117">
        <f>SUM(Աջափնյակ:Սյունիք!K45)</f>
        <v>114</v>
      </c>
      <c r="L45" s="117">
        <f>SUM(Աջափնյակ:Սյունիք!L45)</f>
        <v>26</v>
      </c>
      <c r="M45" s="117">
        <f>SUM(Աջափնյակ:Սյունիք!M45)</f>
        <v>3</v>
      </c>
      <c r="N45" s="117">
        <f>SUM(Աջափնյակ:Սյունիք!N45)</f>
        <v>118</v>
      </c>
      <c r="O45" s="117">
        <f>SUM(Աջափնյակ:Սյունիք!O45)</f>
        <v>18</v>
      </c>
      <c r="P45" s="117">
        <f>SUM(Աջափնյակ:Սյունիք!P45)</f>
        <v>9</v>
      </c>
      <c r="Q45" s="117">
        <f>SUM(Աջափնյակ:Սյունիք!Q45)</f>
        <v>57</v>
      </c>
      <c r="R45" s="117">
        <f>SUM(Աջափնյակ:Սյունիք!R45)</f>
        <v>4</v>
      </c>
      <c r="S45" s="117">
        <f>SUM(Աջափնյակ:Սյունիք!S45)</f>
        <v>30</v>
      </c>
      <c r="T45" s="117">
        <f>SUM(Աջափնյակ:Սյունիք!T45)</f>
        <v>6</v>
      </c>
      <c r="U45" s="117">
        <f>SUM(Աջափնյակ:Սյունիք!U45)</f>
        <v>18</v>
      </c>
      <c r="V45" s="117">
        <f>SUM(Աջափնյակ:Սյունիք!V45)</f>
        <v>6</v>
      </c>
      <c r="W45" s="117">
        <f>SUM(Աջափնյակ:Սյունիք!W45)</f>
        <v>0</v>
      </c>
      <c r="X45" s="117">
        <f>SUM(Աջափնյակ:Սյունիք!X45)</f>
        <v>118</v>
      </c>
      <c r="Y45" s="117">
        <f>SUM(Աջափնյակ:Սյունիք!Y45)</f>
        <v>1</v>
      </c>
      <c r="Z45" s="117">
        <f>SUM(Աջափնյակ:Սյունիք!Z45)</f>
        <v>12</v>
      </c>
      <c r="AA45" s="117">
        <f>SUM(Աջափնյակ:Սյունիք!AA45)</f>
        <v>375</v>
      </c>
      <c r="AB45" s="117">
        <f>SUM(Աջափնյակ:Սյունիք!AB45)</f>
        <v>67</v>
      </c>
      <c r="AC45" s="117">
        <f>SUM(Աջափնյակ:Սյունիք!AC45)</f>
        <v>60</v>
      </c>
      <c r="AD45" s="117">
        <f>SUM(Աջափնյակ:Սյունիք!AD45)</f>
        <v>6</v>
      </c>
      <c r="AE45" s="117">
        <f>SUM(Աջափնյակ:Սյունիք!AE45)</f>
        <v>66</v>
      </c>
      <c r="AF45" s="117">
        <f>SUM(Աջափնյակ:Սյունիք!AF45)</f>
        <v>12</v>
      </c>
      <c r="AG45" s="117">
        <f>SUM(Աջափնյակ:Սյունիք!AG45)</f>
        <v>0</v>
      </c>
      <c r="AH45" s="117">
        <f>SUM(Աջափնյակ:Սյունիք!AH45)</f>
        <v>12</v>
      </c>
      <c r="AI45" s="166"/>
      <c r="AJ45" s="36">
        <f t="shared" si="18"/>
        <v>383</v>
      </c>
      <c r="AK45" s="35">
        <f t="shared" si="19"/>
        <v>383</v>
      </c>
      <c r="AL45" s="35">
        <f t="shared" si="20"/>
        <v>143</v>
      </c>
      <c r="AM45" s="35">
        <f t="shared" si="21"/>
        <v>143</v>
      </c>
      <c r="AN45" s="35">
        <f t="shared" si="22"/>
        <v>496</v>
      </c>
      <c r="AO45" s="35">
        <f t="shared" si="23"/>
        <v>494</v>
      </c>
      <c r="AP45" s="35">
        <f t="shared" si="24"/>
        <v>118</v>
      </c>
      <c r="AQ45" s="35">
        <f t="shared" si="25"/>
        <v>118</v>
      </c>
      <c r="AR45" s="35">
        <f t="shared" si="26"/>
        <v>30</v>
      </c>
      <c r="AS45" s="35">
        <f t="shared" si="27"/>
        <v>30</v>
      </c>
      <c r="AT45" s="35">
        <f t="shared" si="28"/>
        <v>118</v>
      </c>
      <c r="AU45" s="35">
        <f t="shared" si="29"/>
        <v>118</v>
      </c>
      <c r="AV45" s="35">
        <f t="shared" si="30"/>
        <v>66</v>
      </c>
      <c r="AW45" s="35">
        <f t="shared" si="31"/>
        <v>66</v>
      </c>
      <c r="AX45" s="35">
        <f t="shared" si="32"/>
        <v>12</v>
      </c>
      <c r="AY45" s="34">
        <f t="shared" si="33"/>
        <v>12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117">
        <f>SUM(Աջափնյակ:Սյունիք!E46)</f>
        <v>44</v>
      </c>
      <c r="F46" s="117">
        <f>SUM(Աջափնյակ:Սյունիք!F46)</f>
        <v>5</v>
      </c>
      <c r="G46" s="117">
        <f>SUM(Աջափնյակ:Սյունիք!G46)</f>
        <v>39</v>
      </c>
      <c r="H46" s="117">
        <f>SUM(Աջափնյակ:Սյունիք!H46)</f>
        <v>0</v>
      </c>
      <c r="I46" s="117">
        <f>SUM(Աջափնյակ:Սյունիք!I46)</f>
        <v>0</v>
      </c>
      <c r="J46" s="117">
        <f>SUM(Աջափնյակ:Սյունիք!J46)</f>
        <v>20</v>
      </c>
      <c r="K46" s="117">
        <f>SUM(Աջափնյակ:Սյունիք!K46)</f>
        <v>15</v>
      </c>
      <c r="L46" s="117">
        <f>SUM(Աջափնյակ:Սյունիք!L46)</f>
        <v>5</v>
      </c>
      <c r="M46" s="117">
        <f>SUM(Աջափնյակ:Սյունիք!M46)</f>
        <v>0</v>
      </c>
      <c r="N46" s="117">
        <f>SUM(Աջափնյակ:Սյունիք!N46)</f>
        <v>13</v>
      </c>
      <c r="O46" s="117">
        <f>SUM(Աջափնյակ:Սյունիք!O46)</f>
        <v>4</v>
      </c>
      <c r="P46" s="117">
        <f>SUM(Աջափնյակ:Սյունիք!P46)</f>
        <v>1</v>
      </c>
      <c r="Q46" s="117">
        <f>SUM(Աջափնյակ:Սյունիք!Q46)</f>
        <v>1</v>
      </c>
      <c r="R46" s="117">
        <f>SUM(Աջափնյակ:Սյունիք!R46)</f>
        <v>0</v>
      </c>
      <c r="S46" s="117">
        <f>SUM(Աջափնյակ:Սյունիք!S46)</f>
        <v>7</v>
      </c>
      <c r="T46" s="117">
        <f>SUM(Աջափնյակ:Սյունիք!T46)</f>
        <v>0</v>
      </c>
      <c r="U46" s="117">
        <f>SUM(Աջափնյակ:Սյունիք!U46)</f>
        <v>3</v>
      </c>
      <c r="V46" s="117">
        <f>SUM(Աջափնյակ:Սյունիք!V46)</f>
        <v>4</v>
      </c>
      <c r="W46" s="117">
        <f>SUM(Աջափնյակ:Սյունիք!W46)</f>
        <v>0</v>
      </c>
      <c r="X46" s="117">
        <f>SUM(Աջափնյակ:Սյունիք!X46)</f>
        <v>13</v>
      </c>
      <c r="Y46" s="117">
        <f>SUM(Աջափնյակ:Սյունիք!Y46)</f>
        <v>0</v>
      </c>
      <c r="Z46" s="117">
        <f>SUM(Աջափնյակ:Սյունիք!Z46)</f>
        <v>0</v>
      </c>
      <c r="AA46" s="117">
        <f>SUM(Աջափնյակ:Սյունիք!AA46)</f>
        <v>46</v>
      </c>
      <c r="AB46" s="117">
        <f>SUM(Աջափնյակ:Սյունիք!AB46)</f>
        <v>6</v>
      </c>
      <c r="AC46" s="117">
        <f>SUM(Աջափնյակ:Սյունիք!AC46)</f>
        <v>2</v>
      </c>
      <c r="AD46" s="117">
        <f>SUM(Աջափնյակ:Սյունիք!AD46)</f>
        <v>0</v>
      </c>
      <c r="AE46" s="117">
        <f>SUM(Աջափնյակ:Սյունիք!AE46)</f>
        <v>2</v>
      </c>
      <c r="AF46" s="117">
        <f>SUM(Աջափնյակ:Սյունիք!AF46)</f>
        <v>0</v>
      </c>
      <c r="AG46" s="117">
        <f>SUM(Աջափնյակ:Սյունիք!AG46)</f>
        <v>0</v>
      </c>
      <c r="AH46" s="117">
        <f>SUM(Աջափնյակ:Սյունիք!AH46)</f>
        <v>0</v>
      </c>
      <c r="AI46" s="166"/>
      <c r="AJ46" s="36">
        <f t="shared" si="18"/>
        <v>44</v>
      </c>
      <c r="AK46" s="35">
        <f t="shared" si="19"/>
        <v>44</v>
      </c>
      <c r="AL46" s="35">
        <f t="shared" si="20"/>
        <v>20</v>
      </c>
      <c r="AM46" s="35">
        <f t="shared" si="21"/>
        <v>20</v>
      </c>
      <c r="AN46" s="35">
        <f t="shared" si="22"/>
        <v>59</v>
      </c>
      <c r="AO46" s="35">
        <f t="shared" si="23"/>
        <v>59</v>
      </c>
      <c r="AP46" s="35">
        <f t="shared" si="24"/>
        <v>13</v>
      </c>
      <c r="AQ46" s="35">
        <f t="shared" si="25"/>
        <v>13</v>
      </c>
      <c r="AR46" s="35">
        <f t="shared" si="26"/>
        <v>7</v>
      </c>
      <c r="AS46" s="35">
        <f t="shared" si="27"/>
        <v>7</v>
      </c>
      <c r="AT46" s="35">
        <f t="shared" si="28"/>
        <v>13</v>
      </c>
      <c r="AU46" s="35">
        <f t="shared" si="29"/>
        <v>13</v>
      </c>
      <c r="AV46" s="35">
        <f t="shared" si="30"/>
        <v>2</v>
      </c>
      <c r="AW46" s="35">
        <f t="shared" si="31"/>
        <v>2</v>
      </c>
      <c r="AX46" s="35">
        <f t="shared" si="32"/>
        <v>0</v>
      </c>
      <c r="AY46" s="34">
        <f t="shared" si="33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117">
        <f>SUM(Աջափնյակ:Սյունիք!E47)</f>
        <v>0</v>
      </c>
      <c r="F47" s="117">
        <f>SUM(Աջափնյակ:Սյունիք!F47)</f>
        <v>0</v>
      </c>
      <c r="G47" s="117">
        <f>SUM(Աջափնյակ:Սյունիք!G47)</f>
        <v>0</v>
      </c>
      <c r="H47" s="117">
        <f>SUM(Աջափնյակ:Սյունիք!H47)</f>
        <v>0</v>
      </c>
      <c r="I47" s="117">
        <f>SUM(Աջափնյակ:Սյունիք!I47)</f>
        <v>0</v>
      </c>
      <c r="J47" s="117">
        <f>SUM(Աջափնյակ:Սյունիք!J47)</f>
        <v>0</v>
      </c>
      <c r="K47" s="117">
        <f>SUM(Աջափնյակ:Սյունիք!K47)</f>
        <v>0</v>
      </c>
      <c r="L47" s="117">
        <f>SUM(Աջափնյակ:Սյունիք!L47)</f>
        <v>0</v>
      </c>
      <c r="M47" s="117">
        <f>SUM(Աջափնյակ:Սյունիք!M47)</f>
        <v>0</v>
      </c>
      <c r="N47" s="117">
        <f>SUM(Աջափնյակ:Սյունիք!N47)</f>
        <v>0</v>
      </c>
      <c r="O47" s="117">
        <f>SUM(Աջափնյակ:Սյունիք!O47)</f>
        <v>0</v>
      </c>
      <c r="P47" s="117">
        <f>SUM(Աջափնյակ:Սյունիք!P47)</f>
        <v>0</v>
      </c>
      <c r="Q47" s="117">
        <f>SUM(Աջափնյակ:Սյունիք!Q47)</f>
        <v>0</v>
      </c>
      <c r="R47" s="117">
        <f>SUM(Աջափնյակ:Սյունիք!R47)</f>
        <v>0</v>
      </c>
      <c r="S47" s="117">
        <f>SUM(Աջափնյակ:Սյունիք!S47)</f>
        <v>0</v>
      </c>
      <c r="T47" s="117">
        <f>SUM(Աջափնյակ:Սյունիք!T47)</f>
        <v>0</v>
      </c>
      <c r="U47" s="117">
        <f>SUM(Աջափնյակ:Սյունիք!U47)</f>
        <v>0</v>
      </c>
      <c r="V47" s="117">
        <f>SUM(Աջափնյակ:Սյունիք!V47)</f>
        <v>0</v>
      </c>
      <c r="W47" s="117">
        <f>SUM(Աջափնյակ:Սյունիք!W47)</f>
        <v>0</v>
      </c>
      <c r="X47" s="117">
        <f>SUM(Աջափնյակ:Սյունիք!X47)</f>
        <v>0</v>
      </c>
      <c r="Y47" s="117">
        <f>SUM(Աջափնյակ:Սյունիք!Y47)</f>
        <v>0</v>
      </c>
      <c r="Z47" s="117">
        <f>SUM(Աջափնյակ:Սյունիք!Z47)</f>
        <v>0</v>
      </c>
      <c r="AA47" s="117">
        <f>SUM(Աջափնյակ:Սյունիք!AA47)</f>
        <v>0</v>
      </c>
      <c r="AB47" s="117">
        <f>SUM(Աջափնյակ:Սյունիք!AB47)</f>
        <v>0</v>
      </c>
      <c r="AC47" s="117">
        <f>SUM(Աջափնյակ:Սյունիք!AC47)</f>
        <v>0</v>
      </c>
      <c r="AD47" s="117">
        <f>SUM(Աջափնյակ:Սյունիք!AD47)</f>
        <v>0</v>
      </c>
      <c r="AE47" s="117">
        <f>SUM(Աջափնյակ:Սյունիք!AE47)</f>
        <v>0</v>
      </c>
      <c r="AF47" s="117">
        <f>SUM(Աջափնյակ:Սյունիք!AF47)</f>
        <v>0</v>
      </c>
      <c r="AG47" s="117">
        <f>SUM(Աջափնյակ:Սյունիք!AG47)</f>
        <v>0</v>
      </c>
      <c r="AH47" s="117">
        <f>SUM(Աջափնյակ:Սյունիք!AH47)</f>
        <v>0</v>
      </c>
      <c r="AI47" s="166"/>
      <c r="AJ47" s="36">
        <f t="shared" si="18"/>
        <v>0</v>
      </c>
      <c r="AK47" s="35">
        <f t="shared" si="19"/>
        <v>0</v>
      </c>
      <c r="AL47" s="35">
        <f t="shared" si="20"/>
        <v>0</v>
      </c>
      <c r="AM47" s="35">
        <f t="shared" si="21"/>
        <v>0</v>
      </c>
      <c r="AN47" s="35">
        <f t="shared" si="22"/>
        <v>0</v>
      </c>
      <c r="AO47" s="35">
        <f t="shared" si="23"/>
        <v>0</v>
      </c>
      <c r="AP47" s="35">
        <f t="shared" si="24"/>
        <v>0</v>
      </c>
      <c r="AQ47" s="35">
        <f t="shared" si="25"/>
        <v>0</v>
      </c>
      <c r="AR47" s="35">
        <f t="shared" si="26"/>
        <v>0</v>
      </c>
      <c r="AS47" s="35">
        <f t="shared" si="27"/>
        <v>0</v>
      </c>
      <c r="AT47" s="35">
        <f t="shared" si="28"/>
        <v>0</v>
      </c>
      <c r="AU47" s="35">
        <f t="shared" si="29"/>
        <v>0</v>
      </c>
      <c r="AV47" s="35">
        <f t="shared" si="30"/>
        <v>0</v>
      </c>
      <c r="AW47" s="35">
        <f t="shared" si="31"/>
        <v>0</v>
      </c>
      <c r="AX47" s="35">
        <f t="shared" si="32"/>
        <v>0</v>
      </c>
      <c r="AY47" s="34">
        <f t="shared" si="33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117">
        <f>SUM(Աջափնյակ:Սյունիք!E48)</f>
        <v>97</v>
      </c>
      <c r="F48" s="117">
        <f>SUM(Աջափնյակ:Սյունիք!F48)</f>
        <v>20</v>
      </c>
      <c r="G48" s="117">
        <f>SUM(Աջափնյակ:Սյունիք!G48)</f>
        <v>77</v>
      </c>
      <c r="H48" s="117">
        <f>SUM(Աջափնյակ:Սյունիք!H48)</f>
        <v>0</v>
      </c>
      <c r="I48" s="117">
        <f>SUM(Աջափնյակ:Սյունիք!I48)</f>
        <v>0</v>
      </c>
      <c r="J48" s="117">
        <f>SUM(Աջափնյակ:Սյունիք!J48)</f>
        <v>24</v>
      </c>
      <c r="K48" s="117">
        <f>SUM(Աջափնյակ:Սյունիք!K48)</f>
        <v>23</v>
      </c>
      <c r="L48" s="117">
        <f>SUM(Աջափնյակ:Սյունիք!L48)</f>
        <v>1</v>
      </c>
      <c r="M48" s="117">
        <f>SUM(Աջափնյակ:Սյունիք!M48)</f>
        <v>0</v>
      </c>
      <c r="N48" s="117">
        <f>SUM(Աջափնյակ:Սյունիք!N48)</f>
        <v>36</v>
      </c>
      <c r="O48" s="117">
        <f>SUM(Աջափնյակ:Սյունիք!O48)</f>
        <v>12</v>
      </c>
      <c r="P48" s="117">
        <f>SUM(Աջափնյակ:Սյունիք!P48)</f>
        <v>6</v>
      </c>
      <c r="Q48" s="117">
        <f>SUM(Աջափնյակ:Սյունիք!Q48)</f>
        <v>6</v>
      </c>
      <c r="R48" s="117">
        <f>SUM(Աջափնյակ:Սյունիք!R48)</f>
        <v>1</v>
      </c>
      <c r="S48" s="117">
        <f>SUM(Աջափնյակ:Սյունիք!S48)</f>
        <v>11</v>
      </c>
      <c r="T48" s="117">
        <f>SUM(Աջափնյակ:Սյունիք!T48)</f>
        <v>1</v>
      </c>
      <c r="U48" s="117">
        <f>SUM(Աջափնյակ:Սյունիք!U48)</f>
        <v>10</v>
      </c>
      <c r="V48" s="117">
        <f>SUM(Աջափնյակ:Սյունիք!V48)</f>
        <v>0</v>
      </c>
      <c r="W48" s="117">
        <f>SUM(Աջափնյակ:Սյունիք!W48)</f>
        <v>0</v>
      </c>
      <c r="X48" s="117">
        <f>SUM(Աջափնյակ:Սյունիք!X48)</f>
        <v>36</v>
      </c>
      <c r="Y48" s="117">
        <f>SUM(Աջափնյակ:Սյունիք!Y48)</f>
        <v>0</v>
      </c>
      <c r="Z48" s="117">
        <f>SUM(Աջափնյակ:Սյունիք!Z48)</f>
        <v>2</v>
      </c>
      <c r="AA48" s="117">
        <f>SUM(Աջափնյակ:Սյունիք!AA48)</f>
        <v>84</v>
      </c>
      <c r="AB48" s="117">
        <f>SUM(Աջափնյակ:Սյունիք!AB48)</f>
        <v>25</v>
      </c>
      <c r="AC48" s="117">
        <f>SUM(Աջափնյակ:Սյունիք!AC48)</f>
        <v>5</v>
      </c>
      <c r="AD48" s="117">
        <f>SUM(Աջափնյակ:Սյունիք!AD48)</f>
        <v>0</v>
      </c>
      <c r="AE48" s="117">
        <f>SUM(Աջափնյակ:Սյունիք!AE48)</f>
        <v>5</v>
      </c>
      <c r="AF48" s="117">
        <f>SUM(Աջափնյակ:Սյունիք!AF48)</f>
        <v>0</v>
      </c>
      <c r="AG48" s="117">
        <f>SUM(Աջափնյակ:Սյունիք!AG48)</f>
        <v>0</v>
      </c>
      <c r="AH48" s="117">
        <f>SUM(Աջափնյակ:Սյունիք!AH48)</f>
        <v>0</v>
      </c>
      <c r="AI48" s="166"/>
      <c r="AJ48" s="36">
        <f t="shared" si="18"/>
        <v>97</v>
      </c>
      <c r="AK48" s="35">
        <f t="shared" si="19"/>
        <v>97</v>
      </c>
      <c r="AL48" s="35">
        <f t="shared" si="20"/>
        <v>24</v>
      </c>
      <c r="AM48" s="35">
        <f t="shared" si="21"/>
        <v>24</v>
      </c>
      <c r="AN48" s="35">
        <f t="shared" si="22"/>
        <v>120</v>
      </c>
      <c r="AO48" s="35">
        <f t="shared" si="23"/>
        <v>120</v>
      </c>
      <c r="AP48" s="35">
        <f t="shared" si="24"/>
        <v>36</v>
      </c>
      <c r="AQ48" s="35">
        <f t="shared" si="25"/>
        <v>36</v>
      </c>
      <c r="AR48" s="35">
        <f t="shared" si="26"/>
        <v>11</v>
      </c>
      <c r="AS48" s="35">
        <f t="shared" si="27"/>
        <v>11</v>
      </c>
      <c r="AT48" s="35">
        <f t="shared" si="28"/>
        <v>36</v>
      </c>
      <c r="AU48" s="35">
        <f t="shared" si="29"/>
        <v>36</v>
      </c>
      <c r="AV48" s="35">
        <f t="shared" si="30"/>
        <v>5</v>
      </c>
      <c r="AW48" s="35">
        <f t="shared" si="31"/>
        <v>5</v>
      </c>
      <c r="AX48" s="35">
        <f t="shared" si="32"/>
        <v>0</v>
      </c>
      <c r="AY48" s="34">
        <f t="shared" si="33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117">
        <f>SUM(Աջափնյակ:Սյունիք!E49)</f>
        <v>105</v>
      </c>
      <c r="F49" s="117">
        <f>SUM(Աջափնյակ:Սյունիք!F49)</f>
        <v>29</v>
      </c>
      <c r="G49" s="117">
        <f>SUM(Աջափնյակ:Սյունիք!G49)</f>
        <v>76</v>
      </c>
      <c r="H49" s="117">
        <f>SUM(Աջափնյակ:Սյունիք!H49)</f>
        <v>0</v>
      </c>
      <c r="I49" s="117">
        <f>SUM(Աջափնյակ:Սյունիք!I49)</f>
        <v>0</v>
      </c>
      <c r="J49" s="117">
        <f>SUM(Աջափնյակ:Սյունիք!J49)</f>
        <v>30</v>
      </c>
      <c r="K49" s="117">
        <f>SUM(Աջափնյակ:Սյունիք!K49)</f>
        <v>27</v>
      </c>
      <c r="L49" s="117">
        <f>SUM(Աջափնյակ:Սյունիք!L49)</f>
        <v>3</v>
      </c>
      <c r="M49" s="117">
        <f>SUM(Աջափնյակ:Սյունիք!M49)</f>
        <v>0</v>
      </c>
      <c r="N49" s="117">
        <f>SUM(Աջափնյակ:Սյունիք!N49)</f>
        <v>32</v>
      </c>
      <c r="O49" s="117">
        <f>SUM(Աջափնյակ:Սյունիք!O49)</f>
        <v>17</v>
      </c>
      <c r="P49" s="117">
        <f>SUM(Աջափնյակ:Սյունիք!P49)</f>
        <v>1</v>
      </c>
      <c r="Q49" s="117">
        <f>SUM(Աջափնյակ:Սյունիք!Q49)</f>
        <v>9</v>
      </c>
      <c r="R49" s="117">
        <f>SUM(Աջափնյակ:Սյունիք!R49)</f>
        <v>0</v>
      </c>
      <c r="S49" s="117">
        <f>SUM(Աջափնյակ:Սյունիք!S49)</f>
        <v>5</v>
      </c>
      <c r="T49" s="117">
        <f>SUM(Աջափնյակ:Սյունիք!T49)</f>
        <v>1</v>
      </c>
      <c r="U49" s="117">
        <f>SUM(Աջափնյակ:Սյունիք!U49)</f>
        <v>3</v>
      </c>
      <c r="V49" s="117">
        <f>SUM(Աջափնյակ:Սյունիք!V49)</f>
        <v>1</v>
      </c>
      <c r="W49" s="117">
        <f>SUM(Աջափնյակ:Սյունիք!W49)</f>
        <v>0</v>
      </c>
      <c r="X49" s="117">
        <f>SUM(Աջափնյակ:Սյունիք!X49)</f>
        <v>32</v>
      </c>
      <c r="Y49" s="117">
        <f>SUM(Աջափնյակ:Սյունիք!Y49)</f>
        <v>0</v>
      </c>
      <c r="Z49" s="117">
        <f>SUM(Աջափնյակ:Սյունիք!Z49)</f>
        <v>0</v>
      </c>
      <c r="AA49" s="117">
        <f>SUM(Աջափնյակ:Սյունիք!AA49)</f>
        <v>100</v>
      </c>
      <c r="AB49" s="117">
        <f>SUM(Աջափնյակ:Սյունիք!AB49)</f>
        <v>27</v>
      </c>
      <c r="AC49" s="117">
        <f>SUM(Աջափնյակ:Սյունիք!AC49)</f>
        <v>4</v>
      </c>
      <c r="AD49" s="117">
        <f>SUM(Աջափնյակ:Սյունիք!AD49)</f>
        <v>3</v>
      </c>
      <c r="AE49" s="117">
        <f>SUM(Աջափնյակ:Սյունիք!AE49)</f>
        <v>7</v>
      </c>
      <c r="AF49" s="117">
        <f>SUM(Աջափնյակ:Սյունիք!AF49)</f>
        <v>0</v>
      </c>
      <c r="AG49" s="117">
        <f>SUM(Աջափնյակ:Սյունիք!AG49)</f>
        <v>0</v>
      </c>
      <c r="AH49" s="117">
        <f>SUM(Աջափնյակ:Սյունիք!AH49)</f>
        <v>0</v>
      </c>
      <c r="AI49" s="166"/>
      <c r="AJ49" s="36">
        <f t="shared" si="18"/>
        <v>105</v>
      </c>
      <c r="AK49" s="35">
        <f t="shared" si="19"/>
        <v>105</v>
      </c>
      <c r="AL49" s="35">
        <f t="shared" si="20"/>
        <v>30</v>
      </c>
      <c r="AM49" s="35">
        <f t="shared" si="21"/>
        <v>30</v>
      </c>
      <c r="AN49" s="35">
        <f t="shared" si="22"/>
        <v>132</v>
      </c>
      <c r="AO49" s="35">
        <f t="shared" si="23"/>
        <v>132</v>
      </c>
      <c r="AP49" s="35">
        <f t="shared" si="24"/>
        <v>32</v>
      </c>
      <c r="AQ49" s="35">
        <f t="shared" si="25"/>
        <v>32</v>
      </c>
      <c r="AR49" s="35">
        <f t="shared" si="26"/>
        <v>5</v>
      </c>
      <c r="AS49" s="35">
        <f t="shared" si="27"/>
        <v>5</v>
      </c>
      <c r="AT49" s="35">
        <f t="shared" si="28"/>
        <v>32</v>
      </c>
      <c r="AU49" s="35">
        <f t="shared" si="29"/>
        <v>32</v>
      </c>
      <c r="AV49" s="35">
        <f t="shared" si="30"/>
        <v>7</v>
      </c>
      <c r="AW49" s="35">
        <f t="shared" si="31"/>
        <v>7</v>
      </c>
      <c r="AX49" s="35">
        <f t="shared" si="32"/>
        <v>0</v>
      </c>
      <c r="AY49" s="34">
        <f t="shared" si="33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117">
        <f>SUM(Աջափնյակ:Սյունիք!E50)</f>
        <v>242</v>
      </c>
      <c r="F50" s="117">
        <f>SUM(Աջափնյակ:Սյունիք!F50)</f>
        <v>48</v>
      </c>
      <c r="G50" s="117">
        <f>SUM(Աջափնյակ:Սյունիք!G50)</f>
        <v>194</v>
      </c>
      <c r="H50" s="117">
        <f>SUM(Աջափնյակ:Սյունիք!H50)</f>
        <v>0</v>
      </c>
      <c r="I50" s="117">
        <f>SUM(Աջափնյակ:Սյունիք!I50)</f>
        <v>0</v>
      </c>
      <c r="J50" s="117">
        <f>SUM(Աջափնյակ:Սյունիք!J50)</f>
        <v>134</v>
      </c>
      <c r="K50" s="117">
        <f>SUM(Աջափնյակ:Սյունիք!K50)</f>
        <v>107</v>
      </c>
      <c r="L50" s="117">
        <f>SUM(Աջափնյակ:Սյունիք!L50)</f>
        <v>22</v>
      </c>
      <c r="M50" s="117">
        <f>SUM(Աջափնյակ:Սյունիք!M50)</f>
        <v>5</v>
      </c>
      <c r="N50" s="117">
        <f>SUM(Աջափնյակ:Սյունիք!N50)</f>
        <v>77</v>
      </c>
      <c r="O50" s="117">
        <f>SUM(Աջափնյակ:Սյունիք!O50)</f>
        <v>30</v>
      </c>
      <c r="P50" s="117">
        <f>SUM(Աջափնյակ:Սյունիք!P50)</f>
        <v>7</v>
      </c>
      <c r="Q50" s="117">
        <f>SUM(Աջափնյակ:Սյունիք!Q50)</f>
        <v>12</v>
      </c>
      <c r="R50" s="117">
        <f>SUM(Աջափնյակ:Սյունիք!R50)</f>
        <v>1</v>
      </c>
      <c r="S50" s="117">
        <f>SUM(Աջափնյակ:Սյունիք!S50)</f>
        <v>27</v>
      </c>
      <c r="T50" s="117">
        <f>SUM(Աջափնյակ:Սյունիք!T50)</f>
        <v>6</v>
      </c>
      <c r="U50" s="117">
        <f>SUM(Աջափնյակ:Սյունիք!U50)</f>
        <v>19</v>
      </c>
      <c r="V50" s="117">
        <f>SUM(Աջափնյակ:Սյունիք!V50)</f>
        <v>2</v>
      </c>
      <c r="W50" s="117">
        <f>SUM(Աջափնյակ:Սյունիք!W50)</f>
        <v>0</v>
      </c>
      <c r="X50" s="117">
        <f>SUM(Աջափնյակ:Սյունիք!X50)</f>
        <v>77</v>
      </c>
      <c r="Y50" s="117">
        <f>SUM(Աջափնյակ:Սյունիք!Y50)</f>
        <v>2</v>
      </c>
      <c r="Z50" s="117">
        <f>SUM(Աջափնյակ:Սյունիք!Z50)</f>
        <v>5</v>
      </c>
      <c r="AA50" s="117">
        <f>SUM(Աջափնյակ:Սյունիք!AA50)</f>
        <v>269</v>
      </c>
      <c r="AB50" s="117">
        <f>SUM(Աջափնյակ:Սյունիք!AB50)</f>
        <v>47</v>
      </c>
      <c r="AC50" s="117">
        <f>SUM(Աջափնյակ:Սյունիք!AC50)</f>
        <v>21</v>
      </c>
      <c r="AD50" s="117">
        <f>SUM(Աջափնյակ:Սյունիք!AD50)</f>
        <v>5</v>
      </c>
      <c r="AE50" s="117">
        <f>SUM(Աջափնյակ:Սյունիք!AE50)</f>
        <v>26</v>
      </c>
      <c r="AF50" s="117">
        <f>SUM(Աջափնյակ:Սյունիք!AF50)</f>
        <v>1</v>
      </c>
      <c r="AG50" s="117">
        <f>SUM(Աջափնյակ:Սյունիք!AG50)</f>
        <v>0</v>
      </c>
      <c r="AH50" s="117">
        <f>SUM(Աջափնյակ:Սյունիք!AH50)</f>
        <v>1</v>
      </c>
      <c r="AI50" s="166"/>
      <c r="AJ50" s="36">
        <f t="shared" si="18"/>
        <v>242</v>
      </c>
      <c r="AK50" s="35">
        <f t="shared" si="19"/>
        <v>242</v>
      </c>
      <c r="AL50" s="35">
        <f t="shared" si="20"/>
        <v>134</v>
      </c>
      <c r="AM50" s="35">
        <f t="shared" si="21"/>
        <v>134</v>
      </c>
      <c r="AN50" s="35">
        <f t="shared" si="22"/>
        <v>349</v>
      </c>
      <c r="AO50" s="35">
        <f t="shared" si="23"/>
        <v>348</v>
      </c>
      <c r="AP50" s="35">
        <f t="shared" si="24"/>
        <v>77</v>
      </c>
      <c r="AQ50" s="35">
        <f t="shared" si="25"/>
        <v>77</v>
      </c>
      <c r="AR50" s="35">
        <f t="shared" si="26"/>
        <v>27</v>
      </c>
      <c r="AS50" s="35">
        <f t="shared" si="27"/>
        <v>27</v>
      </c>
      <c r="AT50" s="35">
        <f t="shared" si="28"/>
        <v>77</v>
      </c>
      <c r="AU50" s="35">
        <f t="shared" si="29"/>
        <v>77</v>
      </c>
      <c r="AV50" s="35">
        <f t="shared" si="30"/>
        <v>26</v>
      </c>
      <c r="AW50" s="35">
        <f t="shared" si="31"/>
        <v>26</v>
      </c>
      <c r="AX50" s="35">
        <f t="shared" si="32"/>
        <v>1</v>
      </c>
      <c r="AY50" s="34">
        <f t="shared" si="33"/>
        <v>1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8">
        <f>SUM(Աջափնյակ:Սյունիք!E51)</f>
        <v>323</v>
      </c>
      <c r="F51" s="88">
        <f>SUM(Աջափնյակ:Սյունիք!F51)</f>
        <v>53</v>
      </c>
      <c r="G51" s="88">
        <f>SUM(Աջափնյակ:Սյունիք!G51)</f>
        <v>270</v>
      </c>
      <c r="H51" s="88">
        <f>SUM(Աջափնյակ:Սյունիք!H51)</f>
        <v>0</v>
      </c>
      <c r="I51" s="88">
        <f>SUM(Աջափնյակ:Սյունիք!I51)</f>
        <v>0</v>
      </c>
      <c r="J51" s="88">
        <f>SUM(Աջափնյակ:Սյունիք!J51)</f>
        <v>175</v>
      </c>
      <c r="K51" s="88">
        <f>SUM(Աջափնյակ:Սյունիք!K51)</f>
        <v>136</v>
      </c>
      <c r="L51" s="88">
        <f>SUM(Աջափնյակ:Սյունիք!L51)</f>
        <v>38</v>
      </c>
      <c r="M51" s="88">
        <f>SUM(Աջափնյակ:Սյունիք!M51)</f>
        <v>1</v>
      </c>
      <c r="N51" s="88">
        <f>SUM(Աջափնյակ:Սյունիք!N51)</f>
        <v>136</v>
      </c>
      <c r="O51" s="88">
        <f>SUM(Աջափնյակ:Սյունիք!O51)</f>
        <v>59</v>
      </c>
      <c r="P51" s="88">
        <f>SUM(Աջափնյակ:Սյունիք!P51)</f>
        <v>7</v>
      </c>
      <c r="Q51" s="88">
        <f>SUM(Աջափնյակ:Սյունիք!Q51)</f>
        <v>31</v>
      </c>
      <c r="R51" s="88">
        <f>SUM(Աջափնյակ:Սյունիք!R51)</f>
        <v>1</v>
      </c>
      <c r="S51" s="88">
        <f>SUM(Աջափնյակ:Սյունիք!S51)</f>
        <v>38</v>
      </c>
      <c r="T51" s="88">
        <f>SUM(Աջափնյակ:Սյունիք!T51)</f>
        <v>9</v>
      </c>
      <c r="U51" s="88">
        <f>SUM(Աջափնյակ:Սյունիք!U51)</f>
        <v>26</v>
      </c>
      <c r="V51" s="88">
        <f>SUM(Աջափնյակ:Սյունիք!V51)</f>
        <v>3</v>
      </c>
      <c r="W51" s="88">
        <f>SUM(Աջափնյակ:Սյունիք!W51)</f>
        <v>1</v>
      </c>
      <c r="X51" s="88">
        <f>SUM(Աջափնյակ:Սյունիք!X51)</f>
        <v>137</v>
      </c>
      <c r="Y51" s="88">
        <f>SUM(Աջափնյակ:Սյունիք!Y51)</f>
        <v>3</v>
      </c>
      <c r="Z51" s="88">
        <f>SUM(Աջափնյակ:Սյունիք!Z51)</f>
        <v>11</v>
      </c>
      <c r="AA51" s="88">
        <f>SUM(Աջափնյակ:Սյունիք!AA51)</f>
        <v>317</v>
      </c>
      <c r="AB51" s="88">
        <f>SUM(Աջափնյակ:Սյունիք!AB51)</f>
        <v>46</v>
      </c>
      <c r="AC51" s="88">
        <f>SUM(Աջափնյակ:Սյունիք!AC51)</f>
        <v>20</v>
      </c>
      <c r="AD51" s="88">
        <f>SUM(Աջափնյակ:Սյունիք!AD51)</f>
        <v>1</v>
      </c>
      <c r="AE51" s="88">
        <f>SUM(Աջափնյակ:Սյունիք!AE51)</f>
        <v>21</v>
      </c>
      <c r="AF51" s="88">
        <f>SUM(Աջափնյակ:Սյունիք!AF51)</f>
        <v>2</v>
      </c>
      <c r="AG51" s="88">
        <f>SUM(Աջափնյակ:Սյունիք!AG51)</f>
        <v>1</v>
      </c>
      <c r="AH51" s="88">
        <f>SUM(Աջափնյակ:Սյունիք!AH51)</f>
        <v>3</v>
      </c>
      <c r="AI51" s="165"/>
      <c r="AJ51" s="36">
        <f t="shared" ref="AJ51:AY51" si="34">SUM(AJ52:AJ58)</f>
        <v>323</v>
      </c>
      <c r="AK51" s="84">
        <f t="shared" si="34"/>
        <v>323</v>
      </c>
      <c r="AL51" s="84">
        <f t="shared" si="34"/>
        <v>175</v>
      </c>
      <c r="AM51" s="84">
        <f t="shared" si="34"/>
        <v>175</v>
      </c>
      <c r="AN51" s="84">
        <f t="shared" si="34"/>
        <v>459</v>
      </c>
      <c r="AO51" s="84">
        <f t="shared" si="34"/>
        <v>457</v>
      </c>
      <c r="AP51" s="84">
        <f t="shared" si="34"/>
        <v>136</v>
      </c>
      <c r="AQ51" s="84">
        <f t="shared" si="34"/>
        <v>136</v>
      </c>
      <c r="AR51" s="84">
        <f t="shared" si="34"/>
        <v>38</v>
      </c>
      <c r="AS51" s="84">
        <f t="shared" si="34"/>
        <v>38</v>
      </c>
      <c r="AT51" s="84">
        <f t="shared" si="34"/>
        <v>137</v>
      </c>
      <c r="AU51" s="84">
        <f t="shared" si="34"/>
        <v>137</v>
      </c>
      <c r="AV51" s="84">
        <f t="shared" si="34"/>
        <v>21</v>
      </c>
      <c r="AW51" s="84">
        <f t="shared" si="34"/>
        <v>21</v>
      </c>
      <c r="AX51" s="84">
        <f t="shared" si="34"/>
        <v>3</v>
      </c>
      <c r="AY51" s="46">
        <f t="shared" si="34"/>
        <v>3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117">
        <f>SUM(Աջափնյակ:Սյունիք!E52)</f>
        <v>14</v>
      </c>
      <c r="F52" s="117">
        <f>SUM(Աջափնյակ:Սյունիք!F52)</f>
        <v>3</v>
      </c>
      <c r="G52" s="117">
        <f>SUM(Աջափնյակ:Սյունիք!G52)</f>
        <v>11</v>
      </c>
      <c r="H52" s="117">
        <f>SUM(Աջափնյակ:Սյունիք!H52)</f>
        <v>0</v>
      </c>
      <c r="I52" s="117">
        <f>SUM(Աջափնյակ:Սյունիք!I52)</f>
        <v>0</v>
      </c>
      <c r="J52" s="117">
        <f>SUM(Աջափնյակ:Սյունիք!J52)</f>
        <v>9</v>
      </c>
      <c r="K52" s="117">
        <f>SUM(Աջափնյակ:Սյունիք!K52)</f>
        <v>9</v>
      </c>
      <c r="L52" s="117">
        <f>SUM(Աջափնյակ:Սյունիք!L52)</f>
        <v>0</v>
      </c>
      <c r="M52" s="117">
        <f>SUM(Աջափնյակ:Սյունիք!M52)</f>
        <v>0</v>
      </c>
      <c r="N52" s="117">
        <f>SUM(Աջափնյակ:Սյունիք!N52)</f>
        <v>4</v>
      </c>
      <c r="O52" s="117">
        <f>SUM(Աջափնյակ:Սյունիք!O52)</f>
        <v>0</v>
      </c>
      <c r="P52" s="117">
        <f>SUM(Աջափնյակ:Սյունիք!P52)</f>
        <v>1</v>
      </c>
      <c r="Q52" s="117">
        <f>SUM(Աջափնյակ:Սյունիք!Q52)</f>
        <v>3</v>
      </c>
      <c r="R52" s="117">
        <f>SUM(Աջափնյակ:Սյունիք!R52)</f>
        <v>0</v>
      </c>
      <c r="S52" s="117">
        <f>SUM(Աջափնյակ:Սյունիք!S52)</f>
        <v>0</v>
      </c>
      <c r="T52" s="117">
        <f>SUM(Աջափնյակ:Սյունիք!T52)</f>
        <v>0</v>
      </c>
      <c r="U52" s="117">
        <f>SUM(Աջափնյակ:Սյունիք!U52)</f>
        <v>0</v>
      </c>
      <c r="V52" s="117">
        <f>SUM(Աջափնյակ:Սյունիք!V52)</f>
        <v>0</v>
      </c>
      <c r="W52" s="117">
        <f>SUM(Աջափնյակ:Սյունիք!W52)</f>
        <v>0</v>
      </c>
      <c r="X52" s="117">
        <f>SUM(Աջափնյակ:Սյունիք!X52)</f>
        <v>4</v>
      </c>
      <c r="Y52" s="117">
        <f>SUM(Աջափնյակ:Սյունիք!Y52)</f>
        <v>0</v>
      </c>
      <c r="Z52" s="117">
        <f>SUM(Աջափնյակ:Սյունիք!Z52)</f>
        <v>1</v>
      </c>
      <c r="AA52" s="117">
        <f>SUM(Աջափնյակ:Սյունիք!AA52)</f>
        <v>19</v>
      </c>
      <c r="AB52" s="117">
        <f>SUM(Աջափնյակ:Սյունիք!AB52)</f>
        <v>3</v>
      </c>
      <c r="AC52" s="117">
        <f>SUM(Աջափնյակ:Սյունիք!AC52)</f>
        <v>2</v>
      </c>
      <c r="AD52" s="117">
        <f>SUM(Աջափնյակ:Սյունիք!AD52)</f>
        <v>0</v>
      </c>
      <c r="AE52" s="117">
        <f>SUM(Աջափնյակ:Սյունիք!AE52)</f>
        <v>2</v>
      </c>
      <c r="AF52" s="117">
        <f>SUM(Աջափնյակ:Սյունիք!AF52)</f>
        <v>0</v>
      </c>
      <c r="AG52" s="117">
        <f>SUM(Աջափնյակ:Սյունիք!AG52)</f>
        <v>0</v>
      </c>
      <c r="AH52" s="117">
        <f>SUM(Աջափնյակ:Սյունիք!AH52)</f>
        <v>0</v>
      </c>
      <c r="AI52" s="166"/>
      <c r="AJ52" s="36">
        <f t="shared" ref="AJ52:AJ58" si="35">E52</f>
        <v>14</v>
      </c>
      <c r="AK52" s="35">
        <f t="shared" ref="AK52:AK58" si="36">F52+G52+H52+I52</f>
        <v>14</v>
      </c>
      <c r="AL52" s="35">
        <f t="shared" ref="AL52:AL58" si="37">J52</f>
        <v>9</v>
      </c>
      <c r="AM52" s="35">
        <f t="shared" ref="AM52:AM58" si="38">K52+L52+M52</f>
        <v>9</v>
      </c>
      <c r="AN52" s="35">
        <f t="shared" ref="AN52:AN58" si="39">F52+G52+K52</f>
        <v>23</v>
      </c>
      <c r="AO52" s="35">
        <f t="shared" ref="AO52:AO58" si="40">X52+Y52+AA52</f>
        <v>23</v>
      </c>
      <c r="AP52" s="35">
        <f t="shared" ref="AP52:AP58" si="41">N52</f>
        <v>4</v>
      </c>
      <c r="AQ52" s="35">
        <f t="shared" ref="AQ52:AQ58" si="42">O52+P52+Q52+R52+S52</f>
        <v>4</v>
      </c>
      <c r="AR52" s="35">
        <f t="shared" ref="AR52:AR58" si="43">S52</f>
        <v>0</v>
      </c>
      <c r="AS52" s="35">
        <f t="shared" ref="AS52:AS58" si="44">T52+U52+V52</f>
        <v>0</v>
      </c>
      <c r="AT52" s="35">
        <f t="shared" ref="AT52:AT58" si="45">X52</f>
        <v>4</v>
      </c>
      <c r="AU52" s="35">
        <f t="shared" ref="AU52:AU58" si="46">N52+W52</f>
        <v>4</v>
      </c>
      <c r="AV52" s="35">
        <f t="shared" ref="AV52:AV58" si="47">AE52</f>
        <v>2</v>
      </c>
      <c r="AW52" s="35">
        <f t="shared" ref="AW52:AW58" si="48">AC52+AD52</f>
        <v>2</v>
      </c>
      <c r="AX52" s="35">
        <f t="shared" ref="AX52:AX58" si="49">AH52</f>
        <v>0</v>
      </c>
      <c r="AY52" s="34">
        <f t="shared" ref="AY52:AY58" si="50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117">
        <f>SUM(Աջափնյակ:Սյունիք!E53)</f>
        <v>0</v>
      </c>
      <c r="F53" s="117">
        <f>SUM(Աջափնյակ:Սյունիք!F53)</f>
        <v>0</v>
      </c>
      <c r="G53" s="117">
        <f>SUM(Աջափնյակ:Սյունիք!G53)</f>
        <v>0</v>
      </c>
      <c r="H53" s="117">
        <f>SUM(Աջափնյակ:Սյունիք!H53)</f>
        <v>0</v>
      </c>
      <c r="I53" s="117">
        <f>SUM(Աջափնյակ:Սյունիք!I53)</f>
        <v>0</v>
      </c>
      <c r="J53" s="117">
        <f>SUM(Աջափնյակ:Սյունիք!J53)</f>
        <v>1</v>
      </c>
      <c r="K53" s="117">
        <f>SUM(Աջափնյակ:Սյունիք!K53)</f>
        <v>0</v>
      </c>
      <c r="L53" s="117">
        <f>SUM(Աջափնյակ:Սյունիք!L53)</f>
        <v>1</v>
      </c>
      <c r="M53" s="117">
        <f>SUM(Աջափնյակ:Սյունիք!M53)</f>
        <v>0</v>
      </c>
      <c r="N53" s="117">
        <f>SUM(Աջափնյակ:Սյունիք!N53)</f>
        <v>0</v>
      </c>
      <c r="O53" s="117">
        <f>SUM(Աջափնյակ:Սյունիք!O53)</f>
        <v>0</v>
      </c>
      <c r="P53" s="117">
        <f>SUM(Աջափնյակ:Սյունիք!P53)</f>
        <v>0</v>
      </c>
      <c r="Q53" s="117">
        <f>SUM(Աջափնյակ:Սյունիք!Q53)</f>
        <v>0</v>
      </c>
      <c r="R53" s="117">
        <f>SUM(Աջափնյակ:Սյունիք!R53)</f>
        <v>0</v>
      </c>
      <c r="S53" s="117">
        <f>SUM(Աջափնյակ:Սյունիք!S53)</f>
        <v>0</v>
      </c>
      <c r="T53" s="117">
        <f>SUM(Աջափնյակ:Սյունիք!T53)</f>
        <v>0</v>
      </c>
      <c r="U53" s="117">
        <f>SUM(Աջափնյակ:Սյունիք!U53)</f>
        <v>0</v>
      </c>
      <c r="V53" s="117">
        <f>SUM(Աջափնյակ:Սյունիք!V53)</f>
        <v>0</v>
      </c>
      <c r="W53" s="117">
        <f>SUM(Աջափնյակ:Սյունիք!W53)</f>
        <v>0</v>
      </c>
      <c r="X53" s="117">
        <f>SUM(Աջափնյակ:Սյունիք!X53)</f>
        <v>0</v>
      </c>
      <c r="Y53" s="117">
        <f>SUM(Աջափնյակ:Սյունիք!Y53)</f>
        <v>0</v>
      </c>
      <c r="Z53" s="117">
        <f>SUM(Աջափնյակ:Սյունիք!Z53)</f>
        <v>0</v>
      </c>
      <c r="AA53" s="117">
        <f>SUM(Աջափնյակ:Սյունիք!AA53)</f>
        <v>0</v>
      </c>
      <c r="AB53" s="117">
        <f>SUM(Աջափնյակ:Սյունիք!AB53)</f>
        <v>0</v>
      </c>
      <c r="AC53" s="117">
        <f>SUM(Աջափնյակ:Սյունիք!AC53)</f>
        <v>0</v>
      </c>
      <c r="AD53" s="117">
        <f>SUM(Աջափնյակ:Սյունիք!AD53)</f>
        <v>0</v>
      </c>
      <c r="AE53" s="117">
        <f>SUM(Աջափնյակ:Սյունիք!AE53)</f>
        <v>0</v>
      </c>
      <c r="AF53" s="117">
        <f>SUM(Աջափնյակ:Սյունիք!AF53)</f>
        <v>0</v>
      </c>
      <c r="AG53" s="117">
        <f>SUM(Աջափնյակ:Սյունիք!AG53)</f>
        <v>0</v>
      </c>
      <c r="AH53" s="117">
        <f>SUM(Աջափնյակ:Սյունիք!AH53)</f>
        <v>0</v>
      </c>
      <c r="AI53" s="166"/>
      <c r="AJ53" s="36">
        <f t="shared" si="35"/>
        <v>0</v>
      </c>
      <c r="AK53" s="35">
        <f t="shared" si="36"/>
        <v>0</v>
      </c>
      <c r="AL53" s="35">
        <f t="shared" si="37"/>
        <v>1</v>
      </c>
      <c r="AM53" s="35">
        <f t="shared" si="38"/>
        <v>1</v>
      </c>
      <c r="AN53" s="35">
        <f t="shared" si="39"/>
        <v>0</v>
      </c>
      <c r="AO53" s="35">
        <f t="shared" si="40"/>
        <v>0</v>
      </c>
      <c r="AP53" s="35">
        <f t="shared" si="41"/>
        <v>0</v>
      </c>
      <c r="AQ53" s="35">
        <f t="shared" si="42"/>
        <v>0</v>
      </c>
      <c r="AR53" s="35">
        <f t="shared" si="43"/>
        <v>0</v>
      </c>
      <c r="AS53" s="35">
        <f t="shared" si="44"/>
        <v>0</v>
      </c>
      <c r="AT53" s="35">
        <f t="shared" si="45"/>
        <v>0</v>
      </c>
      <c r="AU53" s="35">
        <f t="shared" si="46"/>
        <v>0</v>
      </c>
      <c r="AV53" s="35">
        <f t="shared" si="47"/>
        <v>0</v>
      </c>
      <c r="AW53" s="35">
        <f t="shared" si="48"/>
        <v>0</v>
      </c>
      <c r="AX53" s="35">
        <f t="shared" si="49"/>
        <v>0</v>
      </c>
      <c r="AY53" s="34">
        <f t="shared" si="50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117">
        <f>SUM(Աջափնյակ:Սյունիք!E54)</f>
        <v>10</v>
      </c>
      <c r="F54" s="117">
        <f>SUM(Աջափնյակ:Սյունիք!F54)</f>
        <v>2</v>
      </c>
      <c r="G54" s="117">
        <f>SUM(Աջափնյակ:Սյունիք!G54)</f>
        <v>8</v>
      </c>
      <c r="H54" s="117">
        <f>SUM(Աջափնյակ:Սյունիք!H54)</f>
        <v>0</v>
      </c>
      <c r="I54" s="117">
        <f>SUM(Աջափնյակ:Սյունիք!I54)</f>
        <v>0</v>
      </c>
      <c r="J54" s="117">
        <f>SUM(Աջափնյակ:Սյունիք!J54)</f>
        <v>1</v>
      </c>
      <c r="K54" s="117">
        <f>SUM(Աջափնյակ:Սյունիք!K54)</f>
        <v>1</v>
      </c>
      <c r="L54" s="117">
        <f>SUM(Աջափնյակ:Սյունիք!L54)</f>
        <v>0</v>
      </c>
      <c r="M54" s="117">
        <f>SUM(Աջափնյակ:Սյունիք!M54)</f>
        <v>0</v>
      </c>
      <c r="N54" s="117">
        <f>SUM(Աջափնյակ:Սյունիք!N54)</f>
        <v>2</v>
      </c>
      <c r="O54" s="117">
        <f>SUM(Աջափնյակ:Սյունիք!O54)</f>
        <v>1</v>
      </c>
      <c r="P54" s="117">
        <f>SUM(Աջափնյակ:Սյունիք!P54)</f>
        <v>0</v>
      </c>
      <c r="Q54" s="117">
        <f>SUM(Աջափնյակ:Սյունիք!Q54)</f>
        <v>0</v>
      </c>
      <c r="R54" s="117">
        <f>SUM(Աջափնյակ:Սյունիք!R54)</f>
        <v>0</v>
      </c>
      <c r="S54" s="117">
        <f>SUM(Աջափնյակ:Սյունիք!S54)</f>
        <v>1</v>
      </c>
      <c r="T54" s="117">
        <f>SUM(Աջափնյակ:Սյունիք!T54)</f>
        <v>0</v>
      </c>
      <c r="U54" s="117">
        <f>SUM(Աջափնյակ:Սյունիք!U54)</f>
        <v>1</v>
      </c>
      <c r="V54" s="117">
        <f>SUM(Աջափնյակ:Սյունիք!V54)</f>
        <v>0</v>
      </c>
      <c r="W54" s="117">
        <f>SUM(Աջափնյակ:Սյունիք!W54)</f>
        <v>0</v>
      </c>
      <c r="X54" s="117">
        <f>SUM(Աջափնյակ:Սյունիք!X54)</f>
        <v>2</v>
      </c>
      <c r="Y54" s="117">
        <f>SUM(Աջափնյակ:Սյունիք!Y54)</f>
        <v>0</v>
      </c>
      <c r="Z54" s="117">
        <f>SUM(Աջափնյակ:Սյունիք!Z54)</f>
        <v>1</v>
      </c>
      <c r="AA54" s="117">
        <f>SUM(Աջափնյակ:Սյունիք!AA54)</f>
        <v>9</v>
      </c>
      <c r="AB54" s="117">
        <f>SUM(Աջափնյակ:Սյունիք!AB54)</f>
        <v>2</v>
      </c>
      <c r="AC54" s="117">
        <f>SUM(Աջափնյակ:Սյունիք!AC54)</f>
        <v>2</v>
      </c>
      <c r="AD54" s="117">
        <f>SUM(Աջափնյակ:Սյունիք!AD54)</f>
        <v>0</v>
      </c>
      <c r="AE54" s="117">
        <f>SUM(Աջափնյակ:Սյունիք!AE54)</f>
        <v>2</v>
      </c>
      <c r="AF54" s="117">
        <f>SUM(Աջափնյակ:Սյունիք!AF54)</f>
        <v>0</v>
      </c>
      <c r="AG54" s="117">
        <f>SUM(Աջափնյակ:Սյունիք!AG54)</f>
        <v>0</v>
      </c>
      <c r="AH54" s="117">
        <f>SUM(Աջափնյակ:Սյունիք!AH54)</f>
        <v>0</v>
      </c>
      <c r="AI54" s="166"/>
      <c r="AJ54" s="36">
        <f t="shared" si="35"/>
        <v>10</v>
      </c>
      <c r="AK54" s="35">
        <f t="shared" si="36"/>
        <v>10</v>
      </c>
      <c r="AL54" s="35">
        <f t="shared" si="37"/>
        <v>1</v>
      </c>
      <c r="AM54" s="35">
        <f t="shared" si="38"/>
        <v>1</v>
      </c>
      <c r="AN54" s="35">
        <f t="shared" si="39"/>
        <v>11</v>
      </c>
      <c r="AO54" s="35">
        <f t="shared" si="40"/>
        <v>11</v>
      </c>
      <c r="AP54" s="35">
        <f t="shared" si="41"/>
        <v>2</v>
      </c>
      <c r="AQ54" s="35">
        <f t="shared" si="42"/>
        <v>2</v>
      </c>
      <c r="AR54" s="35">
        <f t="shared" si="43"/>
        <v>1</v>
      </c>
      <c r="AS54" s="35">
        <f t="shared" si="44"/>
        <v>1</v>
      </c>
      <c r="AT54" s="35">
        <f t="shared" si="45"/>
        <v>2</v>
      </c>
      <c r="AU54" s="35">
        <f t="shared" si="46"/>
        <v>2</v>
      </c>
      <c r="AV54" s="35">
        <f t="shared" si="47"/>
        <v>2</v>
      </c>
      <c r="AW54" s="35">
        <f t="shared" si="48"/>
        <v>2</v>
      </c>
      <c r="AX54" s="35">
        <f t="shared" si="49"/>
        <v>0</v>
      </c>
      <c r="AY54" s="34">
        <f t="shared" si="50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117">
        <f>SUM(Աջափնյակ:Սյունիք!E55)</f>
        <v>1</v>
      </c>
      <c r="F55" s="117">
        <f>SUM(Աջափնյակ:Սյունիք!F55)</f>
        <v>0</v>
      </c>
      <c r="G55" s="117">
        <f>SUM(Աջափնյակ:Սյունիք!G55)</f>
        <v>1</v>
      </c>
      <c r="H55" s="117">
        <f>SUM(Աջափնյակ:Սյունիք!H55)</f>
        <v>0</v>
      </c>
      <c r="I55" s="117">
        <f>SUM(Աջափնյակ:Սյունիք!I55)</f>
        <v>0</v>
      </c>
      <c r="J55" s="117">
        <f>SUM(Աջափնյակ:Սյունիք!J55)</f>
        <v>1</v>
      </c>
      <c r="K55" s="117">
        <f>SUM(Աջափնյակ:Սյունիք!K55)</f>
        <v>0</v>
      </c>
      <c r="L55" s="117">
        <f>SUM(Աջափնյակ:Սյունիք!L55)</f>
        <v>1</v>
      </c>
      <c r="M55" s="117">
        <f>SUM(Աջափնյակ:Սյունիք!M55)</f>
        <v>0</v>
      </c>
      <c r="N55" s="117">
        <f>SUM(Աջափնյակ:Սյունիք!N55)</f>
        <v>0</v>
      </c>
      <c r="O55" s="117">
        <f>SUM(Աջափնյակ:Սյունիք!O55)</f>
        <v>0</v>
      </c>
      <c r="P55" s="117">
        <f>SUM(Աջափնյակ:Սյունիք!P55)</f>
        <v>0</v>
      </c>
      <c r="Q55" s="117">
        <f>SUM(Աջափնյակ:Սյունիք!Q55)</f>
        <v>0</v>
      </c>
      <c r="R55" s="117">
        <f>SUM(Աջափնյակ:Սյունիք!R55)</f>
        <v>0</v>
      </c>
      <c r="S55" s="117">
        <f>SUM(Աջափնյակ:Սյունիք!S55)</f>
        <v>0</v>
      </c>
      <c r="T55" s="117">
        <f>SUM(Աջափնյակ:Սյունիք!T55)</f>
        <v>0</v>
      </c>
      <c r="U55" s="117">
        <f>SUM(Աջափնյակ:Սյունիք!U55)</f>
        <v>0</v>
      </c>
      <c r="V55" s="117">
        <f>SUM(Աջափնյակ:Սյունիք!V55)</f>
        <v>0</v>
      </c>
      <c r="W55" s="117">
        <f>SUM(Աջափնյակ:Սյունիք!W55)</f>
        <v>0</v>
      </c>
      <c r="X55" s="117">
        <f>SUM(Աջափնյակ:Սյունիք!X55)</f>
        <v>0</v>
      </c>
      <c r="Y55" s="117">
        <f>SUM(Աջափնյակ:Սյունիք!Y55)</f>
        <v>0</v>
      </c>
      <c r="Z55" s="117">
        <f>SUM(Աջափնյակ:Սյունիք!Z55)</f>
        <v>0</v>
      </c>
      <c r="AA55" s="117">
        <f>SUM(Աջափնյակ:Սյունիք!AA55)</f>
        <v>1</v>
      </c>
      <c r="AB55" s="117">
        <f>SUM(Աջափնյակ:Սյունիք!AB55)</f>
        <v>0</v>
      </c>
      <c r="AC55" s="117">
        <f>SUM(Աջափնյակ:Սյունիք!AC55)</f>
        <v>0</v>
      </c>
      <c r="AD55" s="117">
        <f>SUM(Աջափնյակ:Սյունիք!AD55)</f>
        <v>0</v>
      </c>
      <c r="AE55" s="117">
        <f>SUM(Աջափնյակ:Սյունիք!AE55)</f>
        <v>0</v>
      </c>
      <c r="AF55" s="117">
        <f>SUM(Աջափնյակ:Սյունիք!AF55)</f>
        <v>0</v>
      </c>
      <c r="AG55" s="117">
        <f>SUM(Աջափնյակ:Սյունիք!AG55)</f>
        <v>0</v>
      </c>
      <c r="AH55" s="117">
        <f>SUM(Աջափնյակ:Սյունիք!AH55)</f>
        <v>0</v>
      </c>
      <c r="AI55" s="166"/>
      <c r="AJ55" s="36">
        <f t="shared" si="35"/>
        <v>1</v>
      </c>
      <c r="AK55" s="35">
        <f t="shared" si="36"/>
        <v>1</v>
      </c>
      <c r="AL55" s="35">
        <f t="shared" si="37"/>
        <v>1</v>
      </c>
      <c r="AM55" s="35">
        <f t="shared" si="38"/>
        <v>1</v>
      </c>
      <c r="AN55" s="35">
        <f t="shared" si="39"/>
        <v>1</v>
      </c>
      <c r="AO55" s="35">
        <f t="shared" si="40"/>
        <v>1</v>
      </c>
      <c r="AP55" s="35">
        <f t="shared" si="41"/>
        <v>0</v>
      </c>
      <c r="AQ55" s="35">
        <f t="shared" si="42"/>
        <v>0</v>
      </c>
      <c r="AR55" s="35">
        <f t="shared" si="43"/>
        <v>0</v>
      </c>
      <c r="AS55" s="35">
        <f t="shared" si="44"/>
        <v>0</v>
      </c>
      <c r="AT55" s="35">
        <f t="shared" si="45"/>
        <v>0</v>
      </c>
      <c r="AU55" s="35">
        <f t="shared" si="46"/>
        <v>0</v>
      </c>
      <c r="AV55" s="35">
        <f t="shared" si="47"/>
        <v>0</v>
      </c>
      <c r="AW55" s="35">
        <f t="shared" si="48"/>
        <v>0</v>
      </c>
      <c r="AX55" s="35">
        <f t="shared" si="49"/>
        <v>0</v>
      </c>
      <c r="AY55" s="34">
        <f t="shared" si="50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117">
        <f>SUM(Աջափնյակ:Սյունիք!E56)</f>
        <v>15</v>
      </c>
      <c r="F56" s="117">
        <f>SUM(Աջափնյակ:Սյունիք!F56)</f>
        <v>0</v>
      </c>
      <c r="G56" s="117">
        <f>SUM(Աջափնյակ:Սյունիք!G56)</f>
        <v>15</v>
      </c>
      <c r="H56" s="117">
        <f>SUM(Աջափնյակ:Սյունիք!H56)</f>
        <v>0</v>
      </c>
      <c r="I56" s="117">
        <f>SUM(Աջափնյակ:Սյունիք!I56)</f>
        <v>0</v>
      </c>
      <c r="J56" s="117">
        <f>SUM(Աջափնյակ:Սյունիք!J56)</f>
        <v>9</v>
      </c>
      <c r="K56" s="117">
        <f>SUM(Աջափնյակ:Սյունիք!K56)</f>
        <v>5</v>
      </c>
      <c r="L56" s="117">
        <f>SUM(Աջափնյակ:Սյունիք!L56)</f>
        <v>4</v>
      </c>
      <c r="M56" s="117">
        <f>SUM(Աջափնյակ:Սյունիք!M56)</f>
        <v>0</v>
      </c>
      <c r="N56" s="117">
        <f>SUM(Աջափնյակ:Սյունիք!N56)</f>
        <v>1</v>
      </c>
      <c r="O56" s="117">
        <f>SUM(Աջափնյակ:Սյունիք!O56)</f>
        <v>1</v>
      </c>
      <c r="P56" s="117">
        <f>SUM(Աջափնյակ:Սյունիք!P56)</f>
        <v>0</v>
      </c>
      <c r="Q56" s="117">
        <f>SUM(Աջափնյակ:Սյունիք!Q56)</f>
        <v>0</v>
      </c>
      <c r="R56" s="117">
        <f>SUM(Աջափնյակ:Սյունիք!R56)</f>
        <v>0</v>
      </c>
      <c r="S56" s="117">
        <f>SUM(Աջափնյակ:Սյունիք!S56)</f>
        <v>0</v>
      </c>
      <c r="T56" s="117">
        <f>SUM(Աջափնյակ:Սյունիք!T56)</f>
        <v>0</v>
      </c>
      <c r="U56" s="117">
        <f>SUM(Աջափնյակ:Սյունիք!U56)</f>
        <v>0</v>
      </c>
      <c r="V56" s="117">
        <f>SUM(Աջափնյակ:Սյունիք!V56)</f>
        <v>0</v>
      </c>
      <c r="W56" s="117">
        <f>SUM(Աջափնյակ:Սյունիք!W56)</f>
        <v>0</v>
      </c>
      <c r="X56" s="117">
        <f>SUM(Աջափնյակ:Սյունիք!X56)</f>
        <v>1</v>
      </c>
      <c r="Y56" s="117">
        <f>SUM(Աջափնյակ:Սյունիք!Y56)</f>
        <v>0</v>
      </c>
      <c r="Z56" s="117">
        <f>SUM(Աջափնյակ:Սյունիք!Z56)</f>
        <v>1</v>
      </c>
      <c r="AA56" s="117">
        <f>SUM(Աջափնյակ:Սյունիք!AA56)</f>
        <v>19</v>
      </c>
      <c r="AB56" s="117">
        <f>SUM(Աջափնյակ:Սյունիք!AB56)</f>
        <v>2</v>
      </c>
      <c r="AC56" s="117">
        <f>SUM(Աջափնյակ:Սյունիք!AC56)</f>
        <v>0</v>
      </c>
      <c r="AD56" s="117">
        <f>SUM(Աջափնյակ:Սյունիք!AD56)</f>
        <v>0</v>
      </c>
      <c r="AE56" s="117">
        <f>SUM(Աջափնյակ:Սյունիք!AE56)</f>
        <v>0</v>
      </c>
      <c r="AF56" s="117">
        <f>SUM(Աջափնյակ:Սյունիք!AF56)</f>
        <v>0</v>
      </c>
      <c r="AG56" s="117">
        <f>SUM(Աջափնյակ:Սյունիք!AG56)</f>
        <v>0</v>
      </c>
      <c r="AH56" s="117">
        <f>SUM(Աջափնյակ:Սյունիք!AH56)</f>
        <v>0</v>
      </c>
      <c r="AI56" s="166"/>
      <c r="AJ56" s="36">
        <f t="shared" si="35"/>
        <v>15</v>
      </c>
      <c r="AK56" s="35">
        <f t="shared" si="36"/>
        <v>15</v>
      </c>
      <c r="AL56" s="35">
        <f t="shared" si="37"/>
        <v>9</v>
      </c>
      <c r="AM56" s="35">
        <f t="shared" si="38"/>
        <v>9</v>
      </c>
      <c r="AN56" s="35">
        <f t="shared" si="39"/>
        <v>20</v>
      </c>
      <c r="AO56" s="35">
        <f t="shared" si="40"/>
        <v>20</v>
      </c>
      <c r="AP56" s="35">
        <f t="shared" si="41"/>
        <v>1</v>
      </c>
      <c r="AQ56" s="35">
        <f t="shared" si="42"/>
        <v>1</v>
      </c>
      <c r="AR56" s="35">
        <f t="shared" si="43"/>
        <v>0</v>
      </c>
      <c r="AS56" s="35">
        <f t="shared" si="44"/>
        <v>0</v>
      </c>
      <c r="AT56" s="35">
        <f t="shared" si="45"/>
        <v>1</v>
      </c>
      <c r="AU56" s="35">
        <f t="shared" si="46"/>
        <v>1</v>
      </c>
      <c r="AV56" s="35">
        <f t="shared" si="47"/>
        <v>0</v>
      </c>
      <c r="AW56" s="35">
        <f t="shared" si="48"/>
        <v>0</v>
      </c>
      <c r="AX56" s="35">
        <f t="shared" si="49"/>
        <v>0</v>
      </c>
      <c r="AY56" s="34">
        <f t="shared" si="50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117">
        <f>SUM(Աջափնյակ:Սյունիք!E57)</f>
        <v>54</v>
      </c>
      <c r="F57" s="117">
        <f>SUM(Աջափնյակ:Սյունիք!F57)</f>
        <v>6</v>
      </c>
      <c r="G57" s="117">
        <f>SUM(Աջափնյակ:Սյունիք!G57)</f>
        <v>48</v>
      </c>
      <c r="H57" s="117">
        <f>SUM(Աջափնյակ:Սյունիք!H57)</f>
        <v>0</v>
      </c>
      <c r="I57" s="117">
        <f>SUM(Աջափնյակ:Սյունիք!I57)</f>
        <v>0</v>
      </c>
      <c r="J57" s="117">
        <f>SUM(Աջափնյակ:Սյունիք!J57)</f>
        <v>35</v>
      </c>
      <c r="K57" s="117">
        <f>SUM(Աջափնյակ:Սյունիք!K57)</f>
        <v>25</v>
      </c>
      <c r="L57" s="117">
        <f>SUM(Աջափնյակ:Սյունիք!L57)</f>
        <v>10</v>
      </c>
      <c r="M57" s="117">
        <f>SUM(Աջափնյակ:Սյունիք!M57)</f>
        <v>0</v>
      </c>
      <c r="N57" s="117">
        <f>SUM(Աջափնյակ:Սյունիք!N57)</f>
        <v>33</v>
      </c>
      <c r="O57" s="117">
        <f>SUM(Աջափնյակ:Սյունիք!O57)</f>
        <v>12</v>
      </c>
      <c r="P57" s="117">
        <f>SUM(Աջափնյակ:Սյունիք!P57)</f>
        <v>2</v>
      </c>
      <c r="Q57" s="117">
        <f>SUM(Աջափնյակ:Սյունիք!Q57)</f>
        <v>9</v>
      </c>
      <c r="R57" s="117">
        <f>SUM(Աջափնյակ:Սյունիք!R57)</f>
        <v>0</v>
      </c>
      <c r="S57" s="117">
        <f>SUM(Աջափնյակ:Սյունիք!S57)</f>
        <v>10</v>
      </c>
      <c r="T57" s="117">
        <f>SUM(Աջափնյակ:Սյունիք!T57)</f>
        <v>2</v>
      </c>
      <c r="U57" s="117">
        <f>SUM(Աջափնյակ:Սյունիք!U57)</f>
        <v>7</v>
      </c>
      <c r="V57" s="117">
        <f>SUM(Աջափնյակ:Սյունիք!V57)</f>
        <v>1</v>
      </c>
      <c r="W57" s="117">
        <f>SUM(Աջափնյակ:Սյունիք!W57)</f>
        <v>0</v>
      </c>
      <c r="X57" s="117">
        <f>SUM(Աջափնյակ:Սյունիք!X57)</f>
        <v>33</v>
      </c>
      <c r="Y57" s="117">
        <f>SUM(Աջափնյակ:Սյունիք!Y57)</f>
        <v>2</v>
      </c>
      <c r="Z57" s="117">
        <f>SUM(Աջափնյակ:Սյունիք!Z57)</f>
        <v>0</v>
      </c>
      <c r="AA57" s="117">
        <f>SUM(Աջափնյակ:Սյունիք!AA57)</f>
        <v>44</v>
      </c>
      <c r="AB57" s="117">
        <f>SUM(Աջափնյակ:Սյունիք!AB57)</f>
        <v>2</v>
      </c>
      <c r="AC57" s="117">
        <f>SUM(Աջափնյակ:Սյունիք!AC57)</f>
        <v>4</v>
      </c>
      <c r="AD57" s="117">
        <f>SUM(Աջափնյակ:Սյունիք!AD57)</f>
        <v>0</v>
      </c>
      <c r="AE57" s="117">
        <f>SUM(Աջափնյակ:Սյունիք!AE57)</f>
        <v>4</v>
      </c>
      <c r="AF57" s="117">
        <f>SUM(Աջափնյակ:Սյունիք!AF57)</f>
        <v>0</v>
      </c>
      <c r="AG57" s="117">
        <f>SUM(Աջափնյակ:Սյունիք!AG57)</f>
        <v>0</v>
      </c>
      <c r="AH57" s="117">
        <f>SUM(Աջափնյակ:Սյունիք!AH57)</f>
        <v>0</v>
      </c>
      <c r="AI57" s="166"/>
      <c r="AJ57" s="36">
        <f t="shared" si="35"/>
        <v>54</v>
      </c>
      <c r="AK57" s="35">
        <f t="shared" si="36"/>
        <v>54</v>
      </c>
      <c r="AL57" s="35">
        <f t="shared" si="37"/>
        <v>35</v>
      </c>
      <c r="AM57" s="35">
        <f t="shared" si="38"/>
        <v>35</v>
      </c>
      <c r="AN57" s="35">
        <f t="shared" si="39"/>
        <v>79</v>
      </c>
      <c r="AO57" s="35">
        <f t="shared" si="40"/>
        <v>79</v>
      </c>
      <c r="AP57" s="35">
        <f t="shared" si="41"/>
        <v>33</v>
      </c>
      <c r="AQ57" s="35">
        <f t="shared" si="42"/>
        <v>33</v>
      </c>
      <c r="AR57" s="35">
        <f t="shared" si="43"/>
        <v>10</v>
      </c>
      <c r="AS57" s="35">
        <f t="shared" si="44"/>
        <v>10</v>
      </c>
      <c r="AT57" s="35">
        <f t="shared" si="45"/>
        <v>33</v>
      </c>
      <c r="AU57" s="35">
        <f t="shared" si="46"/>
        <v>33</v>
      </c>
      <c r="AV57" s="35">
        <f t="shared" si="47"/>
        <v>4</v>
      </c>
      <c r="AW57" s="35">
        <f t="shared" si="48"/>
        <v>4</v>
      </c>
      <c r="AX57" s="35">
        <f t="shared" si="49"/>
        <v>0</v>
      </c>
      <c r="AY57" s="34">
        <f t="shared" si="50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117">
        <f>SUM(Աջափնյակ:Սյունիք!E58)</f>
        <v>229</v>
      </c>
      <c r="F58" s="117">
        <f>SUM(Աջափնյակ:Սյունիք!F58)</f>
        <v>42</v>
      </c>
      <c r="G58" s="117">
        <f>SUM(Աջափնյակ:Սյունիք!G58)</f>
        <v>187</v>
      </c>
      <c r="H58" s="117">
        <f>SUM(Աջափնյակ:Սյունիք!H58)</f>
        <v>0</v>
      </c>
      <c r="I58" s="117">
        <f>SUM(Աջափնյակ:Սյունիք!I58)</f>
        <v>0</v>
      </c>
      <c r="J58" s="117">
        <f>SUM(Աջափնյակ:Սյունիք!J58)</f>
        <v>119</v>
      </c>
      <c r="K58" s="117">
        <f>SUM(Աջափնյակ:Սյունիք!K58)</f>
        <v>96</v>
      </c>
      <c r="L58" s="117">
        <f>SUM(Աջափնյակ:Սյունիք!L58)</f>
        <v>22</v>
      </c>
      <c r="M58" s="117">
        <f>SUM(Աջափնյակ:Սյունիք!M58)</f>
        <v>1</v>
      </c>
      <c r="N58" s="117">
        <f>SUM(Աջափնյակ:Սյունիք!N58)</f>
        <v>96</v>
      </c>
      <c r="O58" s="117">
        <f>SUM(Աջափնյակ:Սյունիք!O58)</f>
        <v>45</v>
      </c>
      <c r="P58" s="117">
        <f>SUM(Աջափնյակ:Սյունիք!P58)</f>
        <v>4</v>
      </c>
      <c r="Q58" s="117">
        <f>SUM(Աջափնյակ:Սյունիք!Q58)</f>
        <v>19</v>
      </c>
      <c r="R58" s="117">
        <f>SUM(Աջափնյակ:Սյունիք!R58)</f>
        <v>1</v>
      </c>
      <c r="S58" s="117">
        <f>SUM(Աջափնյակ:Սյունիք!S58)</f>
        <v>27</v>
      </c>
      <c r="T58" s="117">
        <f>SUM(Աջափնյակ:Սյունիք!T58)</f>
        <v>7</v>
      </c>
      <c r="U58" s="117">
        <f>SUM(Աջափնյակ:Սյունիք!U58)</f>
        <v>18</v>
      </c>
      <c r="V58" s="117">
        <f>SUM(Աջափնյակ:Սյունիք!V58)</f>
        <v>2</v>
      </c>
      <c r="W58" s="117">
        <f>SUM(Աջափնյակ:Սյունիք!W58)</f>
        <v>1</v>
      </c>
      <c r="X58" s="117">
        <f>SUM(Աջափնյակ:Սյունիք!X58)</f>
        <v>97</v>
      </c>
      <c r="Y58" s="117">
        <f>SUM(Աջափնյակ:Սյունիք!Y58)</f>
        <v>1</v>
      </c>
      <c r="Z58" s="117">
        <f>SUM(Աջափնյակ:Սյունիք!Z58)</f>
        <v>8</v>
      </c>
      <c r="AA58" s="117">
        <f>SUM(Աջափնյակ:Սյունիք!AA58)</f>
        <v>225</v>
      </c>
      <c r="AB58" s="117">
        <f>SUM(Աջափնյակ:Սյունիք!AB58)</f>
        <v>37</v>
      </c>
      <c r="AC58" s="117">
        <f>SUM(Աջափնյակ:Սյունիք!AC58)</f>
        <v>12</v>
      </c>
      <c r="AD58" s="117">
        <f>SUM(Աջափնյակ:Սյունիք!AD58)</f>
        <v>1</v>
      </c>
      <c r="AE58" s="117">
        <f>SUM(Աջափնյակ:Սյունիք!AE58)</f>
        <v>13</v>
      </c>
      <c r="AF58" s="117">
        <f>SUM(Աջափնյակ:Սյունիք!AF58)</f>
        <v>2</v>
      </c>
      <c r="AG58" s="117">
        <f>SUM(Աջափնյակ:Սյունիք!AG58)</f>
        <v>1</v>
      </c>
      <c r="AH58" s="117">
        <f>SUM(Աջափնյակ:Սյունիք!AH58)</f>
        <v>3</v>
      </c>
      <c r="AI58" s="166"/>
      <c r="AJ58" s="36">
        <f t="shared" si="35"/>
        <v>229</v>
      </c>
      <c r="AK58" s="35">
        <f t="shared" si="36"/>
        <v>229</v>
      </c>
      <c r="AL58" s="35">
        <f t="shared" si="37"/>
        <v>119</v>
      </c>
      <c r="AM58" s="35">
        <f t="shared" si="38"/>
        <v>119</v>
      </c>
      <c r="AN58" s="35">
        <f t="shared" si="39"/>
        <v>325</v>
      </c>
      <c r="AO58" s="35">
        <f t="shared" si="40"/>
        <v>323</v>
      </c>
      <c r="AP58" s="35">
        <f t="shared" si="41"/>
        <v>96</v>
      </c>
      <c r="AQ58" s="35">
        <f t="shared" si="42"/>
        <v>96</v>
      </c>
      <c r="AR58" s="35">
        <f t="shared" si="43"/>
        <v>27</v>
      </c>
      <c r="AS58" s="35">
        <f t="shared" si="44"/>
        <v>27</v>
      </c>
      <c r="AT58" s="35">
        <f t="shared" si="45"/>
        <v>97</v>
      </c>
      <c r="AU58" s="35">
        <f t="shared" si="46"/>
        <v>97</v>
      </c>
      <c r="AV58" s="35">
        <f t="shared" si="47"/>
        <v>13</v>
      </c>
      <c r="AW58" s="35">
        <f t="shared" si="48"/>
        <v>13</v>
      </c>
      <c r="AX58" s="35">
        <f t="shared" si="49"/>
        <v>3</v>
      </c>
      <c r="AY58" s="34">
        <f t="shared" si="50"/>
        <v>3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8">
        <f>SUM(Աջափնյակ:Սյունիք!E59)</f>
        <v>1530</v>
      </c>
      <c r="F59" s="88">
        <f>SUM(Աջափնյակ:Սյունիք!F59)</f>
        <v>123</v>
      </c>
      <c r="G59" s="88">
        <f>SUM(Աջափնյակ:Սյունիք!G59)</f>
        <v>1407</v>
      </c>
      <c r="H59" s="88">
        <f>SUM(Աջափնյակ:Սյունիք!H59)</f>
        <v>0</v>
      </c>
      <c r="I59" s="88">
        <f>SUM(Աջափնյակ:Սյունիք!I59)</f>
        <v>0</v>
      </c>
      <c r="J59" s="88">
        <f>SUM(Աջափնյակ:Սյունիք!J59)</f>
        <v>1599</v>
      </c>
      <c r="K59" s="88">
        <f>SUM(Աջափնյակ:Սյունիք!K59)</f>
        <v>1408</v>
      </c>
      <c r="L59" s="88">
        <f>SUM(Աջափնյակ:Սյունիք!L59)</f>
        <v>180</v>
      </c>
      <c r="M59" s="88">
        <f>SUM(Աջափնյակ:Սյունիք!M59)</f>
        <v>6</v>
      </c>
      <c r="N59" s="88">
        <f>SUM(Աջափնյակ:Սյունիք!N59)</f>
        <v>1331</v>
      </c>
      <c r="O59" s="88">
        <f>SUM(Աջափնյակ:Սյունիք!O59)</f>
        <v>742</v>
      </c>
      <c r="P59" s="88">
        <f>SUM(Աջափնյակ:Սյունիք!P59)</f>
        <v>282</v>
      </c>
      <c r="Q59" s="88">
        <f>SUM(Աջափնյակ:Սյունիք!Q59)</f>
        <v>52</v>
      </c>
      <c r="R59" s="88">
        <f>SUM(Աջափնյակ:Սյունիք!R59)</f>
        <v>3</v>
      </c>
      <c r="S59" s="88">
        <f>SUM(Աջափնյակ:Սյունիք!S59)</f>
        <v>252</v>
      </c>
      <c r="T59" s="88">
        <f>SUM(Աջափնյակ:Սյունիք!T59)</f>
        <v>79</v>
      </c>
      <c r="U59" s="88">
        <f>SUM(Աջափնյակ:Սյունիք!U59)</f>
        <v>171</v>
      </c>
      <c r="V59" s="88">
        <f>SUM(Աջափնյակ:Սյունիք!V59)</f>
        <v>2</v>
      </c>
      <c r="W59" s="88">
        <f>SUM(Աջափնյակ:Սյունիք!W59)</f>
        <v>0</v>
      </c>
      <c r="X59" s="88">
        <f>SUM(Աջափնյակ:Սյունիք!X59)</f>
        <v>1331</v>
      </c>
      <c r="Y59" s="88">
        <f>SUM(Աջափնյակ:Սյունիք!Y59)</f>
        <v>10</v>
      </c>
      <c r="Z59" s="88">
        <f>SUM(Աջափնյակ:Սյունիք!Z59)</f>
        <v>31</v>
      </c>
      <c r="AA59" s="88">
        <f>SUM(Աջափնյակ:Սյունիք!AA59)</f>
        <v>1596</v>
      </c>
      <c r="AB59" s="88">
        <f>SUM(Աջափնյակ:Սյունիք!AB59)</f>
        <v>125</v>
      </c>
      <c r="AC59" s="88">
        <f>SUM(Աջափնյակ:Սյունիք!AC59)</f>
        <v>100</v>
      </c>
      <c r="AD59" s="88">
        <f>SUM(Աջափնյակ:Սյունիք!AD59)</f>
        <v>7</v>
      </c>
      <c r="AE59" s="88">
        <f>SUM(Աջափնյակ:Սյունիք!AE59)</f>
        <v>107</v>
      </c>
      <c r="AF59" s="88">
        <f>SUM(Աջափնյակ:Սյունիք!AF59)</f>
        <v>14</v>
      </c>
      <c r="AG59" s="88">
        <f>SUM(Աջափնյակ:Սյունիք!AG59)</f>
        <v>2</v>
      </c>
      <c r="AH59" s="88">
        <f>SUM(Աջափնյակ:Սյունիք!AH59)</f>
        <v>16</v>
      </c>
      <c r="AI59" s="165"/>
      <c r="AJ59" s="39">
        <f t="shared" ref="AJ59:AY59" si="51">SUM(AJ60:AJ72)</f>
        <v>1530</v>
      </c>
      <c r="AK59" s="82">
        <f t="shared" si="51"/>
        <v>1530</v>
      </c>
      <c r="AL59" s="82">
        <f t="shared" si="51"/>
        <v>1599</v>
      </c>
      <c r="AM59" s="82">
        <f t="shared" si="51"/>
        <v>1594</v>
      </c>
      <c r="AN59" s="82">
        <f t="shared" si="51"/>
        <v>2938</v>
      </c>
      <c r="AO59" s="82">
        <f t="shared" si="51"/>
        <v>2937</v>
      </c>
      <c r="AP59" s="82">
        <f t="shared" si="51"/>
        <v>1331</v>
      </c>
      <c r="AQ59" s="82">
        <f t="shared" si="51"/>
        <v>1331</v>
      </c>
      <c r="AR59" s="82">
        <f t="shared" si="51"/>
        <v>252</v>
      </c>
      <c r="AS59" s="82">
        <f t="shared" si="51"/>
        <v>252</v>
      </c>
      <c r="AT59" s="82">
        <f t="shared" si="51"/>
        <v>1331</v>
      </c>
      <c r="AU59" s="82">
        <f t="shared" si="51"/>
        <v>1331</v>
      </c>
      <c r="AV59" s="82">
        <f t="shared" si="51"/>
        <v>107</v>
      </c>
      <c r="AW59" s="82">
        <f t="shared" si="51"/>
        <v>107</v>
      </c>
      <c r="AX59" s="82">
        <f t="shared" si="51"/>
        <v>16</v>
      </c>
      <c r="AY59" s="38">
        <f t="shared" si="51"/>
        <v>16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117">
        <f>SUM(Աջափնյակ:Սյունիք!E60)</f>
        <v>719</v>
      </c>
      <c r="F60" s="117">
        <f>SUM(Աջափնյակ:Սյունիք!F60)</f>
        <v>34</v>
      </c>
      <c r="G60" s="117">
        <f>SUM(Աջափնյակ:Սյունիք!G60)</f>
        <v>685</v>
      </c>
      <c r="H60" s="117">
        <f>SUM(Աջափնյակ:Սյունիք!H60)</f>
        <v>0</v>
      </c>
      <c r="I60" s="117">
        <f>SUM(Աջափնյակ:Սյունիք!I60)</f>
        <v>0</v>
      </c>
      <c r="J60" s="117">
        <f>SUM(Աջափնյակ:Սյունիք!J60)</f>
        <v>845</v>
      </c>
      <c r="K60" s="117">
        <f>SUM(Աջափնյակ:Սյունիք!K60)</f>
        <v>727</v>
      </c>
      <c r="L60" s="117">
        <f>SUM(Աջափնյակ:Սյունիք!L60)</f>
        <v>117</v>
      </c>
      <c r="M60" s="117">
        <f>SUM(Աջափնյակ:Սյունիք!M60)</f>
        <v>0</v>
      </c>
      <c r="N60" s="117">
        <f>SUM(Աջափնյակ:Սյունիք!N60)</f>
        <v>714</v>
      </c>
      <c r="O60" s="117">
        <f>SUM(Աջափնյակ:Սյունիք!O60)</f>
        <v>511</v>
      </c>
      <c r="P60" s="117">
        <f>SUM(Աջափնյակ:Սյունիք!P60)</f>
        <v>84</v>
      </c>
      <c r="Q60" s="117">
        <f>SUM(Աջափնյակ:Սյունիք!Q60)</f>
        <v>8</v>
      </c>
      <c r="R60" s="117">
        <f>SUM(Աջափնյակ:Սյունիք!R60)</f>
        <v>0</v>
      </c>
      <c r="S60" s="117">
        <f>SUM(Աջափնյակ:Սյունիք!S60)</f>
        <v>111</v>
      </c>
      <c r="T60" s="117">
        <f>SUM(Աջափնյակ:Սյունիք!T60)</f>
        <v>29</v>
      </c>
      <c r="U60" s="117">
        <f>SUM(Աջափնյակ:Սյունիք!U60)</f>
        <v>82</v>
      </c>
      <c r="V60" s="117">
        <f>SUM(Աջափնյակ:Սյունիք!V60)</f>
        <v>0</v>
      </c>
      <c r="W60" s="117">
        <f>SUM(Աջափնյակ:Սյունիք!W60)</f>
        <v>0</v>
      </c>
      <c r="X60" s="117">
        <f>SUM(Աջափնյակ:Սյունիք!X60)</f>
        <v>714</v>
      </c>
      <c r="Y60" s="117">
        <f>SUM(Աջափնյակ:Սյունիք!Y60)</f>
        <v>4</v>
      </c>
      <c r="Z60" s="117">
        <f>SUM(Աջափնյակ:Սյունիք!Z60)</f>
        <v>6</v>
      </c>
      <c r="AA60" s="117">
        <f>SUM(Աջափնյակ:Սյունիք!AA60)</f>
        <v>728</v>
      </c>
      <c r="AB60" s="117">
        <f>SUM(Աջափնյակ:Սյունիք!AB60)</f>
        <v>33</v>
      </c>
      <c r="AC60" s="117">
        <f>SUM(Աջափնյակ:Սյունիք!AC60)</f>
        <v>35</v>
      </c>
      <c r="AD60" s="117">
        <f>SUM(Աջափնյակ:Սյունիք!AD60)</f>
        <v>3</v>
      </c>
      <c r="AE60" s="117">
        <f>SUM(Աջափնյակ:Սյունիք!AE60)</f>
        <v>38</v>
      </c>
      <c r="AF60" s="117">
        <f>SUM(Աջափնյակ:Սյունիք!AF60)</f>
        <v>4</v>
      </c>
      <c r="AG60" s="117">
        <f>SUM(Աջափնյակ:Սյունիք!AG60)</f>
        <v>1</v>
      </c>
      <c r="AH60" s="117">
        <f>SUM(Աջափնյակ:Սյունիք!AH60)</f>
        <v>5</v>
      </c>
      <c r="AI60" s="166"/>
      <c r="AJ60" s="36">
        <f t="shared" ref="AJ60:AJ72" si="52">E60</f>
        <v>719</v>
      </c>
      <c r="AK60" s="35">
        <f t="shared" ref="AK60:AK72" si="53">F60+G60+H60+I60</f>
        <v>719</v>
      </c>
      <c r="AL60" s="35">
        <f t="shared" ref="AL60:AL72" si="54">J60</f>
        <v>845</v>
      </c>
      <c r="AM60" s="35">
        <f t="shared" ref="AM60:AM72" si="55">K60+L60+M60</f>
        <v>844</v>
      </c>
      <c r="AN60" s="35">
        <f t="shared" ref="AN60:AN72" si="56">F60+G60+K60</f>
        <v>1446</v>
      </c>
      <c r="AO60" s="35">
        <f t="shared" ref="AO60:AO72" si="57">X60+Y60+AA60</f>
        <v>1446</v>
      </c>
      <c r="AP60" s="35">
        <f t="shared" ref="AP60:AP72" si="58">N60</f>
        <v>714</v>
      </c>
      <c r="AQ60" s="35">
        <f t="shared" ref="AQ60:AQ72" si="59">O60+P60+Q60+R60+S60</f>
        <v>714</v>
      </c>
      <c r="AR60" s="35">
        <f t="shared" ref="AR60:AR72" si="60">S60</f>
        <v>111</v>
      </c>
      <c r="AS60" s="35">
        <f t="shared" ref="AS60:AS72" si="61">T60+U60+V60</f>
        <v>111</v>
      </c>
      <c r="AT60" s="35">
        <f t="shared" ref="AT60:AT72" si="62">X60</f>
        <v>714</v>
      </c>
      <c r="AU60" s="35">
        <f t="shared" ref="AU60:AU72" si="63">N60+W60</f>
        <v>714</v>
      </c>
      <c r="AV60" s="35">
        <f t="shared" ref="AV60:AV72" si="64">AE60</f>
        <v>38</v>
      </c>
      <c r="AW60" s="35">
        <f t="shared" ref="AW60:AW72" si="65">AC60+AD60</f>
        <v>38</v>
      </c>
      <c r="AX60" s="35">
        <f t="shared" ref="AX60:AX72" si="66">AH60</f>
        <v>5</v>
      </c>
      <c r="AY60" s="34">
        <f t="shared" ref="AY60:AY79" si="67">AF60+AG60</f>
        <v>5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117">
        <f>SUM(Աջափնյակ:Սյունիք!E61)</f>
        <v>305</v>
      </c>
      <c r="F61" s="117">
        <f>SUM(Աջափնյակ:Սյունիք!F61)</f>
        <v>26</v>
      </c>
      <c r="G61" s="117">
        <f>SUM(Աջափնյակ:Սյունիք!G61)</f>
        <v>279</v>
      </c>
      <c r="H61" s="117">
        <f>SUM(Աջափնյակ:Սյունիք!H61)</f>
        <v>0</v>
      </c>
      <c r="I61" s="117">
        <f>SUM(Աջափնյակ:Սյունիք!I61)</f>
        <v>0</v>
      </c>
      <c r="J61" s="117">
        <f>SUM(Աջափնյակ:Սյունիք!J61)</f>
        <v>312</v>
      </c>
      <c r="K61" s="117">
        <f>SUM(Աջափնյակ:Սյունիք!K61)</f>
        <v>299</v>
      </c>
      <c r="L61" s="117">
        <f>SUM(Աջափնյակ:Սյունիք!L61)</f>
        <v>12</v>
      </c>
      <c r="M61" s="117">
        <f>SUM(Աջափնյակ:Սյունիք!M61)</f>
        <v>0</v>
      </c>
      <c r="N61" s="117">
        <f>SUM(Աջափնյակ:Սյունիք!N61)</f>
        <v>270</v>
      </c>
      <c r="O61" s="117">
        <f>SUM(Աջափնյակ:Սյունիք!O61)</f>
        <v>95</v>
      </c>
      <c r="P61" s="117">
        <f>SUM(Աջափնյակ:Սյունիք!P61)</f>
        <v>125</v>
      </c>
      <c r="Q61" s="117">
        <f>SUM(Աջափնյակ:Սյունիք!Q61)</f>
        <v>5</v>
      </c>
      <c r="R61" s="117">
        <f>SUM(Աջափնյակ:Սյունիք!R61)</f>
        <v>1</v>
      </c>
      <c r="S61" s="117">
        <f>SUM(Աջափնյակ:Սյունիք!S61)</f>
        <v>44</v>
      </c>
      <c r="T61" s="117">
        <f>SUM(Աջափնյակ:Սյունիք!T61)</f>
        <v>16</v>
      </c>
      <c r="U61" s="117">
        <f>SUM(Աջափնյակ:Սյունիք!U61)</f>
        <v>26</v>
      </c>
      <c r="V61" s="117">
        <f>SUM(Աջափնյակ:Սյունիք!V61)</f>
        <v>2</v>
      </c>
      <c r="W61" s="117">
        <f>SUM(Աջափնյակ:Սյունիք!W61)</f>
        <v>0</v>
      </c>
      <c r="X61" s="117">
        <f>SUM(Աջափնյակ:Սյունիք!X61)</f>
        <v>270</v>
      </c>
      <c r="Y61" s="117">
        <f>SUM(Աջափնյակ:Սյունիք!Y61)</f>
        <v>3</v>
      </c>
      <c r="Z61" s="117">
        <f>SUM(Աջափնյակ:Սյունիք!Z61)</f>
        <v>9</v>
      </c>
      <c r="AA61" s="117">
        <f>SUM(Աջափնյակ:Սյունիք!AA61)</f>
        <v>330</v>
      </c>
      <c r="AB61" s="117">
        <f>SUM(Աջափնյակ:Սյունիք!AB61)</f>
        <v>32</v>
      </c>
      <c r="AC61" s="117">
        <f>SUM(Աջափնյակ:Սյունիք!AC61)</f>
        <v>27</v>
      </c>
      <c r="AD61" s="117">
        <f>SUM(Աջափնյակ:Սյունիք!AD61)</f>
        <v>2</v>
      </c>
      <c r="AE61" s="117">
        <f>SUM(Աջափնյակ:Սյունիք!AE61)</f>
        <v>29</v>
      </c>
      <c r="AF61" s="117">
        <f>SUM(Աջափնյակ:Սյունիք!AF61)</f>
        <v>6</v>
      </c>
      <c r="AG61" s="117">
        <f>SUM(Աջափնյակ:Սյունիք!AG61)</f>
        <v>1</v>
      </c>
      <c r="AH61" s="117">
        <f>SUM(Աջափնյակ:Սյունիք!AH61)</f>
        <v>7</v>
      </c>
      <c r="AI61" s="166"/>
      <c r="AJ61" s="36">
        <f t="shared" si="52"/>
        <v>305</v>
      </c>
      <c r="AK61" s="35">
        <f t="shared" si="53"/>
        <v>305</v>
      </c>
      <c r="AL61" s="35">
        <f t="shared" si="54"/>
        <v>312</v>
      </c>
      <c r="AM61" s="35">
        <f t="shared" si="55"/>
        <v>311</v>
      </c>
      <c r="AN61" s="35">
        <f t="shared" si="56"/>
        <v>604</v>
      </c>
      <c r="AO61" s="35">
        <f t="shared" si="57"/>
        <v>603</v>
      </c>
      <c r="AP61" s="35">
        <f t="shared" si="58"/>
        <v>270</v>
      </c>
      <c r="AQ61" s="35">
        <f t="shared" si="59"/>
        <v>270</v>
      </c>
      <c r="AR61" s="35">
        <f t="shared" si="60"/>
        <v>44</v>
      </c>
      <c r="AS61" s="35">
        <f t="shared" si="61"/>
        <v>44</v>
      </c>
      <c r="AT61" s="35">
        <f t="shared" si="62"/>
        <v>270</v>
      </c>
      <c r="AU61" s="35">
        <f t="shared" si="63"/>
        <v>270</v>
      </c>
      <c r="AV61" s="35">
        <f t="shared" si="64"/>
        <v>29</v>
      </c>
      <c r="AW61" s="35">
        <f t="shared" si="65"/>
        <v>29</v>
      </c>
      <c r="AX61" s="35">
        <f t="shared" si="66"/>
        <v>7</v>
      </c>
      <c r="AY61" s="34">
        <f t="shared" si="67"/>
        <v>7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117">
        <f>SUM(Աջափնյակ:Սյունիք!E62)</f>
        <v>53</v>
      </c>
      <c r="F62" s="117">
        <f>SUM(Աջափնյակ:Սյունիք!F62)</f>
        <v>3</v>
      </c>
      <c r="G62" s="117">
        <f>SUM(Աջափնյակ:Սյունիք!G62)</f>
        <v>50</v>
      </c>
      <c r="H62" s="117">
        <f>SUM(Աջափնյակ:Սյունիք!H62)</f>
        <v>0</v>
      </c>
      <c r="I62" s="117">
        <f>SUM(Աջափնյակ:Սյունիք!I62)</f>
        <v>0</v>
      </c>
      <c r="J62" s="117">
        <f>SUM(Աջափնյակ:Սյունիք!J62)</f>
        <v>68</v>
      </c>
      <c r="K62" s="117">
        <f>SUM(Աջափնյակ:Սյունիք!K62)</f>
        <v>61</v>
      </c>
      <c r="L62" s="117">
        <f>SUM(Աջափնյակ:Սյունիք!L62)</f>
        <v>6</v>
      </c>
      <c r="M62" s="117">
        <f>SUM(Աջափնյակ:Սյունիք!M62)</f>
        <v>1</v>
      </c>
      <c r="N62" s="117">
        <f>SUM(Աջափնյակ:Սյունիք!N62)</f>
        <v>51</v>
      </c>
      <c r="O62" s="117">
        <f>SUM(Աջափնյակ:Սյունիք!O62)</f>
        <v>13</v>
      </c>
      <c r="P62" s="117">
        <f>SUM(Աջափնյակ:Սյունիք!P62)</f>
        <v>13</v>
      </c>
      <c r="Q62" s="117">
        <f>SUM(Աջափնյակ:Սյունիք!Q62)</f>
        <v>18</v>
      </c>
      <c r="R62" s="117">
        <f>SUM(Աջափնյակ:Սյունիք!R62)</f>
        <v>1</v>
      </c>
      <c r="S62" s="117">
        <f>SUM(Աջափնյակ:Սյունիք!S62)</f>
        <v>6</v>
      </c>
      <c r="T62" s="117">
        <f>SUM(Աջափնյակ:Սյունիք!T62)</f>
        <v>3</v>
      </c>
      <c r="U62" s="117">
        <f>SUM(Աջափնյակ:Սյունիք!U62)</f>
        <v>3</v>
      </c>
      <c r="V62" s="117">
        <f>SUM(Աջափնյակ:Սյունիք!V62)</f>
        <v>0</v>
      </c>
      <c r="W62" s="117">
        <f>SUM(Աջափնյակ:Սյունիք!W62)</f>
        <v>0</v>
      </c>
      <c r="X62" s="117">
        <f>SUM(Աջափնյակ:Սյունիք!X62)</f>
        <v>51</v>
      </c>
      <c r="Y62" s="117">
        <f>SUM(Աջափնյակ:Սյունիք!Y62)</f>
        <v>1</v>
      </c>
      <c r="Z62" s="117">
        <f>SUM(Աջափնյակ:Սյունիք!Z62)</f>
        <v>0</v>
      </c>
      <c r="AA62" s="117">
        <f>SUM(Աջափնյակ:Սյունիք!AA62)</f>
        <v>62</v>
      </c>
      <c r="AB62" s="117">
        <f>SUM(Աջափնյակ:Սյունիք!AB62)</f>
        <v>4</v>
      </c>
      <c r="AC62" s="117">
        <f>SUM(Աջափնյակ:Սյունիք!AC62)</f>
        <v>11</v>
      </c>
      <c r="AD62" s="117">
        <f>SUM(Աջափնյակ:Սյունիք!AD62)</f>
        <v>1</v>
      </c>
      <c r="AE62" s="117">
        <f>SUM(Աջափնյակ:Սյունիք!AE62)</f>
        <v>12</v>
      </c>
      <c r="AF62" s="117">
        <f>SUM(Աջափնյակ:Սյունիք!AF62)</f>
        <v>0</v>
      </c>
      <c r="AG62" s="117">
        <f>SUM(Աջափնյակ:Սյունիք!AG62)</f>
        <v>0</v>
      </c>
      <c r="AH62" s="117">
        <f>SUM(Աջափնյակ:Սյունիք!AH62)</f>
        <v>0</v>
      </c>
      <c r="AI62" s="166"/>
      <c r="AJ62" s="36">
        <f t="shared" si="52"/>
        <v>53</v>
      </c>
      <c r="AK62" s="35">
        <f t="shared" si="53"/>
        <v>53</v>
      </c>
      <c r="AL62" s="35">
        <f t="shared" si="54"/>
        <v>68</v>
      </c>
      <c r="AM62" s="35">
        <f t="shared" si="55"/>
        <v>68</v>
      </c>
      <c r="AN62" s="35">
        <f t="shared" si="56"/>
        <v>114</v>
      </c>
      <c r="AO62" s="35">
        <f t="shared" si="57"/>
        <v>114</v>
      </c>
      <c r="AP62" s="35">
        <f t="shared" si="58"/>
        <v>51</v>
      </c>
      <c r="AQ62" s="35">
        <f t="shared" si="59"/>
        <v>51</v>
      </c>
      <c r="AR62" s="35">
        <f t="shared" si="60"/>
        <v>6</v>
      </c>
      <c r="AS62" s="35">
        <f t="shared" si="61"/>
        <v>6</v>
      </c>
      <c r="AT62" s="35">
        <f t="shared" si="62"/>
        <v>51</v>
      </c>
      <c r="AU62" s="35">
        <f t="shared" si="63"/>
        <v>51</v>
      </c>
      <c r="AV62" s="35">
        <f t="shared" si="64"/>
        <v>12</v>
      </c>
      <c r="AW62" s="35">
        <f t="shared" si="65"/>
        <v>12</v>
      </c>
      <c r="AX62" s="35">
        <f t="shared" si="66"/>
        <v>0</v>
      </c>
      <c r="AY62" s="34">
        <f t="shared" si="67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117">
        <f>SUM(Աջափնյակ:Սյունիք!E63)</f>
        <v>22</v>
      </c>
      <c r="F63" s="117">
        <f>SUM(Աջափնյակ:Սյունիք!F63)</f>
        <v>2</v>
      </c>
      <c r="G63" s="117">
        <f>SUM(Աջափնյակ:Սյունիք!G63)</f>
        <v>20</v>
      </c>
      <c r="H63" s="117">
        <f>SUM(Աջափնյակ:Սյունիք!H63)</f>
        <v>0</v>
      </c>
      <c r="I63" s="117">
        <f>SUM(Աջափնյակ:Սյունիք!I63)</f>
        <v>0</v>
      </c>
      <c r="J63" s="117">
        <f>SUM(Աջափնյակ:Սյունիք!J63)</f>
        <v>19</v>
      </c>
      <c r="K63" s="117">
        <f>SUM(Աջափնյակ:Սյունիք!K63)</f>
        <v>12</v>
      </c>
      <c r="L63" s="117">
        <f>SUM(Աջափնյակ:Սյունիք!L63)</f>
        <v>7</v>
      </c>
      <c r="M63" s="117">
        <f>SUM(Աջափնյակ:Սյունիք!M63)</f>
        <v>0</v>
      </c>
      <c r="N63" s="117">
        <f>SUM(Աջափնյակ:Սյունիք!N63)</f>
        <v>13</v>
      </c>
      <c r="O63" s="117">
        <f>SUM(Աջափնյակ:Սյունիք!O63)</f>
        <v>8</v>
      </c>
      <c r="P63" s="117">
        <f>SUM(Աջափնյակ:Սյունիք!P63)</f>
        <v>2</v>
      </c>
      <c r="Q63" s="117">
        <f>SUM(Աջափնյակ:Սյունիք!Q63)</f>
        <v>1</v>
      </c>
      <c r="R63" s="117">
        <f>SUM(Աջափնյակ:Սյունիք!R63)</f>
        <v>0</v>
      </c>
      <c r="S63" s="117">
        <f>SUM(Աջափնյակ:Սյունիք!S63)</f>
        <v>2</v>
      </c>
      <c r="T63" s="117">
        <f>SUM(Աջափնյակ:Սյունիք!T63)</f>
        <v>0</v>
      </c>
      <c r="U63" s="117">
        <f>SUM(Աջափնյակ:Սյունիք!U63)</f>
        <v>2</v>
      </c>
      <c r="V63" s="117">
        <f>SUM(Աջափնյակ:Սյունիք!V63)</f>
        <v>0</v>
      </c>
      <c r="W63" s="117">
        <f>SUM(Աջափնյակ:Սյունիք!W63)</f>
        <v>0</v>
      </c>
      <c r="X63" s="117">
        <f>SUM(Աջափնյակ:Սյունիք!X63)</f>
        <v>13</v>
      </c>
      <c r="Y63" s="117">
        <f>SUM(Աջափնյակ:Սյունիք!Y63)</f>
        <v>0</v>
      </c>
      <c r="Z63" s="117">
        <f>SUM(Աջափնյակ:Սյունիք!Z63)</f>
        <v>0</v>
      </c>
      <c r="AA63" s="117">
        <f>SUM(Աջափնյակ:Սյունիք!AA63)</f>
        <v>21</v>
      </c>
      <c r="AB63" s="117">
        <f>SUM(Աջափնյակ:Սյունիք!AB63)</f>
        <v>2</v>
      </c>
      <c r="AC63" s="117">
        <f>SUM(Աջափնյակ:Սյունիք!AC63)</f>
        <v>4</v>
      </c>
      <c r="AD63" s="117">
        <f>SUM(Աջափնյակ:Սյունիք!AD63)</f>
        <v>0</v>
      </c>
      <c r="AE63" s="117">
        <f>SUM(Աջափնյակ:Սյունիք!AE63)</f>
        <v>4</v>
      </c>
      <c r="AF63" s="117">
        <f>SUM(Աջափնյակ:Սյունիք!AF63)</f>
        <v>0</v>
      </c>
      <c r="AG63" s="117">
        <f>SUM(Աջափնյակ:Սյունիք!AG63)</f>
        <v>0</v>
      </c>
      <c r="AH63" s="117">
        <f>SUM(Աջափնյակ:Սյունիք!AH63)</f>
        <v>0</v>
      </c>
      <c r="AI63" s="166"/>
      <c r="AJ63" s="36">
        <f t="shared" si="52"/>
        <v>22</v>
      </c>
      <c r="AK63" s="35">
        <f t="shared" si="53"/>
        <v>22</v>
      </c>
      <c r="AL63" s="35">
        <f t="shared" si="54"/>
        <v>19</v>
      </c>
      <c r="AM63" s="35">
        <f t="shared" si="55"/>
        <v>19</v>
      </c>
      <c r="AN63" s="35">
        <f t="shared" si="56"/>
        <v>34</v>
      </c>
      <c r="AO63" s="35">
        <f t="shared" si="57"/>
        <v>34</v>
      </c>
      <c r="AP63" s="35">
        <f t="shared" si="58"/>
        <v>13</v>
      </c>
      <c r="AQ63" s="35">
        <f t="shared" si="59"/>
        <v>13</v>
      </c>
      <c r="AR63" s="35">
        <f t="shared" si="60"/>
        <v>2</v>
      </c>
      <c r="AS63" s="35">
        <f t="shared" si="61"/>
        <v>2</v>
      </c>
      <c r="AT63" s="35">
        <f t="shared" si="62"/>
        <v>13</v>
      </c>
      <c r="AU63" s="35">
        <f t="shared" si="63"/>
        <v>13</v>
      </c>
      <c r="AV63" s="35">
        <f t="shared" si="64"/>
        <v>4</v>
      </c>
      <c r="AW63" s="35">
        <f t="shared" si="65"/>
        <v>4</v>
      </c>
      <c r="AX63" s="35">
        <f t="shared" si="66"/>
        <v>0</v>
      </c>
      <c r="AY63" s="34">
        <f t="shared" si="67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117">
        <f>SUM(Աջափնյակ:Սյունիք!E64)</f>
        <v>1</v>
      </c>
      <c r="F64" s="117">
        <f>SUM(Աջափնյակ:Սյունիք!F64)</f>
        <v>1</v>
      </c>
      <c r="G64" s="117">
        <f>SUM(Աջափնյակ:Սյունիք!G64)</f>
        <v>0</v>
      </c>
      <c r="H64" s="117">
        <f>SUM(Աջափնյակ:Սյունիք!H64)</f>
        <v>0</v>
      </c>
      <c r="I64" s="117">
        <f>SUM(Աջափնյակ:Սյունիք!I64)</f>
        <v>0</v>
      </c>
      <c r="J64" s="117">
        <f>SUM(Աջափնյակ:Սյունիք!J64)</f>
        <v>0</v>
      </c>
      <c r="K64" s="117">
        <f>SUM(Աջափնյակ:Սյունիք!K64)</f>
        <v>0</v>
      </c>
      <c r="L64" s="117">
        <f>SUM(Աջափնյակ:Սյունիք!L64)</f>
        <v>0</v>
      </c>
      <c r="M64" s="117">
        <f>SUM(Աջափնյակ:Սյունիք!M64)</f>
        <v>0</v>
      </c>
      <c r="N64" s="117">
        <f>SUM(Աջափնյակ:Սյունիք!N64)</f>
        <v>0</v>
      </c>
      <c r="O64" s="117">
        <f>SUM(Աջափնյակ:Սյունիք!O64)</f>
        <v>0</v>
      </c>
      <c r="P64" s="117">
        <f>SUM(Աջափնյակ:Սյունիք!P64)</f>
        <v>0</v>
      </c>
      <c r="Q64" s="117">
        <f>SUM(Աջափնյակ:Սյունիք!Q64)</f>
        <v>0</v>
      </c>
      <c r="R64" s="117">
        <f>SUM(Աջափնյակ:Սյունիք!R64)</f>
        <v>0</v>
      </c>
      <c r="S64" s="117">
        <f>SUM(Աջափնյակ:Սյունիք!S64)</f>
        <v>0</v>
      </c>
      <c r="T64" s="117">
        <f>SUM(Աջափնյակ:Սյունիք!T64)</f>
        <v>0</v>
      </c>
      <c r="U64" s="117">
        <f>SUM(Աջափնյակ:Սյունիք!U64)</f>
        <v>0</v>
      </c>
      <c r="V64" s="117">
        <f>SUM(Աջափնյակ:Սյունիք!V64)</f>
        <v>0</v>
      </c>
      <c r="W64" s="117">
        <f>SUM(Աջափնյակ:Սյունիք!W64)</f>
        <v>0</v>
      </c>
      <c r="X64" s="117">
        <f>SUM(Աջափնյակ:Սյունիք!X64)</f>
        <v>0</v>
      </c>
      <c r="Y64" s="117">
        <f>SUM(Աջափնյակ:Սյունիք!Y64)</f>
        <v>0</v>
      </c>
      <c r="Z64" s="117">
        <f>SUM(Աջափնյակ:Սյունիք!Z64)</f>
        <v>0</v>
      </c>
      <c r="AA64" s="117">
        <f>SUM(Աջափնյակ:Սյունիք!AA64)</f>
        <v>1</v>
      </c>
      <c r="AB64" s="117">
        <f>SUM(Աջափնյակ:Սյունիք!AB64)</f>
        <v>1</v>
      </c>
      <c r="AC64" s="117">
        <f>SUM(Աջափնյակ:Սյունիք!AC64)</f>
        <v>0</v>
      </c>
      <c r="AD64" s="117">
        <f>SUM(Աջափնյակ:Սյունիք!AD64)</f>
        <v>0</v>
      </c>
      <c r="AE64" s="117">
        <f>SUM(Աջափնյակ:Սյունիք!AE64)</f>
        <v>0</v>
      </c>
      <c r="AF64" s="117">
        <f>SUM(Աջափնյակ:Սյունիք!AF64)</f>
        <v>0</v>
      </c>
      <c r="AG64" s="117">
        <f>SUM(Աջափնյակ:Սյունիք!AG64)</f>
        <v>0</v>
      </c>
      <c r="AH64" s="117">
        <f>SUM(Աջափնյակ:Սյունիք!AH64)</f>
        <v>0</v>
      </c>
      <c r="AI64" s="166"/>
      <c r="AJ64" s="36">
        <f t="shared" si="52"/>
        <v>1</v>
      </c>
      <c r="AK64" s="35">
        <f t="shared" si="53"/>
        <v>1</v>
      </c>
      <c r="AL64" s="35">
        <f t="shared" si="54"/>
        <v>0</v>
      </c>
      <c r="AM64" s="35">
        <f t="shared" si="55"/>
        <v>0</v>
      </c>
      <c r="AN64" s="35">
        <f t="shared" si="56"/>
        <v>1</v>
      </c>
      <c r="AO64" s="35">
        <f t="shared" si="57"/>
        <v>1</v>
      </c>
      <c r="AP64" s="35">
        <f t="shared" si="58"/>
        <v>0</v>
      </c>
      <c r="AQ64" s="35">
        <f t="shared" si="59"/>
        <v>0</v>
      </c>
      <c r="AR64" s="35">
        <f t="shared" si="60"/>
        <v>0</v>
      </c>
      <c r="AS64" s="35">
        <f t="shared" si="61"/>
        <v>0</v>
      </c>
      <c r="AT64" s="35">
        <f t="shared" si="62"/>
        <v>0</v>
      </c>
      <c r="AU64" s="35">
        <f t="shared" si="63"/>
        <v>0</v>
      </c>
      <c r="AV64" s="35">
        <f t="shared" si="64"/>
        <v>0</v>
      </c>
      <c r="AW64" s="35">
        <f t="shared" si="65"/>
        <v>0</v>
      </c>
      <c r="AX64" s="35">
        <f t="shared" si="66"/>
        <v>0</v>
      </c>
      <c r="AY64" s="34">
        <f t="shared" si="67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117">
        <f>SUM(Աջափնյակ:Սյունիք!E65)</f>
        <v>12</v>
      </c>
      <c r="F65" s="117">
        <f>SUM(Աջափնյակ:Սյունիք!F65)</f>
        <v>0</v>
      </c>
      <c r="G65" s="117">
        <f>SUM(Աջափնյակ:Սյունիք!G65)</f>
        <v>12</v>
      </c>
      <c r="H65" s="117">
        <f>SUM(Աջափնյակ:Սյունիք!H65)</f>
        <v>0</v>
      </c>
      <c r="I65" s="117">
        <f>SUM(Աջափնյակ:Սյունիք!I65)</f>
        <v>0</v>
      </c>
      <c r="J65" s="117">
        <f>SUM(Աջափնյակ:Սյունիք!J65)</f>
        <v>26</v>
      </c>
      <c r="K65" s="117">
        <f>SUM(Աջափնյակ:Սյունիք!K65)</f>
        <v>25</v>
      </c>
      <c r="L65" s="117">
        <f>SUM(Աջափնյակ:Սյունիք!L65)</f>
        <v>1</v>
      </c>
      <c r="M65" s="117">
        <f>SUM(Աջափնյակ:Սյունիք!M65)</f>
        <v>0</v>
      </c>
      <c r="N65" s="117">
        <f>SUM(Աջափնյակ:Սյունիք!N65)</f>
        <v>19</v>
      </c>
      <c r="O65" s="117">
        <f>SUM(Աջափնյակ:Սյունիք!O65)</f>
        <v>17</v>
      </c>
      <c r="P65" s="117">
        <f>SUM(Աջափնյակ:Սյունիք!P65)</f>
        <v>1</v>
      </c>
      <c r="Q65" s="117">
        <f>SUM(Աջափնյակ:Սյունիք!Q65)</f>
        <v>0</v>
      </c>
      <c r="R65" s="117">
        <f>SUM(Աջափնյակ:Սյունիք!R65)</f>
        <v>0</v>
      </c>
      <c r="S65" s="117">
        <f>SUM(Աջափնյակ:Սյունիք!S65)</f>
        <v>1</v>
      </c>
      <c r="T65" s="117">
        <f>SUM(Աջափնյակ:Սյունիք!T65)</f>
        <v>0</v>
      </c>
      <c r="U65" s="117">
        <f>SUM(Աջափնյակ:Սյունիք!U65)</f>
        <v>1</v>
      </c>
      <c r="V65" s="117">
        <f>SUM(Աջափնյակ:Սյունիք!V65)</f>
        <v>0</v>
      </c>
      <c r="W65" s="117">
        <f>SUM(Աջափնյակ:Սյունիք!W65)</f>
        <v>0</v>
      </c>
      <c r="X65" s="117">
        <f>SUM(Աջափնյակ:Սյունիք!X65)</f>
        <v>19</v>
      </c>
      <c r="Y65" s="117">
        <f>SUM(Աջափնյակ:Սյունիք!Y65)</f>
        <v>0</v>
      </c>
      <c r="Z65" s="117">
        <f>SUM(Աջափնյակ:Սյունիք!Z65)</f>
        <v>0</v>
      </c>
      <c r="AA65" s="117">
        <f>SUM(Աջափնյակ:Սյունիք!AA65)</f>
        <v>18</v>
      </c>
      <c r="AB65" s="117">
        <f>SUM(Աջափնյակ:Սյունիք!AB65)</f>
        <v>0</v>
      </c>
      <c r="AC65" s="117">
        <f>SUM(Աջափնյակ:Սյունիք!AC65)</f>
        <v>0</v>
      </c>
      <c r="AD65" s="117">
        <f>SUM(Աջափնյակ:Սյունիք!AD65)</f>
        <v>0</v>
      </c>
      <c r="AE65" s="117">
        <f>SUM(Աջափնյակ:Սյունիք!AE65)</f>
        <v>0</v>
      </c>
      <c r="AF65" s="117">
        <f>SUM(Աջափնյակ:Սյունիք!AF65)</f>
        <v>0</v>
      </c>
      <c r="AG65" s="117">
        <f>SUM(Աջափնյակ:Սյունիք!AG65)</f>
        <v>0</v>
      </c>
      <c r="AH65" s="117">
        <f>SUM(Աջափնյակ:Սյունիք!AH65)</f>
        <v>0</v>
      </c>
      <c r="AI65" s="166"/>
      <c r="AJ65" s="36">
        <f t="shared" si="52"/>
        <v>12</v>
      </c>
      <c r="AK65" s="35">
        <f t="shared" si="53"/>
        <v>12</v>
      </c>
      <c r="AL65" s="35">
        <f t="shared" si="54"/>
        <v>26</v>
      </c>
      <c r="AM65" s="35">
        <f t="shared" si="55"/>
        <v>26</v>
      </c>
      <c r="AN65" s="35">
        <f t="shared" si="56"/>
        <v>37</v>
      </c>
      <c r="AO65" s="35">
        <f t="shared" si="57"/>
        <v>37</v>
      </c>
      <c r="AP65" s="35">
        <f t="shared" si="58"/>
        <v>19</v>
      </c>
      <c r="AQ65" s="35">
        <f t="shared" si="59"/>
        <v>19</v>
      </c>
      <c r="AR65" s="35">
        <f t="shared" si="60"/>
        <v>1</v>
      </c>
      <c r="AS65" s="35">
        <f t="shared" si="61"/>
        <v>1</v>
      </c>
      <c r="AT65" s="35">
        <f t="shared" si="62"/>
        <v>19</v>
      </c>
      <c r="AU65" s="35">
        <f t="shared" si="63"/>
        <v>19</v>
      </c>
      <c r="AV65" s="35">
        <f t="shared" si="64"/>
        <v>0</v>
      </c>
      <c r="AW65" s="35">
        <f t="shared" si="65"/>
        <v>0</v>
      </c>
      <c r="AX65" s="35">
        <f t="shared" si="66"/>
        <v>0</v>
      </c>
      <c r="AY65" s="34">
        <f t="shared" si="67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117">
        <f>SUM(Աջափնյակ:Սյունիք!E66)</f>
        <v>6</v>
      </c>
      <c r="F66" s="117">
        <f>SUM(Աջափնյակ:Սյունիք!F66)</f>
        <v>0</v>
      </c>
      <c r="G66" s="117">
        <f>SUM(Աջափնյակ:Սյունիք!G66)</f>
        <v>6</v>
      </c>
      <c r="H66" s="117">
        <f>SUM(Աջափնյակ:Սյունիք!H66)</f>
        <v>0</v>
      </c>
      <c r="I66" s="117">
        <f>SUM(Աջափնյակ:Սյունիք!I66)</f>
        <v>0</v>
      </c>
      <c r="J66" s="117">
        <f>SUM(Աջափնյակ:Սյունիք!J66)</f>
        <v>11</v>
      </c>
      <c r="K66" s="117">
        <f>SUM(Աջափնյակ:Սյունիք!K66)</f>
        <v>10</v>
      </c>
      <c r="L66" s="117">
        <f>SUM(Աջափնյակ:Սյունիք!L66)</f>
        <v>1</v>
      </c>
      <c r="M66" s="117">
        <f>SUM(Աջափնյակ:Սյունիք!M66)</f>
        <v>0</v>
      </c>
      <c r="N66" s="117">
        <f>SUM(Աջափնյակ:Սյունիք!N66)</f>
        <v>6</v>
      </c>
      <c r="O66" s="117">
        <f>SUM(Աջափնյակ:Սյունիք!O66)</f>
        <v>4</v>
      </c>
      <c r="P66" s="117">
        <f>SUM(Աջափնյակ:Սյունիք!P66)</f>
        <v>0</v>
      </c>
      <c r="Q66" s="117">
        <f>SUM(Աջափնյակ:Սյունիք!Q66)</f>
        <v>1</v>
      </c>
      <c r="R66" s="117">
        <f>SUM(Աջափնյակ:Սյունիք!R66)</f>
        <v>0</v>
      </c>
      <c r="S66" s="117">
        <f>SUM(Աջափնյակ:Սյունիք!S66)</f>
        <v>1</v>
      </c>
      <c r="T66" s="117">
        <f>SUM(Աջափնյակ:Սյունիք!T66)</f>
        <v>0</v>
      </c>
      <c r="U66" s="117">
        <f>SUM(Աջափնյակ:Սյունիք!U66)</f>
        <v>1</v>
      </c>
      <c r="V66" s="117">
        <f>SUM(Աջափնյակ:Սյունիք!V66)</f>
        <v>0</v>
      </c>
      <c r="W66" s="117">
        <f>SUM(Աջափնյակ:Սյունիք!W66)</f>
        <v>0</v>
      </c>
      <c r="X66" s="117">
        <f>SUM(Աջափնյակ:Սյունիք!X66)</f>
        <v>6</v>
      </c>
      <c r="Y66" s="117">
        <f>SUM(Աջափնյակ:Սյունիք!Y66)</f>
        <v>0</v>
      </c>
      <c r="Z66" s="117">
        <f>SUM(Աջափնյակ:Սյունիք!Z66)</f>
        <v>0</v>
      </c>
      <c r="AA66" s="117">
        <f>SUM(Աջափնյակ:Սյունիք!AA66)</f>
        <v>10</v>
      </c>
      <c r="AB66" s="117">
        <f>SUM(Աջափնյակ:Սյունիք!AB66)</f>
        <v>0</v>
      </c>
      <c r="AC66" s="117">
        <f>SUM(Աջափնյակ:Սյունիք!AC66)</f>
        <v>0</v>
      </c>
      <c r="AD66" s="117">
        <f>SUM(Աջափնյակ:Սյունիք!AD66)</f>
        <v>0</v>
      </c>
      <c r="AE66" s="117">
        <f>SUM(Աջափնյակ:Սյունիք!AE66)</f>
        <v>0</v>
      </c>
      <c r="AF66" s="117">
        <f>SUM(Աջափնյակ:Սյունիք!AF66)</f>
        <v>0</v>
      </c>
      <c r="AG66" s="117">
        <f>SUM(Աջափնյակ:Սյունիք!AG66)</f>
        <v>0</v>
      </c>
      <c r="AH66" s="117">
        <f>SUM(Աջափնյակ:Սյունիք!AH66)</f>
        <v>0</v>
      </c>
      <c r="AI66" s="166"/>
      <c r="AJ66" s="36">
        <f t="shared" si="52"/>
        <v>6</v>
      </c>
      <c r="AK66" s="35">
        <f t="shared" si="53"/>
        <v>6</v>
      </c>
      <c r="AL66" s="35">
        <f t="shared" si="54"/>
        <v>11</v>
      </c>
      <c r="AM66" s="35">
        <f t="shared" si="55"/>
        <v>11</v>
      </c>
      <c r="AN66" s="35">
        <f t="shared" si="56"/>
        <v>16</v>
      </c>
      <c r="AO66" s="35">
        <f t="shared" si="57"/>
        <v>16</v>
      </c>
      <c r="AP66" s="35">
        <f t="shared" si="58"/>
        <v>6</v>
      </c>
      <c r="AQ66" s="35">
        <f t="shared" si="59"/>
        <v>6</v>
      </c>
      <c r="AR66" s="35">
        <f t="shared" si="60"/>
        <v>1</v>
      </c>
      <c r="AS66" s="35">
        <f t="shared" si="61"/>
        <v>1</v>
      </c>
      <c r="AT66" s="35">
        <f t="shared" si="62"/>
        <v>6</v>
      </c>
      <c r="AU66" s="35">
        <f t="shared" si="63"/>
        <v>6</v>
      </c>
      <c r="AV66" s="35">
        <f t="shared" si="64"/>
        <v>0</v>
      </c>
      <c r="AW66" s="35">
        <f t="shared" si="65"/>
        <v>0</v>
      </c>
      <c r="AX66" s="35">
        <f t="shared" si="66"/>
        <v>0</v>
      </c>
      <c r="AY66" s="34">
        <f t="shared" si="67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117">
        <f>SUM(Աջափնյակ:Սյունիք!E67)</f>
        <v>93</v>
      </c>
      <c r="F67" s="117">
        <f>SUM(Աջափնյակ:Սյունիք!F67)</f>
        <v>30</v>
      </c>
      <c r="G67" s="117">
        <f>SUM(Աջափնյակ:Սյունիք!G67)</f>
        <v>63</v>
      </c>
      <c r="H67" s="117">
        <f>SUM(Աջափնյակ:Սյունիք!H67)</f>
        <v>0</v>
      </c>
      <c r="I67" s="117">
        <f>SUM(Աջափնյակ:Սյունիք!I67)</f>
        <v>0</v>
      </c>
      <c r="J67" s="117">
        <f>SUM(Աջափնյակ:Սյունիք!J67)</f>
        <v>64</v>
      </c>
      <c r="K67" s="117">
        <f>SUM(Աջափնյակ:Սյունիք!K67)</f>
        <v>57</v>
      </c>
      <c r="L67" s="117">
        <f>SUM(Աջափնյակ:Սյունիք!L67)</f>
        <v>6</v>
      </c>
      <c r="M67" s="117">
        <f>SUM(Աջափնյակ:Սյունիք!M67)</f>
        <v>0</v>
      </c>
      <c r="N67" s="117">
        <f>SUM(Աջափնյակ:Սյունիք!N67)</f>
        <v>61</v>
      </c>
      <c r="O67" s="117">
        <f>SUM(Աջափնյակ:Սյունիք!O67)</f>
        <v>37</v>
      </c>
      <c r="P67" s="117">
        <f>SUM(Աջափնյակ:Սյունիք!P67)</f>
        <v>8</v>
      </c>
      <c r="Q67" s="117">
        <f>SUM(Աջափնյակ:Սյունիք!Q67)</f>
        <v>3</v>
      </c>
      <c r="R67" s="117">
        <f>SUM(Աջափնյակ:Սյունիք!R67)</f>
        <v>0</v>
      </c>
      <c r="S67" s="117">
        <f>SUM(Աջափնյակ:Սյունիք!S67)</f>
        <v>13</v>
      </c>
      <c r="T67" s="117">
        <f>SUM(Աջափնյակ:Սյունիք!T67)</f>
        <v>2</v>
      </c>
      <c r="U67" s="117">
        <f>SUM(Աջափնյակ:Սյունիք!U67)</f>
        <v>11</v>
      </c>
      <c r="V67" s="117">
        <f>SUM(Աջափնյակ:Սյունիք!V67)</f>
        <v>0</v>
      </c>
      <c r="W67" s="117">
        <f>SUM(Աջափնյակ:Սյունիք!W67)</f>
        <v>0</v>
      </c>
      <c r="X67" s="117">
        <f>SUM(Աջափնյակ:Սյունիք!X67)</f>
        <v>61</v>
      </c>
      <c r="Y67" s="117">
        <f>SUM(Աջափնյակ:Սյունիք!Y67)</f>
        <v>0</v>
      </c>
      <c r="Z67" s="117">
        <f>SUM(Աջափնյակ:Սյունիք!Z67)</f>
        <v>6</v>
      </c>
      <c r="AA67" s="117">
        <f>SUM(Աջափնյակ:Սյունիք!AA67)</f>
        <v>89</v>
      </c>
      <c r="AB67" s="117">
        <f>SUM(Աջափնյակ:Սյունիք!AB67)</f>
        <v>27</v>
      </c>
      <c r="AC67" s="117">
        <f>SUM(Աջափնյակ:Սյունիք!AC67)</f>
        <v>2</v>
      </c>
      <c r="AD67" s="117">
        <f>SUM(Աջափնյակ:Սյունիք!AD67)</f>
        <v>0</v>
      </c>
      <c r="AE67" s="117">
        <f>SUM(Աջափնյակ:Սյունիք!AE67)</f>
        <v>2</v>
      </c>
      <c r="AF67" s="117">
        <f>SUM(Աջափնյակ:Սյունիք!AF67)</f>
        <v>1</v>
      </c>
      <c r="AG67" s="117">
        <f>SUM(Աջափնյակ:Սյունիք!AG67)</f>
        <v>0</v>
      </c>
      <c r="AH67" s="117">
        <f>SUM(Աջափնյակ:Սյունիք!AH67)</f>
        <v>1</v>
      </c>
      <c r="AI67" s="166"/>
      <c r="AJ67" s="36">
        <f t="shared" si="52"/>
        <v>93</v>
      </c>
      <c r="AK67" s="35">
        <f t="shared" si="53"/>
        <v>93</v>
      </c>
      <c r="AL67" s="35">
        <f t="shared" si="54"/>
        <v>64</v>
      </c>
      <c r="AM67" s="35">
        <f t="shared" si="55"/>
        <v>63</v>
      </c>
      <c r="AN67" s="35">
        <f t="shared" si="56"/>
        <v>150</v>
      </c>
      <c r="AO67" s="35">
        <f t="shared" si="57"/>
        <v>150</v>
      </c>
      <c r="AP67" s="35">
        <f t="shared" si="58"/>
        <v>61</v>
      </c>
      <c r="AQ67" s="35">
        <f t="shared" si="59"/>
        <v>61</v>
      </c>
      <c r="AR67" s="35">
        <f t="shared" si="60"/>
        <v>13</v>
      </c>
      <c r="AS67" s="35">
        <f t="shared" si="61"/>
        <v>13</v>
      </c>
      <c r="AT67" s="35">
        <f t="shared" si="62"/>
        <v>61</v>
      </c>
      <c r="AU67" s="35">
        <f t="shared" si="63"/>
        <v>61</v>
      </c>
      <c r="AV67" s="35">
        <f t="shared" si="64"/>
        <v>2</v>
      </c>
      <c r="AW67" s="35">
        <f t="shared" si="65"/>
        <v>2</v>
      </c>
      <c r="AX67" s="35">
        <f t="shared" si="66"/>
        <v>1</v>
      </c>
      <c r="AY67" s="34">
        <f t="shared" si="67"/>
        <v>1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117">
        <f>SUM(Աջափնյակ:Սյունիք!E68)</f>
        <v>88</v>
      </c>
      <c r="F68" s="117">
        <f>SUM(Աջափնյակ:Սյունիք!F68)</f>
        <v>2</v>
      </c>
      <c r="G68" s="117">
        <f>SUM(Աջափնյակ:Սյունիք!G68)</f>
        <v>86</v>
      </c>
      <c r="H68" s="117">
        <f>SUM(Աջափնյակ:Սյունիք!H68)</f>
        <v>0</v>
      </c>
      <c r="I68" s="117">
        <f>SUM(Աջափնյակ:Սյունիք!I68)</f>
        <v>0</v>
      </c>
      <c r="J68" s="117">
        <f>SUM(Աջափնյակ:Սյունիք!J68)</f>
        <v>76</v>
      </c>
      <c r="K68" s="117">
        <f>SUM(Աջափնյակ:Սյունիք!K68)</f>
        <v>66</v>
      </c>
      <c r="L68" s="117">
        <f>SUM(Աջափնյակ:Սյունիք!L68)</f>
        <v>10</v>
      </c>
      <c r="M68" s="117">
        <f>SUM(Աջափնյակ:Սյունիք!M68)</f>
        <v>0</v>
      </c>
      <c r="N68" s="117">
        <f>SUM(Աջափնյակ:Սյունիք!N68)</f>
        <v>62</v>
      </c>
      <c r="O68" s="117">
        <f>SUM(Աջափնյակ:Սյունիք!O68)</f>
        <v>25</v>
      </c>
      <c r="P68" s="117">
        <f>SUM(Աջափնյակ:Սյունիք!P68)</f>
        <v>7</v>
      </c>
      <c r="Q68" s="117">
        <f>SUM(Աջափնյակ:Սյունիք!Q68)</f>
        <v>6</v>
      </c>
      <c r="R68" s="117">
        <f>SUM(Աջափնյակ:Սյունիք!R68)</f>
        <v>0</v>
      </c>
      <c r="S68" s="117">
        <f>SUM(Աջափնյակ:Սյունիք!S68)</f>
        <v>24</v>
      </c>
      <c r="T68" s="117">
        <f>SUM(Աջափնյակ:Սյունիք!T68)</f>
        <v>8</v>
      </c>
      <c r="U68" s="117">
        <f>SUM(Աջափնյակ:Սյունիք!U68)</f>
        <v>16</v>
      </c>
      <c r="V68" s="117">
        <f>SUM(Աջափնյակ:Սյունիք!V68)</f>
        <v>0</v>
      </c>
      <c r="W68" s="117">
        <f>SUM(Աջափնյակ:Սյունիք!W68)</f>
        <v>0</v>
      </c>
      <c r="X68" s="117">
        <f>SUM(Աջափնյակ:Սյունիք!X68)</f>
        <v>62</v>
      </c>
      <c r="Y68" s="117">
        <f>SUM(Աջափնյակ:Սյունիք!Y68)</f>
        <v>0</v>
      </c>
      <c r="Z68" s="117">
        <f>SUM(Աջափնյակ:Սյունիք!Z68)</f>
        <v>2</v>
      </c>
      <c r="AA68" s="117">
        <f>SUM(Աջափնյակ:Սյունիք!AA68)</f>
        <v>92</v>
      </c>
      <c r="AB68" s="117">
        <f>SUM(Աջափնյակ:Սյունիք!AB68)</f>
        <v>2</v>
      </c>
      <c r="AC68" s="117">
        <f>SUM(Աջափնյակ:Սյունիք!AC68)</f>
        <v>6</v>
      </c>
      <c r="AD68" s="117">
        <f>SUM(Աջափնյակ:Սյունիք!AD68)</f>
        <v>1</v>
      </c>
      <c r="AE68" s="117">
        <f>SUM(Աջափնյակ:Սյունիք!AE68)</f>
        <v>7</v>
      </c>
      <c r="AF68" s="117">
        <f>SUM(Աջափնյակ:Սյունիք!AF68)</f>
        <v>0</v>
      </c>
      <c r="AG68" s="117">
        <f>SUM(Աջափնյակ:Սյունիք!AG68)</f>
        <v>0</v>
      </c>
      <c r="AH68" s="117">
        <f>SUM(Աջափնյակ:Սյունիք!AH68)</f>
        <v>0</v>
      </c>
      <c r="AI68" s="166"/>
      <c r="AJ68" s="36">
        <f t="shared" si="52"/>
        <v>88</v>
      </c>
      <c r="AK68" s="35">
        <f t="shared" si="53"/>
        <v>88</v>
      </c>
      <c r="AL68" s="35">
        <f t="shared" si="54"/>
        <v>76</v>
      </c>
      <c r="AM68" s="35">
        <f t="shared" si="55"/>
        <v>76</v>
      </c>
      <c r="AN68" s="35">
        <f t="shared" si="56"/>
        <v>154</v>
      </c>
      <c r="AO68" s="35">
        <f t="shared" si="57"/>
        <v>154</v>
      </c>
      <c r="AP68" s="35">
        <f t="shared" si="58"/>
        <v>62</v>
      </c>
      <c r="AQ68" s="35">
        <f t="shared" si="59"/>
        <v>62</v>
      </c>
      <c r="AR68" s="35">
        <f t="shared" si="60"/>
        <v>24</v>
      </c>
      <c r="AS68" s="35">
        <f t="shared" si="61"/>
        <v>24</v>
      </c>
      <c r="AT68" s="35">
        <f t="shared" si="62"/>
        <v>62</v>
      </c>
      <c r="AU68" s="35">
        <f t="shared" si="63"/>
        <v>62</v>
      </c>
      <c r="AV68" s="35">
        <f t="shared" si="64"/>
        <v>7</v>
      </c>
      <c r="AW68" s="35">
        <f t="shared" si="65"/>
        <v>7</v>
      </c>
      <c r="AX68" s="35">
        <f t="shared" si="66"/>
        <v>0</v>
      </c>
      <c r="AY68" s="34">
        <f t="shared" si="67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117">
        <f>SUM(Աջափնյակ:Սյունիք!E69)</f>
        <v>118</v>
      </c>
      <c r="F69" s="117">
        <f>SUM(Աջափնյակ:Սյունիք!F69)</f>
        <v>10</v>
      </c>
      <c r="G69" s="117">
        <f>SUM(Աջափնյակ:Սյունիք!G69)</f>
        <v>108</v>
      </c>
      <c r="H69" s="117">
        <f>SUM(Աջափնյակ:Սյունիք!H69)</f>
        <v>0</v>
      </c>
      <c r="I69" s="117">
        <f>SUM(Աջափնյակ:Սյունիք!I69)</f>
        <v>0</v>
      </c>
      <c r="J69" s="117">
        <f>SUM(Աջափնյակ:Սյունիք!J69)</f>
        <v>100</v>
      </c>
      <c r="K69" s="117">
        <f>SUM(Աջափնյակ:Սյունիք!K69)</f>
        <v>89</v>
      </c>
      <c r="L69" s="117">
        <f>SUM(Աջափնյակ:Սյունիք!L69)</f>
        <v>9</v>
      </c>
      <c r="M69" s="117">
        <f>SUM(Աջափնյակ:Սյունիք!M69)</f>
        <v>1</v>
      </c>
      <c r="N69" s="117">
        <f>SUM(Աջափնյակ:Սյունիք!N69)</f>
        <v>85</v>
      </c>
      <c r="O69" s="117">
        <f>SUM(Աջափնյակ:Սյունիք!O69)</f>
        <v>20</v>
      </c>
      <c r="P69" s="117">
        <f>SUM(Աջափնյակ:Սյունիք!P69)</f>
        <v>31</v>
      </c>
      <c r="Q69" s="117">
        <f>SUM(Աջափնյակ:Սյունիք!Q69)</f>
        <v>5</v>
      </c>
      <c r="R69" s="117">
        <f>SUM(Աջափնյակ:Սյունիք!R69)</f>
        <v>0</v>
      </c>
      <c r="S69" s="117">
        <f>SUM(Աջափնյակ:Սյունիք!S69)</f>
        <v>29</v>
      </c>
      <c r="T69" s="117">
        <f>SUM(Աջափնյակ:Սյունիք!T69)</f>
        <v>17</v>
      </c>
      <c r="U69" s="117">
        <f>SUM(Աջափնյակ:Սյունիք!U69)</f>
        <v>12</v>
      </c>
      <c r="V69" s="117">
        <f>SUM(Աջափնյակ:Սյունիք!V69)</f>
        <v>0</v>
      </c>
      <c r="W69" s="117">
        <f>SUM(Աջափնյակ:Սյունիք!W69)</f>
        <v>0</v>
      </c>
      <c r="X69" s="117">
        <f>SUM(Աջափնյակ:Սյունիք!X69)</f>
        <v>85</v>
      </c>
      <c r="Y69" s="117">
        <f>SUM(Աջափնյակ:Սյունիք!Y69)</f>
        <v>2</v>
      </c>
      <c r="Z69" s="117">
        <f>SUM(Աջափնյակ:Սյունիք!Z69)</f>
        <v>0</v>
      </c>
      <c r="AA69" s="117">
        <f>SUM(Աջափնյակ:Սյունիք!AA69)</f>
        <v>120</v>
      </c>
      <c r="AB69" s="117">
        <f>SUM(Աջափնյակ:Սյունիք!AB69)</f>
        <v>8</v>
      </c>
      <c r="AC69" s="117">
        <f>SUM(Աջափնյակ:Սյունիք!AC69)</f>
        <v>9</v>
      </c>
      <c r="AD69" s="117">
        <f>SUM(Աջափնյակ:Սյունիք!AD69)</f>
        <v>0</v>
      </c>
      <c r="AE69" s="117">
        <f>SUM(Աջափնյակ:Սյունիք!AE69)</f>
        <v>9</v>
      </c>
      <c r="AF69" s="117">
        <f>SUM(Աջափնյակ:Սյունիք!AF69)</f>
        <v>1</v>
      </c>
      <c r="AG69" s="117">
        <f>SUM(Աջափնյակ:Սյունիք!AG69)</f>
        <v>0</v>
      </c>
      <c r="AH69" s="117">
        <f>SUM(Աջափնյակ:Սյունիք!AH69)</f>
        <v>1</v>
      </c>
      <c r="AI69" s="166"/>
      <c r="AJ69" s="36">
        <f t="shared" si="52"/>
        <v>118</v>
      </c>
      <c r="AK69" s="35">
        <f t="shared" si="53"/>
        <v>118</v>
      </c>
      <c r="AL69" s="35">
        <f t="shared" si="54"/>
        <v>100</v>
      </c>
      <c r="AM69" s="35">
        <f t="shared" si="55"/>
        <v>99</v>
      </c>
      <c r="AN69" s="35">
        <f t="shared" si="56"/>
        <v>207</v>
      </c>
      <c r="AO69" s="35">
        <f t="shared" si="57"/>
        <v>207</v>
      </c>
      <c r="AP69" s="35">
        <f t="shared" si="58"/>
        <v>85</v>
      </c>
      <c r="AQ69" s="35">
        <f t="shared" si="59"/>
        <v>85</v>
      </c>
      <c r="AR69" s="35">
        <f t="shared" si="60"/>
        <v>29</v>
      </c>
      <c r="AS69" s="35">
        <f t="shared" si="61"/>
        <v>29</v>
      </c>
      <c r="AT69" s="35">
        <f t="shared" si="62"/>
        <v>85</v>
      </c>
      <c r="AU69" s="35">
        <f t="shared" si="63"/>
        <v>85</v>
      </c>
      <c r="AV69" s="35">
        <f t="shared" si="64"/>
        <v>9</v>
      </c>
      <c r="AW69" s="35">
        <f t="shared" si="65"/>
        <v>9</v>
      </c>
      <c r="AX69" s="35">
        <f t="shared" si="66"/>
        <v>1</v>
      </c>
      <c r="AY69" s="34">
        <f t="shared" si="67"/>
        <v>1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117">
        <f>SUM(Աջափնյակ:Սյունիք!E70)</f>
        <v>62</v>
      </c>
      <c r="F70" s="117">
        <f>SUM(Աջափնյակ:Սյունիք!F70)</f>
        <v>8</v>
      </c>
      <c r="G70" s="117">
        <f>SUM(Աջափնյակ:Սյունիք!G70)</f>
        <v>54</v>
      </c>
      <c r="H70" s="117">
        <f>SUM(Աջափնյակ:Սյունիք!H70)</f>
        <v>0</v>
      </c>
      <c r="I70" s="117">
        <f>SUM(Աջափնյակ:Սյունիք!I70)</f>
        <v>0</v>
      </c>
      <c r="J70" s="117">
        <f>SUM(Աջափնյակ:Սյունիք!J70)</f>
        <v>33</v>
      </c>
      <c r="K70" s="117">
        <f>SUM(Աջափնյակ:Սյունիք!K70)</f>
        <v>27</v>
      </c>
      <c r="L70" s="117">
        <f>SUM(Աջափնյակ:Սյունիք!L70)</f>
        <v>5</v>
      </c>
      <c r="M70" s="117">
        <f>SUM(Աջափնյակ:Սյունիք!M70)</f>
        <v>0</v>
      </c>
      <c r="N70" s="117">
        <f>SUM(Աջափնյակ:Սյունիք!N70)</f>
        <v>24</v>
      </c>
      <c r="O70" s="117">
        <f>SUM(Աջափնյակ:Սյունիք!O70)</f>
        <v>5</v>
      </c>
      <c r="P70" s="117">
        <f>SUM(Աջափնյակ:Սյունիք!P70)</f>
        <v>6</v>
      </c>
      <c r="Q70" s="117">
        <f>SUM(Աջափնյակ:Սյունիք!Q70)</f>
        <v>1</v>
      </c>
      <c r="R70" s="117">
        <f>SUM(Աջափնյակ:Սյունիք!R70)</f>
        <v>1</v>
      </c>
      <c r="S70" s="117">
        <f>SUM(Աջափնյակ:Սյունիք!S70)</f>
        <v>11</v>
      </c>
      <c r="T70" s="117">
        <f>SUM(Աջափնյակ:Սյունիք!T70)</f>
        <v>2</v>
      </c>
      <c r="U70" s="117">
        <f>SUM(Աջափնյակ:Սյունիք!U70)</f>
        <v>9</v>
      </c>
      <c r="V70" s="117">
        <f>SUM(Աջափնյակ:Սյունիք!V70)</f>
        <v>0</v>
      </c>
      <c r="W70" s="117">
        <f>SUM(Աջափնյակ:Սյունիք!W70)</f>
        <v>0</v>
      </c>
      <c r="X70" s="117">
        <f>SUM(Աջափնյակ:Սյունիք!X70)</f>
        <v>24</v>
      </c>
      <c r="Y70" s="117">
        <f>SUM(Աջափնյակ:Սյունիք!Y70)</f>
        <v>0</v>
      </c>
      <c r="Z70" s="117">
        <f>SUM(Աջափնյակ:Սյունիք!Z70)</f>
        <v>6</v>
      </c>
      <c r="AA70" s="117">
        <f>SUM(Աջափնյակ:Սյունիք!AA70)</f>
        <v>65</v>
      </c>
      <c r="AB70" s="117">
        <f>SUM(Աջափնյակ:Սյունիք!AB70)</f>
        <v>9</v>
      </c>
      <c r="AC70" s="117">
        <f>SUM(Աջափնյակ:Սյունիք!AC70)</f>
        <v>2</v>
      </c>
      <c r="AD70" s="117">
        <f>SUM(Աջափնյակ:Սյունիք!AD70)</f>
        <v>0</v>
      </c>
      <c r="AE70" s="117">
        <f>SUM(Աջափնյակ:Սյունիք!AE70)</f>
        <v>2</v>
      </c>
      <c r="AF70" s="117">
        <f>SUM(Աջափնյակ:Սյունիք!AF70)</f>
        <v>0</v>
      </c>
      <c r="AG70" s="117">
        <f>SUM(Աջափնյակ:Սյունիք!AG70)</f>
        <v>0</v>
      </c>
      <c r="AH70" s="117">
        <f>SUM(Աջափնյակ:Սյունիք!AH70)</f>
        <v>0</v>
      </c>
      <c r="AI70" s="166"/>
      <c r="AJ70" s="36">
        <f t="shared" si="52"/>
        <v>62</v>
      </c>
      <c r="AK70" s="35">
        <f t="shared" si="53"/>
        <v>62</v>
      </c>
      <c r="AL70" s="35">
        <f t="shared" si="54"/>
        <v>33</v>
      </c>
      <c r="AM70" s="35">
        <f t="shared" si="55"/>
        <v>32</v>
      </c>
      <c r="AN70" s="35">
        <f t="shared" si="56"/>
        <v>89</v>
      </c>
      <c r="AO70" s="35">
        <f t="shared" si="57"/>
        <v>89</v>
      </c>
      <c r="AP70" s="35">
        <f t="shared" si="58"/>
        <v>24</v>
      </c>
      <c r="AQ70" s="35">
        <f t="shared" si="59"/>
        <v>24</v>
      </c>
      <c r="AR70" s="35">
        <f t="shared" si="60"/>
        <v>11</v>
      </c>
      <c r="AS70" s="35">
        <f t="shared" si="61"/>
        <v>11</v>
      </c>
      <c r="AT70" s="35">
        <f t="shared" si="62"/>
        <v>24</v>
      </c>
      <c r="AU70" s="35">
        <f t="shared" si="63"/>
        <v>24</v>
      </c>
      <c r="AV70" s="35">
        <f t="shared" si="64"/>
        <v>2</v>
      </c>
      <c r="AW70" s="35">
        <f t="shared" si="65"/>
        <v>2</v>
      </c>
      <c r="AX70" s="35">
        <f t="shared" si="66"/>
        <v>0</v>
      </c>
      <c r="AY70" s="34">
        <f t="shared" si="67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117">
        <f>SUM(Աջափնյակ:Սյունիք!E71)</f>
        <v>0</v>
      </c>
      <c r="F71" s="117">
        <f>SUM(Աջափնյակ:Սյունիք!F71)</f>
        <v>0</v>
      </c>
      <c r="G71" s="117">
        <f>SUM(Աջափնյակ:Սյունիք!G71)</f>
        <v>0</v>
      </c>
      <c r="H71" s="117">
        <f>SUM(Աջափնյակ:Սյունիք!H71)</f>
        <v>0</v>
      </c>
      <c r="I71" s="117">
        <f>SUM(Աջափնյակ:Սյունիք!I71)</f>
        <v>0</v>
      </c>
      <c r="J71" s="117">
        <f>SUM(Աջափնյակ:Սյունիք!J71)</f>
        <v>0</v>
      </c>
      <c r="K71" s="117">
        <f>SUM(Աջափնյակ:Սյունիք!K71)</f>
        <v>0</v>
      </c>
      <c r="L71" s="117">
        <f>SUM(Աջափնյակ:Սյունիք!L71)</f>
        <v>0</v>
      </c>
      <c r="M71" s="117">
        <f>SUM(Աջափնյակ:Սյունիք!M71)</f>
        <v>0</v>
      </c>
      <c r="N71" s="117">
        <f>SUM(Աջափնյակ:Սյունիք!N71)</f>
        <v>0</v>
      </c>
      <c r="O71" s="117">
        <f>SUM(Աջափնյակ:Սյունիք!O71)</f>
        <v>0</v>
      </c>
      <c r="P71" s="117">
        <f>SUM(Աջափնյակ:Սյունիք!P71)</f>
        <v>0</v>
      </c>
      <c r="Q71" s="117">
        <f>SUM(Աջափնյակ:Սյունիք!Q71)</f>
        <v>0</v>
      </c>
      <c r="R71" s="117">
        <f>SUM(Աջափնյակ:Սյունիք!R71)</f>
        <v>0</v>
      </c>
      <c r="S71" s="117">
        <f>SUM(Աջափնյակ:Սյունիք!S71)</f>
        <v>0</v>
      </c>
      <c r="T71" s="117">
        <f>SUM(Աջափնյակ:Սյունիք!T71)</f>
        <v>0</v>
      </c>
      <c r="U71" s="117">
        <f>SUM(Աջափնյակ:Սյունիք!U71)</f>
        <v>0</v>
      </c>
      <c r="V71" s="117">
        <f>SUM(Աջափնյակ:Սյունիք!V71)</f>
        <v>0</v>
      </c>
      <c r="W71" s="117">
        <f>SUM(Աջափնյակ:Սյունիք!W71)</f>
        <v>0</v>
      </c>
      <c r="X71" s="117">
        <f>SUM(Աջափնյակ:Սյունիք!X71)</f>
        <v>0</v>
      </c>
      <c r="Y71" s="117">
        <f>SUM(Աջափնյակ:Սյունիք!Y71)</f>
        <v>0</v>
      </c>
      <c r="Z71" s="117">
        <f>SUM(Աջափնյակ:Սյունիք!Z71)</f>
        <v>0</v>
      </c>
      <c r="AA71" s="117">
        <f>SUM(Աջափնյակ:Սյունիք!AA71)</f>
        <v>0</v>
      </c>
      <c r="AB71" s="117">
        <f>SUM(Աջափնյակ:Սյունիք!AB71)</f>
        <v>0</v>
      </c>
      <c r="AC71" s="117">
        <f>SUM(Աջափնյակ:Սյունիք!AC71)</f>
        <v>0</v>
      </c>
      <c r="AD71" s="117">
        <f>SUM(Աջափնյակ:Սյունիք!AD71)</f>
        <v>0</v>
      </c>
      <c r="AE71" s="117">
        <f>SUM(Աջափնյակ:Սյունիք!AE71)</f>
        <v>0</v>
      </c>
      <c r="AF71" s="117">
        <f>SUM(Աջափնյակ:Սյունիք!AF71)</f>
        <v>0</v>
      </c>
      <c r="AG71" s="117">
        <f>SUM(Աջափնյակ:Սյունիք!AG71)</f>
        <v>0</v>
      </c>
      <c r="AH71" s="117">
        <f>SUM(Աջափնյակ:Սյունիք!AH71)</f>
        <v>0</v>
      </c>
      <c r="AI71" s="166"/>
      <c r="AJ71" s="36">
        <f t="shared" si="52"/>
        <v>0</v>
      </c>
      <c r="AK71" s="35">
        <f t="shared" si="53"/>
        <v>0</v>
      </c>
      <c r="AL71" s="35">
        <f t="shared" si="54"/>
        <v>0</v>
      </c>
      <c r="AM71" s="35">
        <f t="shared" si="55"/>
        <v>0</v>
      </c>
      <c r="AN71" s="35">
        <f t="shared" si="56"/>
        <v>0</v>
      </c>
      <c r="AO71" s="35">
        <f t="shared" si="57"/>
        <v>0</v>
      </c>
      <c r="AP71" s="35">
        <f t="shared" si="58"/>
        <v>0</v>
      </c>
      <c r="AQ71" s="35">
        <f t="shared" si="59"/>
        <v>0</v>
      </c>
      <c r="AR71" s="35">
        <f t="shared" si="60"/>
        <v>0</v>
      </c>
      <c r="AS71" s="35">
        <f t="shared" si="61"/>
        <v>0</v>
      </c>
      <c r="AT71" s="35">
        <f t="shared" si="62"/>
        <v>0</v>
      </c>
      <c r="AU71" s="35">
        <f t="shared" si="63"/>
        <v>0</v>
      </c>
      <c r="AV71" s="35">
        <f t="shared" si="64"/>
        <v>0</v>
      </c>
      <c r="AW71" s="35">
        <f t="shared" si="65"/>
        <v>0</v>
      </c>
      <c r="AX71" s="35">
        <f t="shared" si="66"/>
        <v>0</v>
      </c>
      <c r="AY71" s="34">
        <f t="shared" si="67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117">
        <f>SUM(Աջափնյակ:Սյունիք!E72)</f>
        <v>51</v>
      </c>
      <c r="F72" s="117">
        <f>SUM(Աջափնյակ:Սյունիք!F72)</f>
        <v>7</v>
      </c>
      <c r="G72" s="117">
        <f>SUM(Աջափնյակ:Սյունիք!G72)</f>
        <v>44</v>
      </c>
      <c r="H72" s="117">
        <f>SUM(Աջափնյակ:Սյունիք!H72)</f>
        <v>0</v>
      </c>
      <c r="I72" s="117">
        <f>SUM(Աջափնյակ:Սյունիք!I72)</f>
        <v>0</v>
      </c>
      <c r="J72" s="117">
        <f>SUM(Աջափնյակ:Սյունիք!J72)</f>
        <v>45</v>
      </c>
      <c r="K72" s="117">
        <f>SUM(Աջափնյակ:Սյունիք!K72)</f>
        <v>35</v>
      </c>
      <c r="L72" s="117">
        <f>SUM(Աջափնյակ:Սյունիք!L72)</f>
        <v>6</v>
      </c>
      <c r="M72" s="117">
        <f>SUM(Աջափնյակ:Սյունիք!M72)</f>
        <v>4</v>
      </c>
      <c r="N72" s="117">
        <f>SUM(Աջափնյակ:Սյունիք!N72)</f>
        <v>26</v>
      </c>
      <c r="O72" s="117">
        <f>SUM(Աջափնյակ:Սյունիք!O72)</f>
        <v>7</v>
      </c>
      <c r="P72" s="117">
        <f>SUM(Աջափնյակ:Սյունիք!P72)</f>
        <v>5</v>
      </c>
      <c r="Q72" s="117">
        <f>SUM(Աջափնյակ:Սյունիք!Q72)</f>
        <v>4</v>
      </c>
      <c r="R72" s="117">
        <f>SUM(Աջափնյակ:Սյունիք!R72)</f>
        <v>0</v>
      </c>
      <c r="S72" s="117">
        <f>SUM(Աջափնյակ:Սյունիք!S72)</f>
        <v>10</v>
      </c>
      <c r="T72" s="117">
        <f>SUM(Աջափնյակ:Սյունիք!T72)</f>
        <v>2</v>
      </c>
      <c r="U72" s="117">
        <f>SUM(Աջափնյակ:Սյունիք!U72)</f>
        <v>8</v>
      </c>
      <c r="V72" s="117">
        <f>SUM(Աջափնյակ:Սյունիք!V72)</f>
        <v>0</v>
      </c>
      <c r="W72" s="117">
        <f>SUM(Աջափնյակ:Սյունիք!W72)</f>
        <v>0</v>
      </c>
      <c r="X72" s="117">
        <f>SUM(Աջափնյակ:Սյունիք!X72)</f>
        <v>26</v>
      </c>
      <c r="Y72" s="117">
        <f>SUM(Աջափնյակ:Սյունիք!Y72)</f>
        <v>0</v>
      </c>
      <c r="Z72" s="117">
        <f>SUM(Աջափնյակ:Սյունիք!Z72)</f>
        <v>2</v>
      </c>
      <c r="AA72" s="117">
        <f>SUM(Աջափնյակ:Սյունիք!AA72)</f>
        <v>60</v>
      </c>
      <c r="AB72" s="117">
        <f>SUM(Աջափնյակ:Սյունիք!AB72)</f>
        <v>7</v>
      </c>
      <c r="AC72" s="117">
        <f>SUM(Աջափնյակ:Սյունիք!AC72)</f>
        <v>4</v>
      </c>
      <c r="AD72" s="117">
        <f>SUM(Աջափնյակ:Սյունիք!AD72)</f>
        <v>0</v>
      </c>
      <c r="AE72" s="117">
        <f>SUM(Աջափնյակ:Սյունիք!AE72)</f>
        <v>4</v>
      </c>
      <c r="AF72" s="117">
        <f>SUM(Աջափնյակ:Սյունիք!AF72)</f>
        <v>2</v>
      </c>
      <c r="AG72" s="117">
        <f>SUM(Աջափնյակ:Սյունիք!AG72)</f>
        <v>0</v>
      </c>
      <c r="AH72" s="117">
        <f>SUM(Աջափնյակ:Սյունիք!AH72)</f>
        <v>2</v>
      </c>
      <c r="AI72" s="166"/>
      <c r="AJ72" s="36">
        <f t="shared" si="52"/>
        <v>51</v>
      </c>
      <c r="AK72" s="35">
        <f t="shared" si="53"/>
        <v>51</v>
      </c>
      <c r="AL72" s="35">
        <f t="shared" si="54"/>
        <v>45</v>
      </c>
      <c r="AM72" s="35">
        <f t="shared" si="55"/>
        <v>45</v>
      </c>
      <c r="AN72" s="35">
        <f t="shared" si="56"/>
        <v>86</v>
      </c>
      <c r="AO72" s="35">
        <f t="shared" si="57"/>
        <v>86</v>
      </c>
      <c r="AP72" s="35">
        <f t="shared" si="58"/>
        <v>26</v>
      </c>
      <c r="AQ72" s="35">
        <f t="shared" si="59"/>
        <v>26</v>
      </c>
      <c r="AR72" s="35">
        <f t="shared" si="60"/>
        <v>10</v>
      </c>
      <c r="AS72" s="35">
        <f t="shared" si="61"/>
        <v>10</v>
      </c>
      <c r="AT72" s="35">
        <f t="shared" si="62"/>
        <v>26</v>
      </c>
      <c r="AU72" s="35">
        <f t="shared" si="63"/>
        <v>26</v>
      </c>
      <c r="AV72" s="35">
        <f t="shared" si="64"/>
        <v>4</v>
      </c>
      <c r="AW72" s="35">
        <f t="shared" si="65"/>
        <v>4</v>
      </c>
      <c r="AX72" s="35">
        <f t="shared" si="66"/>
        <v>2</v>
      </c>
      <c r="AY72" s="34">
        <f t="shared" si="67"/>
        <v>2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8">
        <f>SUM(Աջափնյակ:Սյունիք!E73)</f>
        <v>16</v>
      </c>
      <c r="F73" s="88">
        <f>SUM(Աջափնյակ:Սյունիք!F73)</f>
        <v>0</v>
      </c>
      <c r="G73" s="88">
        <f>SUM(Աջափնյակ:Սյունիք!G73)</f>
        <v>16</v>
      </c>
      <c r="H73" s="88">
        <f>SUM(Աջափնյակ:Սյունիք!H73)</f>
        <v>0</v>
      </c>
      <c r="I73" s="88">
        <f>SUM(Աջափնյակ:Սյունիք!I73)</f>
        <v>0</v>
      </c>
      <c r="J73" s="88">
        <f>SUM(Աջափնյակ:Սյունիք!J73)</f>
        <v>9</v>
      </c>
      <c r="K73" s="88">
        <f>SUM(Աջափնյակ:Սյունիք!K73)</f>
        <v>8</v>
      </c>
      <c r="L73" s="88">
        <f>SUM(Աջափնյակ:Սյունիք!L73)</f>
        <v>1</v>
      </c>
      <c r="M73" s="88">
        <f>SUM(Աջափնյակ:Սյունիք!M73)</f>
        <v>0</v>
      </c>
      <c r="N73" s="88">
        <f>SUM(Աջափնյակ:Սյունիք!N73)</f>
        <v>3</v>
      </c>
      <c r="O73" s="88">
        <f>SUM(Աջափնյակ:Սյունիք!O73)</f>
        <v>2</v>
      </c>
      <c r="P73" s="88">
        <f>SUM(Աջափնյակ:Սյունիք!P73)</f>
        <v>1</v>
      </c>
      <c r="Q73" s="88">
        <f>SUM(Աջափնյակ:Սյունիք!Q73)</f>
        <v>0</v>
      </c>
      <c r="R73" s="88">
        <f>SUM(Աջափնյակ:Սյունիք!R73)</f>
        <v>0</v>
      </c>
      <c r="S73" s="88">
        <f>SUM(Աջափնյակ:Սյունիք!S73)</f>
        <v>0</v>
      </c>
      <c r="T73" s="88">
        <f>SUM(Աջափնյակ:Սյունիք!T73)</f>
        <v>0</v>
      </c>
      <c r="U73" s="88">
        <f>SUM(Աջափնյակ:Սյունիք!U73)</f>
        <v>0</v>
      </c>
      <c r="V73" s="88">
        <f>SUM(Աջափնյակ:Սյունիք!V73)</f>
        <v>0</v>
      </c>
      <c r="W73" s="88">
        <f>SUM(Աջափնյակ:Սյունիք!W73)</f>
        <v>0</v>
      </c>
      <c r="X73" s="88">
        <f>SUM(Աջափնյակ:Սյունիք!X73)</f>
        <v>3</v>
      </c>
      <c r="Y73" s="88">
        <f>SUM(Աջափնյակ:Սյունիք!Y73)</f>
        <v>0</v>
      </c>
      <c r="Z73" s="88">
        <f>SUM(Աջափնյակ:Սյունիք!Z73)</f>
        <v>0</v>
      </c>
      <c r="AA73" s="88">
        <f>SUM(Աջափնյակ:Սյունիք!AA73)</f>
        <v>21</v>
      </c>
      <c r="AB73" s="88">
        <f>SUM(Աջափնյակ:Սյունիք!AB73)</f>
        <v>0</v>
      </c>
      <c r="AC73" s="88">
        <f>SUM(Աջափնյակ:Սյունիք!AC73)</f>
        <v>0</v>
      </c>
      <c r="AD73" s="88">
        <f>SUM(Աջափնյակ:Սյունիք!AD73)</f>
        <v>0</v>
      </c>
      <c r="AE73" s="88">
        <f>SUM(Աջափնյակ:Սյունիք!AE73)</f>
        <v>0</v>
      </c>
      <c r="AF73" s="88">
        <f>SUM(Աջափնյակ:Սյունիք!AF73)</f>
        <v>0</v>
      </c>
      <c r="AG73" s="88">
        <f>SUM(Աջափնյակ:Սյունիք!AG73)</f>
        <v>0</v>
      </c>
      <c r="AH73" s="88">
        <f>SUM(Աջափնյակ:Սյունիք!AH73)</f>
        <v>0</v>
      </c>
      <c r="AI73" s="167"/>
      <c r="AJ73" s="39">
        <f t="shared" ref="AJ73:AX73" si="68">SUM(AJ74:AJ79)</f>
        <v>16</v>
      </c>
      <c r="AK73" s="82">
        <f t="shared" si="68"/>
        <v>16</v>
      </c>
      <c r="AL73" s="82">
        <f t="shared" si="68"/>
        <v>9</v>
      </c>
      <c r="AM73" s="82">
        <f t="shared" si="68"/>
        <v>9</v>
      </c>
      <c r="AN73" s="82">
        <f t="shared" si="68"/>
        <v>24</v>
      </c>
      <c r="AO73" s="82">
        <f t="shared" si="68"/>
        <v>24</v>
      </c>
      <c r="AP73" s="82">
        <f t="shared" si="68"/>
        <v>3</v>
      </c>
      <c r="AQ73" s="82">
        <f t="shared" si="68"/>
        <v>3</v>
      </c>
      <c r="AR73" s="82">
        <f t="shared" si="68"/>
        <v>0</v>
      </c>
      <c r="AS73" s="82">
        <f t="shared" si="68"/>
        <v>0</v>
      </c>
      <c r="AT73" s="82">
        <f t="shared" si="68"/>
        <v>3</v>
      </c>
      <c r="AU73" s="82">
        <f t="shared" si="68"/>
        <v>3</v>
      </c>
      <c r="AV73" s="82">
        <f t="shared" si="68"/>
        <v>0</v>
      </c>
      <c r="AW73" s="82">
        <f t="shared" si="68"/>
        <v>0</v>
      </c>
      <c r="AX73" s="82">
        <f t="shared" si="68"/>
        <v>0</v>
      </c>
      <c r="AY73" s="34">
        <f t="shared" si="67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117">
        <f>SUM(Աջափնյակ:Սյունիք!E74)</f>
        <v>0</v>
      </c>
      <c r="F74" s="117">
        <f>SUM(Աջափնյակ:Սյունիք!F74)</f>
        <v>0</v>
      </c>
      <c r="G74" s="117">
        <f>SUM(Աջափնյակ:Սյունիք!G74)</f>
        <v>0</v>
      </c>
      <c r="H74" s="117">
        <f>SUM(Աջափնյակ:Սյունիք!H74)</f>
        <v>0</v>
      </c>
      <c r="I74" s="117">
        <f>SUM(Աջափնյակ:Սյունիք!I74)</f>
        <v>0</v>
      </c>
      <c r="J74" s="117">
        <f>SUM(Աջափնյակ:Սյունիք!J74)</f>
        <v>0</v>
      </c>
      <c r="K74" s="117">
        <f>SUM(Աջափնյակ:Սյունիք!K74)</f>
        <v>0</v>
      </c>
      <c r="L74" s="117">
        <f>SUM(Աջափնյակ:Սյունիք!L74)</f>
        <v>0</v>
      </c>
      <c r="M74" s="117">
        <f>SUM(Աջափնյակ:Սյունիք!M74)</f>
        <v>0</v>
      </c>
      <c r="N74" s="117">
        <f>SUM(Աջափնյակ:Սյունիք!N74)</f>
        <v>0</v>
      </c>
      <c r="O74" s="117">
        <f>SUM(Աջափնյակ:Սյունիք!O74)</f>
        <v>0</v>
      </c>
      <c r="P74" s="117">
        <f>SUM(Աջափնյակ:Սյունիք!P74)</f>
        <v>0</v>
      </c>
      <c r="Q74" s="117">
        <f>SUM(Աջափնյակ:Սյունիք!Q74)</f>
        <v>0</v>
      </c>
      <c r="R74" s="117">
        <f>SUM(Աջափնյակ:Սյունիք!R74)</f>
        <v>0</v>
      </c>
      <c r="S74" s="117">
        <f>SUM(Աջափնյակ:Սյունիք!S74)</f>
        <v>0</v>
      </c>
      <c r="T74" s="117">
        <f>SUM(Աջափնյակ:Սյունիք!T74)</f>
        <v>0</v>
      </c>
      <c r="U74" s="117">
        <f>SUM(Աջափնյակ:Սյունիք!U74)</f>
        <v>0</v>
      </c>
      <c r="V74" s="117">
        <f>SUM(Աջափնյակ:Սյունիք!V74)</f>
        <v>0</v>
      </c>
      <c r="W74" s="117">
        <f>SUM(Աջափնյակ:Սյունիք!W74)</f>
        <v>0</v>
      </c>
      <c r="X74" s="117">
        <f>SUM(Աջափնյակ:Սյունիք!X74)</f>
        <v>0</v>
      </c>
      <c r="Y74" s="117">
        <f>SUM(Աջափնյակ:Սյունիք!Y74)</f>
        <v>0</v>
      </c>
      <c r="Z74" s="117">
        <f>SUM(Աջափնյակ:Սյունիք!Z74)</f>
        <v>0</v>
      </c>
      <c r="AA74" s="117">
        <f>SUM(Աջափնյակ:Սյունիք!AA74)</f>
        <v>0</v>
      </c>
      <c r="AB74" s="117">
        <f>SUM(Աջափնյակ:Սյունիք!AB74)</f>
        <v>0</v>
      </c>
      <c r="AC74" s="117">
        <f>SUM(Աջափնյակ:Սյունիք!AC74)</f>
        <v>0</v>
      </c>
      <c r="AD74" s="117">
        <f>SUM(Աջափնյակ:Սյունիք!AD74)</f>
        <v>0</v>
      </c>
      <c r="AE74" s="117">
        <f>SUM(Աջափնյակ:Սյունիք!AE74)</f>
        <v>0</v>
      </c>
      <c r="AF74" s="117">
        <f>SUM(Աջափնյակ:Սյունիք!AF74)</f>
        <v>0</v>
      </c>
      <c r="AG74" s="117">
        <f>SUM(Աջափնյակ:Սյունիք!AG74)</f>
        <v>0</v>
      </c>
      <c r="AH74" s="117">
        <f>SUM(Աջափնյակ:Սյունիք!AH74)</f>
        <v>0</v>
      </c>
      <c r="AI74" s="166"/>
      <c r="AJ74" s="36">
        <f t="shared" ref="AJ74:AJ79" si="69">E74</f>
        <v>0</v>
      </c>
      <c r="AK74" s="35">
        <f t="shared" ref="AK74:AK79" si="70">F74+G74+H74+I74</f>
        <v>0</v>
      </c>
      <c r="AL74" s="35">
        <f t="shared" ref="AL74:AL79" si="71">J74</f>
        <v>0</v>
      </c>
      <c r="AM74" s="35">
        <f t="shared" ref="AM74:AM79" si="72">K74+L74+M74</f>
        <v>0</v>
      </c>
      <c r="AN74" s="35">
        <f t="shared" ref="AN74:AN79" si="73">F74+G74+K74</f>
        <v>0</v>
      </c>
      <c r="AO74" s="35">
        <f t="shared" ref="AO74:AO79" si="74">X74+Y74+AA74</f>
        <v>0</v>
      </c>
      <c r="AP74" s="35">
        <f t="shared" ref="AP74:AP79" si="75">N74</f>
        <v>0</v>
      </c>
      <c r="AQ74" s="35">
        <f t="shared" ref="AQ74:AQ79" si="76">O74+P74+Q74+R74+S74</f>
        <v>0</v>
      </c>
      <c r="AR74" s="35">
        <f t="shared" ref="AR74:AR79" si="77">S74</f>
        <v>0</v>
      </c>
      <c r="AS74" s="35">
        <f t="shared" ref="AS74:AS79" si="78">T74+U74+V74</f>
        <v>0</v>
      </c>
      <c r="AT74" s="35">
        <f t="shared" ref="AT74:AT79" si="79">X74</f>
        <v>0</v>
      </c>
      <c r="AU74" s="35">
        <f t="shared" ref="AU74:AU79" si="80">N74+W74</f>
        <v>0</v>
      </c>
      <c r="AV74" s="35">
        <f t="shared" ref="AV74:AV79" si="81">AE74</f>
        <v>0</v>
      </c>
      <c r="AW74" s="35">
        <f t="shared" ref="AW74:AW79" si="82">AC74+AD74</f>
        <v>0</v>
      </c>
      <c r="AX74" s="35">
        <f t="shared" ref="AX74:AX79" si="83">AH74</f>
        <v>0</v>
      </c>
      <c r="AY74" s="34">
        <f t="shared" si="67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117">
        <f>SUM(Աջափնյակ:Սյունիք!E75)</f>
        <v>0</v>
      </c>
      <c r="F75" s="117">
        <f>SUM(Աջափնյակ:Սյունիք!F75)</f>
        <v>0</v>
      </c>
      <c r="G75" s="117">
        <f>SUM(Աջափնյակ:Սյունիք!G75)</f>
        <v>0</v>
      </c>
      <c r="H75" s="117">
        <f>SUM(Աջափնյակ:Սյունիք!H75)</f>
        <v>0</v>
      </c>
      <c r="I75" s="117">
        <f>SUM(Աջափնյակ:Սյունիք!I75)</f>
        <v>0</v>
      </c>
      <c r="J75" s="117">
        <f>SUM(Աջափնյակ:Սյունիք!J75)</f>
        <v>0</v>
      </c>
      <c r="K75" s="117">
        <f>SUM(Աջափնյակ:Սյունիք!K75)</f>
        <v>0</v>
      </c>
      <c r="L75" s="117">
        <f>SUM(Աջափնյակ:Սյունիք!L75)</f>
        <v>0</v>
      </c>
      <c r="M75" s="117">
        <f>SUM(Աջափնյակ:Սյունիք!M75)</f>
        <v>0</v>
      </c>
      <c r="N75" s="117">
        <f>SUM(Աջափնյակ:Սյունիք!N75)</f>
        <v>0</v>
      </c>
      <c r="O75" s="117">
        <f>SUM(Աջափնյակ:Սյունիք!O75)</f>
        <v>0</v>
      </c>
      <c r="P75" s="117">
        <f>SUM(Աջափնյակ:Սյունիք!P75)</f>
        <v>0</v>
      </c>
      <c r="Q75" s="117">
        <f>SUM(Աջափնյակ:Սյունիք!Q75)</f>
        <v>0</v>
      </c>
      <c r="R75" s="117">
        <f>SUM(Աջափնյակ:Սյունիք!R75)</f>
        <v>0</v>
      </c>
      <c r="S75" s="117">
        <f>SUM(Աջափնյակ:Սյունիք!S75)</f>
        <v>0</v>
      </c>
      <c r="T75" s="117">
        <f>SUM(Աջափնյակ:Սյունիք!T75)</f>
        <v>0</v>
      </c>
      <c r="U75" s="117">
        <f>SUM(Աջափնյակ:Սյունիք!U75)</f>
        <v>0</v>
      </c>
      <c r="V75" s="117">
        <f>SUM(Աջափնյակ:Սյունիք!V75)</f>
        <v>0</v>
      </c>
      <c r="W75" s="117">
        <f>SUM(Աջափնյակ:Սյունիք!W75)</f>
        <v>0</v>
      </c>
      <c r="X75" s="117">
        <f>SUM(Աջափնյակ:Սյունիք!X75)</f>
        <v>0</v>
      </c>
      <c r="Y75" s="117">
        <f>SUM(Աջափնյակ:Սյունիք!Y75)</f>
        <v>0</v>
      </c>
      <c r="Z75" s="117">
        <f>SUM(Աջափնյակ:Սյունիք!Z75)</f>
        <v>0</v>
      </c>
      <c r="AA75" s="117">
        <f>SUM(Աջափնյակ:Սյունիք!AA75)</f>
        <v>0</v>
      </c>
      <c r="AB75" s="117">
        <f>SUM(Աջափնյակ:Սյունիք!AB75)</f>
        <v>0</v>
      </c>
      <c r="AC75" s="117">
        <f>SUM(Աջափնյակ:Սյունիք!AC75)</f>
        <v>0</v>
      </c>
      <c r="AD75" s="117">
        <f>SUM(Աջափնյակ:Սյունիք!AD75)</f>
        <v>0</v>
      </c>
      <c r="AE75" s="117">
        <f>SUM(Աջափնյակ:Սյունիք!AE75)</f>
        <v>0</v>
      </c>
      <c r="AF75" s="117">
        <f>SUM(Աջափնյակ:Սյունիք!AF75)</f>
        <v>0</v>
      </c>
      <c r="AG75" s="117">
        <f>SUM(Աջափնյակ:Սյունիք!AG75)</f>
        <v>0</v>
      </c>
      <c r="AH75" s="117">
        <f>SUM(Աջափնյակ:Սյունիք!AH75)</f>
        <v>0</v>
      </c>
      <c r="AI75" s="166"/>
      <c r="AJ75" s="36">
        <f t="shared" si="69"/>
        <v>0</v>
      </c>
      <c r="AK75" s="35">
        <f t="shared" si="70"/>
        <v>0</v>
      </c>
      <c r="AL75" s="35">
        <f t="shared" si="71"/>
        <v>0</v>
      </c>
      <c r="AM75" s="35">
        <f t="shared" si="72"/>
        <v>0</v>
      </c>
      <c r="AN75" s="35">
        <f t="shared" si="73"/>
        <v>0</v>
      </c>
      <c r="AO75" s="35">
        <f t="shared" si="74"/>
        <v>0</v>
      </c>
      <c r="AP75" s="35">
        <f t="shared" si="75"/>
        <v>0</v>
      </c>
      <c r="AQ75" s="35">
        <f t="shared" si="76"/>
        <v>0</v>
      </c>
      <c r="AR75" s="35">
        <f t="shared" si="77"/>
        <v>0</v>
      </c>
      <c r="AS75" s="35">
        <f t="shared" si="78"/>
        <v>0</v>
      </c>
      <c r="AT75" s="35">
        <f t="shared" si="79"/>
        <v>0</v>
      </c>
      <c r="AU75" s="35">
        <f t="shared" si="80"/>
        <v>0</v>
      </c>
      <c r="AV75" s="35">
        <f t="shared" si="81"/>
        <v>0</v>
      </c>
      <c r="AW75" s="35">
        <f t="shared" si="82"/>
        <v>0</v>
      </c>
      <c r="AX75" s="35">
        <f t="shared" si="83"/>
        <v>0</v>
      </c>
      <c r="AY75" s="34">
        <f t="shared" si="67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117">
        <f>SUM(Աջափնյակ:Սյունիք!E76)</f>
        <v>4</v>
      </c>
      <c r="F76" s="117">
        <f>SUM(Աջափնյակ:Սյունիք!F76)</f>
        <v>0</v>
      </c>
      <c r="G76" s="117">
        <f>SUM(Աջափնյակ:Սյունիք!G76)</f>
        <v>4</v>
      </c>
      <c r="H76" s="117">
        <f>SUM(Աջափնյակ:Սյունիք!H76)</f>
        <v>0</v>
      </c>
      <c r="I76" s="117">
        <f>SUM(Աջափնյակ:Սյունիք!I76)</f>
        <v>0</v>
      </c>
      <c r="J76" s="117">
        <f>SUM(Աջափնյակ:Սյունիք!J76)</f>
        <v>1</v>
      </c>
      <c r="K76" s="117">
        <f>SUM(Աջափնյակ:Սյունիք!K76)</f>
        <v>1</v>
      </c>
      <c r="L76" s="117">
        <f>SUM(Աջափնյակ:Սյունիք!L76)</f>
        <v>0</v>
      </c>
      <c r="M76" s="117">
        <f>SUM(Աջափնյակ:Սյունիք!M76)</f>
        <v>0</v>
      </c>
      <c r="N76" s="117">
        <f>SUM(Աջափնյակ:Սյունիք!N76)</f>
        <v>0</v>
      </c>
      <c r="O76" s="117">
        <f>SUM(Աջափնյակ:Սյունիք!O76)</f>
        <v>0</v>
      </c>
      <c r="P76" s="117">
        <f>SUM(Աջափնյակ:Սյունիք!P76)</f>
        <v>0</v>
      </c>
      <c r="Q76" s="117">
        <f>SUM(Աջափնյակ:Սյունիք!Q76)</f>
        <v>0</v>
      </c>
      <c r="R76" s="117">
        <f>SUM(Աջափնյակ:Սյունիք!R76)</f>
        <v>0</v>
      </c>
      <c r="S76" s="117">
        <f>SUM(Աջափնյակ:Սյունիք!S76)</f>
        <v>0</v>
      </c>
      <c r="T76" s="117">
        <f>SUM(Աջափնյակ:Սյունիք!T76)</f>
        <v>0</v>
      </c>
      <c r="U76" s="117">
        <f>SUM(Աջափնյակ:Սյունիք!U76)</f>
        <v>0</v>
      </c>
      <c r="V76" s="117">
        <f>SUM(Աջափնյակ:Սյունիք!V76)</f>
        <v>0</v>
      </c>
      <c r="W76" s="117">
        <f>SUM(Աջափնյակ:Սյունիք!W76)</f>
        <v>0</v>
      </c>
      <c r="X76" s="117">
        <f>SUM(Աջափնյակ:Սյունիք!X76)</f>
        <v>0</v>
      </c>
      <c r="Y76" s="117">
        <f>SUM(Աջափնյակ:Սյունիք!Y76)</f>
        <v>0</v>
      </c>
      <c r="Z76" s="117">
        <f>SUM(Աջափնյակ:Սյունիք!Z76)</f>
        <v>0</v>
      </c>
      <c r="AA76" s="117">
        <f>SUM(Աջափնյակ:Սյունիք!AA76)</f>
        <v>5</v>
      </c>
      <c r="AB76" s="117">
        <f>SUM(Աջափնյակ:Սյունիք!AB76)</f>
        <v>0</v>
      </c>
      <c r="AC76" s="117">
        <f>SUM(Աջափնյակ:Սյունիք!AC76)</f>
        <v>0</v>
      </c>
      <c r="AD76" s="117">
        <f>SUM(Աջափնյակ:Սյունիք!AD76)</f>
        <v>0</v>
      </c>
      <c r="AE76" s="117">
        <f>SUM(Աջափնյակ:Սյունիք!AE76)</f>
        <v>0</v>
      </c>
      <c r="AF76" s="117">
        <f>SUM(Աջափնյակ:Սյունիք!AF76)</f>
        <v>0</v>
      </c>
      <c r="AG76" s="117">
        <f>SUM(Աջափնյակ:Սյունիք!AG76)</f>
        <v>0</v>
      </c>
      <c r="AH76" s="117">
        <f>SUM(Աջափնյակ:Սյունիք!AH76)</f>
        <v>0</v>
      </c>
      <c r="AI76" s="166"/>
      <c r="AJ76" s="36">
        <f t="shared" si="69"/>
        <v>4</v>
      </c>
      <c r="AK76" s="35">
        <f t="shared" si="70"/>
        <v>4</v>
      </c>
      <c r="AL76" s="35">
        <f t="shared" si="71"/>
        <v>1</v>
      </c>
      <c r="AM76" s="35">
        <f t="shared" si="72"/>
        <v>1</v>
      </c>
      <c r="AN76" s="35">
        <f t="shared" si="73"/>
        <v>5</v>
      </c>
      <c r="AO76" s="35">
        <f t="shared" si="74"/>
        <v>5</v>
      </c>
      <c r="AP76" s="35">
        <f t="shared" si="75"/>
        <v>0</v>
      </c>
      <c r="AQ76" s="35">
        <f t="shared" si="76"/>
        <v>0</v>
      </c>
      <c r="AR76" s="35">
        <f t="shared" si="77"/>
        <v>0</v>
      </c>
      <c r="AS76" s="35">
        <f t="shared" si="78"/>
        <v>0</v>
      </c>
      <c r="AT76" s="35">
        <f t="shared" si="79"/>
        <v>0</v>
      </c>
      <c r="AU76" s="35">
        <f t="shared" si="80"/>
        <v>0</v>
      </c>
      <c r="AV76" s="35">
        <f t="shared" si="81"/>
        <v>0</v>
      </c>
      <c r="AW76" s="35">
        <f t="shared" si="82"/>
        <v>0</v>
      </c>
      <c r="AX76" s="35">
        <f t="shared" si="83"/>
        <v>0</v>
      </c>
      <c r="AY76" s="34">
        <f t="shared" si="67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117">
        <f>SUM(Աջափնյակ:Սյունիք!E77)</f>
        <v>0</v>
      </c>
      <c r="F77" s="117">
        <f>SUM(Աջափնյակ:Սյունիք!F77)</f>
        <v>0</v>
      </c>
      <c r="G77" s="117">
        <f>SUM(Աջափնյակ:Սյունիք!G77)</f>
        <v>0</v>
      </c>
      <c r="H77" s="117">
        <f>SUM(Աջափնյակ:Սյունիք!H77)</f>
        <v>0</v>
      </c>
      <c r="I77" s="117">
        <f>SUM(Աջափնյակ:Սյունիք!I77)</f>
        <v>0</v>
      </c>
      <c r="J77" s="117">
        <f>SUM(Աջափնյակ:Սյունիք!J77)</f>
        <v>1</v>
      </c>
      <c r="K77" s="117">
        <f>SUM(Աջափնյակ:Սյունիք!K77)</f>
        <v>1</v>
      </c>
      <c r="L77" s="117">
        <f>SUM(Աջափնյակ:Սյունիք!L77)</f>
        <v>0</v>
      </c>
      <c r="M77" s="117">
        <f>SUM(Աջափնյակ:Սյունիք!M77)</f>
        <v>0</v>
      </c>
      <c r="N77" s="117">
        <f>SUM(Աջափնյակ:Սյունիք!N77)</f>
        <v>1</v>
      </c>
      <c r="O77" s="117">
        <f>SUM(Աջափնյակ:Սյունիք!O77)</f>
        <v>1</v>
      </c>
      <c r="P77" s="117">
        <f>SUM(Աջափնյակ:Սյունիք!P77)</f>
        <v>0</v>
      </c>
      <c r="Q77" s="117">
        <f>SUM(Աջափնյակ:Սյունիք!Q77)</f>
        <v>0</v>
      </c>
      <c r="R77" s="117">
        <f>SUM(Աջափնյակ:Սյունիք!R77)</f>
        <v>0</v>
      </c>
      <c r="S77" s="117">
        <f>SUM(Աջափնյակ:Սյունիք!S77)</f>
        <v>0</v>
      </c>
      <c r="T77" s="117">
        <f>SUM(Աջափնյակ:Սյունիք!T77)</f>
        <v>0</v>
      </c>
      <c r="U77" s="117">
        <f>SUM(Աջափնյակ:Սյունիք!U77)</f>
        <v>0</v>
      </c>
      <c r="V77" s="117">
        <f>SUM(Աջափնյակ:Սյունիք!V77)</f>
        <v>0</v>
      </c>
      <c r="W77" s="117">
        <f>SUM(Աջափնյակ:Սյունիք!W77)</f>
        <v>0</v>
      </c>
      <c r="X77" s="117">
        <f>SUM(Աջափնյակ:Սյունիք!X77)</f>
        <v>1</v>
      </c>
      <c r="Y77" s="117">
        <f>SUM(Աջափնյակ:Սյունիք!Y77)</f>
        <v>0</v>
      </c>
      <c r="Z77" s="117">
        <f>SUM(Աջափնյակ:Սյունիք!Z77)</f>
        <v>0</v>
      </c>
      <c r="AA77" s="117">
        <f>SUM(Աջափնյակ:Սյունիք!AA77)</f>
        <v>0</v>
      </c>
      <c r="AB77" s="117">
        <f>SUM(Աջափնյակ:Սյունիք!AB77)</f>
        <v>0</v>
      </c>
      <c r="AC77" s="117">
        <f>SUM(Աջափնյակ:Սյունիք!AC77)</f>
        <v>0</v>
      </c>
      <c r="AD77" s="117">
        <f>SUM(Աջափնյակ:Սյունիք!AD77)</f>
        <v>0</v>
      </c>
      <c r="AE77" s="117">
        <f>SUM(Աջափնյակ:Սյունիք!AE77)</f>
        <v>0</v>
      </c>
      <c r="AF77" s="117">
        <f>SUM(Աջափնյակ:Սյունիք!AF77)</f>
        <v>0</v>
      </c>
      <c r="AG77" s="117">
        <f>SUM(Աջափնյակ:Սյունիք!AG77)</f>
        <v>0</v>
      </c>
      <c r="AH77" s="117">
        <f>SUM(Աջափնյակ:Սյունիք!AH77)</f>
        <v>0</v>
      </c>
      <c r="AI77" s="166"/>
      <c r="AJ77" s="36">
        <f t="shared" si="69"/>
        <v>0</v>
      </c>
      <c r="AK77" s="35">
        <f t="shared" si="70"/>
        <v>0</v>
      </c>
      <c r="AL77" s="35">
        <f t="shared" si="71"/>
        <v>1</v>
      </c>
      <c r="AM77" s="35">
        <f t="shared" si="72"/>
        <v>1</v>
      </c>
      <c r="AN77" s="35">
        <f t="shared" si="73"/>
        <v>1</v>
      </c>
      <c r="AO77" s="35">
        <f t="shared" si="74"/>
        <v>1</v>
      </c>
      <c r="AP77" s="35">
        <f t="shared" si="75"/>
        <v>1</v>
      </c>
      <c r="AQ77" s="35">
        <f t="shared" si="76"/>
        <v>1</v>
      </c>
      <c r="AR77" s="35">
        <f t="shared" si="77"/>
        <v>0</v>
      </c>
      <c r="AS77" s="35">
        <f t="shared" si="78"/>
        <v>0</v>
      </c>
      <c r="AT77" s="35">
        <f t="shared" si="79"/>
        <v>1</v>
      </c>
      <c r="AU77" s="35">
        <f t="shared" si="80"/>
        <v>1</v>
      </c>
      <c r="AV77" s="35">
        <f t="shared" si="81"/>
        <v>0</v>
      </c>
      <c r="AW77" s="35">
        <f t="shared" si="82"/>
        <v>0</v>
      </c>
      <c r="AX77" s="35">
        <f t="shared" si="83"/>
        <v>0</v>
      </c>
      <c r="AY77" s="34">
        <f t="shared" si="67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117">
        <f>SUM(Աջափնյակ:Սյունիք!E78)</f>
        <v>9</v>
      </c>
      <c r="F78" s="117">
        <f>SUM(Աջափնյակ:Սյունիք!F78)</f>
        <v>0</v>
      </c>
      <c r="G78" s="117">
        <f>SUM(Աջափնյակ:Սյունիք!G78)</f>
        <v>9</v>
      </c>
      <c r="H78" s="117">
        <f>SUM(Աջափնյակ:Սյունիք!H78)</f>
        <v>0</v>
      </c>
      <c r="I78" s="117">
        <f>SUM(Աջափնյակ:Սյունիք!I78)</f>
        <v>0</v>
      </c>
      <c r="J78" s="117">
        <f>SUM(Աջափնյակ:Սյունիք!J78)</f>
        <v>7</v>
      </c>
      <c r="K78" s="117">
        <f>SUM(Աջափնյակ:Սյունիք!K78)</f>
        <v>6</v>
      </c>
      <c r="L78" s="117">
        <f>SUM(Աջափնյակ:Սյունիք!L78)</f>
        <v>1</v>
      </c>
      <c r="M78" s="117">
        <f>SUM(Աջափնյակ:Սյունիք!M78)</f>
        <v>0</v>
      </c>
      <c r="N78" s="117">
        <f>SUM(Աջափնյակ:Սյունիք!N78)</f>
        <v>2</v>
      </c>
      <c r="O78" s="117">
        <f>SUM(Աջափնյակ:Սյունիք!O78)</f>
        <v>1</v>
      </c>
      <c r="P78" s="117">
        <f>SUM(Աջափնյակ:Սյունիք!P78)</f>
        <v>1</v>
      </c>
      <c r="Q78" s="117">
        <f>SUM(Աջափնյակ:Սյունիք!Q78)</f>
        <v>0</v>
      </c>
      <c r="R78" s="117">
        <f>SUM(Աջափնյակ:Սյունիք!R78)</f>
        <v>0</v>
      </c>
      <c r="S78" s="117">
        <f>SUM(Աջափնյակ:Սյունիք!S78)</f>
        <v>0</v>
      </c>
      <c r="T78" s="117">
        <f>SUM(Աջափնյակ:Սյունիք!T78)</f>
        <v>0</v>
      </c>
      <c r="U78" s="117">
        <f>SUM(Աջափնյակ:Սյունիք!U78)</f>
        <v>0</v>
      </c>
      <c r="V78" s="117">
        <f>SUM(Աջափնյակ:Սյունիք!V78)</f>
        <v>0</v>
      </c>
      <c r="W78" s="117">
        <f>SUM(Աջափնյակ:Սյունիք!W78)</f>
        <v>0</v>
      </c>
      <c r="X78" s="117">
        <f>SUM(Աջափնյակ:Սյունիք!X78)</f>
        <v>2</v>
      </c>
      <c r="Y78" s="117">
        <f>SUM(Աջափնյակ:Սյունիք!Y78)</f>
        <v>0</v>
      </c>
      <c r="Z78" s="117">
        <f>SUM(Աջափնյակ:Սյունիք!Z78)</f>
        <v>0</v>
      </c>
      <c r="AA78" s="117">
        <f>SUM(Աջափնյակ:Սյունիք!AA78)</f>
        <v>13</v>
      </c>
      <c r="AB78" s="117">
        <f>SUM(Աջափնյակ:Սյունիք!AB78)</f>
        <v>0</v>
      </c>
      <c r="AC78" s="117">
        <f>SUM(Աջափնյակ:Սյունիք!AC78)</f>
        <v>0</v>
      </c>
      <c r="AD78" s="117">
        <f>SUM(Աջափնյակ:Սյունիք!AD78)</f>
        <v>0</v>
      </c>
      <c r="AE78" s="117">
        <f>SUM(Աջափնյակ:Սյունիք!AE78)</f>
        <v>0</v>
      </c>
      <c r="AF78" s="117">
        <f>SUM(Աջափնյակ:Սյունիք!AF78)</f>
        <v>0</v>
      </c>
      <c r="AG78" s="117">
        <f>SUM(Աջափնյակ:Սյունիք!AG78)</f>
        <v>0</v>
      </c>
      <c r="AH78" s="117">
        <f>SUM(Աջափնյակ:Սյունիք!AH78)</f>
        <v>0</v>
      </c>
      <c r="AI78" s="166"/>
      <c r="AJ78" s="36">
        <f t="shared" si="69"/>
        <v>9</v>
      </c>
      <c r="AK78" s="35">
        <f t="shared" si="70"/>
        <v>9</v>
      </c>
      <c r="AL78" s="35">
        <f t="shared" si="71"/>
        <v>7</v>
      </c>
      <c r="AM78" s="35">
        <f t="shared" si="72"/>
        <v>7</v>
      </c>
      <c r="AN78" s="35">
        <f t="shared" si="73"/>
        <v>15</v>
      </c>
      <c r="AO78" s="35">
        <f t="shared" si="74"/>
        <v>15</v>
      </c>
      <c r="AP78" s="35">
        <f t="shared" si="75"/>
        <v>2</v>
      </c>
      <c r="AQ78" s="35">
        <f t="shared" si="76"/>
        <v>2</v>
      </c>
      <c r="AR78" s="35">
        <f t="shared" si="77"/>
        <v>0</v>
      </c>
      <c r="AS78" s="35">
        <f t="shared" si="78"/>
        <v>0</v>
      </c>
      <c r="AT78" s="35">
        <f t="shared" si="79"/>
        <v>2</v>
      </c>
      <c r="AU78" s="35">
        <f t="shared" si="80"/>
        <v>2</v>
      </c>
      <c r="AV78" s="35">
        <f t="shared" si="81"/>
        <v>0</v>
      </c>
      <c r="AW78" s="35">
        <f t="shared" si="82"/>
        <v>0</v>
      </c>
      <c r="AX78" s="35">
        <f t="shared" si="83"/>
        <v>0</v>
      </c>
      <c r="AY78" s="34">
        <f t="shared" si="67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117">
        <f>SUM(Աջափնյակ:Սյունիք!E79)</f>
        <v>3</v>
      </c>
      <c r="F79" s="117">
        <f>SUM(Աջափնյակ:Սյունիք!F79)</f>
        <v>0</v>
      </c>
      <c r="G79" s="117">
        <f>SUM(Աջափնյակ:Սյունիք!G79)</f>
        <v>3</v>
      </c>
      <c r="H79" s="117">
        <f>SUM(Աջափնյակ:Սյունիք!H79)</f>
        <v>0</v>
      </c>
      <c r="I79" s="117">
        <f>SUM(Աջափնյակ:Սյունիք!I79)</f>
        <v>0</v>
      </c>
      <c r="J79" s="117">
        <f>SUM(Աջափնյակ:Սյունիք!J79)</f>
        <v>0</v>
      </c>
      <c r="K79" s="117">
        <f>SUM(Աջափնյակ:Սյունիք!K79)</f>
        <v>0</v>
      </c>
      <c r="L79" s="117">
        <f>SUM(Աջափնյակ:Սյունիք!L79)</f>
        <v>0</v>
      </c>
      <c r="M79" s="117">
        <f>SUM(Աջափնյակ:Սյունիք!M79)</f>
        <v>0</v>
      </c>
      <c r="N79" s="117">
        <f>SUM(Աջափնյակ:Սյունիք!N79)</f>
        <v>0</v>
      </c>
      <c r="O79" s="117">
        <f>SUM(Աջափնյակ:Սյունիք!O79)</f>
        <v>0</v>
      </c>
      <c r="P79" s="117">
        <f>SUM(Աջափնյակ:Սյունիք!P79)</f>
        <v>0</v>
      </c>
      <c r="Q79" s="117">
        <f>SUM(Աջափնյակ:Սյունիք!Q79)</f>
        <v>0</v>
      </c>
      <c r="R79" s="117">
        <f>SUM(Աջափնյակ:Սյունիք!R79)</f>
        <v>0</v>
      </c>
      <c r="S79" s="117">
        <f>SUM(Աջափնյակ:Սյունիք!S79)</f>
        <v>0</v>
      </c>
      <c r="T79" s="117">
        <f>SUM(Աջափնյակ:Սյունիք!T79)</f>
        <v>0</v>
      </c>
      <c r="U79" s="117">
        <f>SUM(Աջափնյակ:Սյունիք!U79)</f>
        <v>0</v>
      </c>
      <c r="V79" s="117">
        <f>SUM(Աջափնյակ:Սյունիք!V79)</f>
        <v>0</v>
      </c>
      <c r="W79" s="117">
        <f>SUM(Աջափնյակ:Սյունիք!W79)</f>
        <v>0</v>
      </c>
      <c r="X79" s="117">
        <f>SUM(Աջափնյակ:Սյունիք!X79)</f>
        <v>0</v>
      </c>
      <c r="Y79" s="117">
        <f>SUM(Աջափնյակ:Սյունիք!Y79)</f>
        <v>0</v>
      </c>
      <c r="Z79" s="117">
        <f>SUM(Աջափնյակ:Սյունիք!Z79)</f>
        <v>0</v>
      </c>
      <c r="AA79" s="117">
        <f>SUM(Աջափնյակ:Սյունիք!AA79)</f>
        <v>3</v>
      </c>
      <c r="AB79" s="117">
        <f>SUM(Աջափնյակ:Սյունիք!AB79)</f>
        <v>0</v>
      </c>
      <c r="AC79" s="117">
        <f>SUM(Աջափնյակ:Սյունիք!AC79)</f>
        <v>0</v>
      </c>
      <c r="AD79" s="117">
        <f>SUM(Աջափնյակ:Սյունիք!AD79)</f>
        <v>0</v>
      </c>
      <c r="AE79" s="117">
        <f>SUM(Աջափնյակ:Սյունիք!AE79)</f>
        <v>0</v>
      </c>
      <c r="AF79" s="117">
        <f>SUM(Աջափնյակ:Սյունիք!AF79)</f>
        <v>0</v>
      </c>
      <c r="AG79" s="117">
        <f>SUM(Աջափնյակ:Սյունիք!AG79)</f>
        <v>0</v>
      </c>
      <c r="AH79" s="117">
        <f>SUM(Աջափնյակ:Սյունիք!AH79)</f>
        <v>0</v>
      </c>
      <c r="AI79" s="166"/>
      <c r="AJ79" s="36">
        <f t="shared" si="69"/>
        <v>3</v>
      </c>
      <c r="AK79" s="35">
        <f t="shared" si="70"/>
        <v>3</v>
      </c>
      <c r="AL79" s="35">
        <f t="shared" si="71"/>
        <v>0</v>
      </c>
      <c r="AM79" s="35">
        <f t="shared" si="72"/>
        <v>0</v>
      </c>
      <c r="AN79" s="35">
        <f t="shared" si="73"/>
        <v>3</v>
      </c>
      <c r="AO79" s="35">
        <f t="shared" si="74"/>
        <v>3</v>
      </c>
      <c r="AP79" s="35">
        <f t="shared" si="75"/>
        <v>0</v>
      </c>
      <c r="AQ79" s="35">
        <f t="shared" si="76"/>
        <v>0</v>
      </c>
      <c r="AR79" s="35">
        <f t="shared" si="77"/>
        <v>0</v>
      </c>
      <c r="AS79" s="35">
        <f t="shared" si="78"/>
        <v>0</v>
      </c>
      <c r="AT79" s="35">
        <f t="shared" si="79"/>
        <v>0</v>
      </c>
      <c r="AU79" s="35">
        <f t="shared" si="80"/>
        <v>0</v>
      </c>
      <c r="AV79" s="35">
        <f t="shared" si="81"/>
        <v>0</v>
      </c>
      <c r="AW79" s="35">
        <f t="shared" si="82"/>
        <v>0</v>
      </c>
      <c r="AX79" s="35">
        <f t="shared" si="83"/>
        <v>0</v>
      </c>
      <c r="AY79" s="34">
        <f t="shared" si="67"/>
        <v>0</v>
      </c>
    </row>
    <row r="80" spans="1:51" s="26" customFormat="1" ht="53.25" customHeight="1">
      <c r="A80" s="33" t="s">
        <v>102</v>
      </c>
      <c r="B80" s="234" t="s">
        <v>101</v>
      </c>
      <c r="C80" s="235"/>
      <c r="D80" s="236"/>
      <c r="E80" s="88">
        <f>SUM(Աջափնյակ:Սյունիք!E80)</f>
        <v>247</v>
      </c>
      <c r="F80" s="88">
        <f>SUM(Աջափնյակ:Սյունիք!F80)</f>
        <v>25</v>
      </c>
      <c r="G80" s="88">
        <f>SUM(Աջափնյակ:Սյունիք!G80)</f>
        <v>222</v>
      </c>
      <c r="H80" s="88">
        <f>SUM(Աջափնյակ:Սյունիք!H80)</f>
        <v>0</v>
      </c>
      <c r="I80" s="88">
        <f>SUM(Աջափնյակ:Սյունիք!I80)</f>
        <v>0</v>
      </c>
      <c r="J80" s="88">
        <f>SUM(Աջափնյակ:Սյունիք!J80)</f>
        <v>136</v>
      </c>
      <c r="K80" s="88">
        <f>SUM(Աջափնյակ:Սյունիք!K80)</f>
        <v>121</v>
      </c>
      <c r="L80" s="88">
        <f>SUM(Աջափնյակ:Սյունիք!L80)</f>
        <v>14</v>
      </c>
      <c r="M80" s="88">
        <f>SUM(Աջափնյակ:Սյունիք!M80)</f>
        <v>0</v>
      </c>
      <c r="N80" s="88">
        <f>SUM(Աջափնյակ:Սյունիք!N80)</f>
        <v>108</v>
      </c>
      <c r="O80" s="88">
        <f>SUM(Աջափնյակ:Սյունիք!O80)</f>
        <v>25</v>
      </c>
      <c r="P80" s="88">
        <f>SUM(Աջափնյակ:Սյունիք!P80)</f>
        <v>22</v>
      </c>
      <c r="Q80" s="88">
        <f>SUM(Աջափնյակ:Սյունիք!Q80)</f>
        <v>25</v>
      </c>
      <c r="R80" s="88">
        <f>SUM(Աջափնյակ:Սյունիք!R80)</f>
        <v>0</v>
      </c>
      <c r="S80" s="88">
        <f>SUM(Աջափնյակ:Սյունիք!S80)</f>
        <v>36</v>
      </c>
      <c r="T80" s="88">
        <f>SUM(Աջափնյակ:Սյունիք!T80)</f>
        <v>7</v>
      </c>
      <c r="U80" s="88">
        <f>SUM(Աջափնյակ:Սյունիք!U80)</f>
        <v>20</v>
      </c>
      <c r="V80" s="88">
        <f>SUM(Աջափնյակ:Սյունիք!V80)</f>
        <v>9</v>
      </c>
      <c r="W80" s="88">
        <f>SUM(Աջափնյակ:Սյունիք!W80)</f>
        <v>0</v>
      </c>
      <c r="X80" s="88">
        <f>SUM(Աջափնյակ:Սյունիք!X80)</f>
        <v>108</v>
      </c>
      <c r="Y80" s="88">
        <f>SUM(Աջափնյակ:Սյունիք!Y80)</f>
        <v>3</v>
      </c>
      <c r="Z80" s="88">
        <f>SUM(Աջափնյակ:Սյունիք!Z80)</f>
        <v>16</v>
      </c>
      <c r="AA80" s="88">
        <f>SUM(Աջափնյակ:Սյունիք!AA80)</f>
        <v>256</v>
      </c>
      <c r="AB80" s="88">
        <f>SUM(Աջափնյակ:Սյունիք!AB80)</f>
        <v>19</v>
      </c>
      <c r="AC80" s="88">
        <f>SUM(Աջափնյակ:Սյունիք!AC80)</f>
        <v>30</v>
      </c>
      <c r="AD80" s="88">
        <f>SUM(Աջափնյակ:Սյունիք!AD80)</f>
        <v>1</v>
      </c>
      <c r="AE80" s="88">
        <f>SUM(Աջափնյակ:Սյունիք!AE80)</f>
        <v>31</v>
      </c>
      <c r="AF80" s="88">
        <f>SUM(Աջափնյակ:Սյունիք!AF80)</f>
        <v>2</v>
      </c>
      <c r="AG80" s="88">
        <f>SUM(Աջափնյակ:Սյունիք!AG80)</f>
        <v>0</v>
      </c>
      <c r="AH80" s="88">
        <f>SUM(Աջափնյակ:Սյունիք!AH80)</f>
        <v>2</v>
      </c>
      <c r="AI80" s="167"/>
      <c r="AJ80" s="39">
        <f t="shared" ref="AJ80:AY80" si="84">SUM(AJ81:AJ86)</f>
        <v>247</v>
      </c>
      <c r="AK80" s="82">
        <f t="shared" si="84"/>
        <v>247</v>
      </c>
      <c r="AL80" s="82">
        <f t="shared" si="84"/>
        <v>136</v>
      </c>
      <c r="AM80" s="82">
        <f t="shared" si="84"/>
        <v>135</v>
      </c>
      <c r="AN80" s="82">
        <f t="shared" si="84"/>
        <v>368</v>
      </c>
      <c r="AO80" s="82">
        <f t="shared" si="84"/>
        <v>367</v>
      </c>
      <c r="AP80" s="82">
        <f t="shared" si="84"/>
        <v>108</v>
      </c>
      <c r="AQ80" s="82">
        <f t="shared" si="84"/>
        <v>108</v>
      </c>
      <c r="AR80" s="82">
        <f t="shared" si="84"/>
        <v>36</v>
      </c>
      <c r="AS80" s="82">
        <f t="shared" si="84"/>
        <v>36</v>
      </c>
      <c r="AT80" s="82">
        <f t="shared" si="84"/>
        <v>108</v>
      </c>
      <c r="AU80" s="82">
        <f t="shared" si="84"/>
        <v>108</v>
      </c>
      <c r="AV80" s="82">
        <f t="shared" si="84"/>
        <v>31</v>
      </c>
      <c r="AW80" s="82">
        <f t="shared" si="84"/>
        <v>31</v>
      </c>
      <c r="AX80" s="82">
        <f t="shared" si="84"/>
        <v>2</v>
      </c>
      <c r="AY80" s="38">
        <f t="shared" si="84"/>
        <v>2</v>
      </c>
    </row>
    <row r="81" spans="1:51" s="26" customFormat="1" ht="34.5" customHeight="1">
      <c r="A81" s="37" t="s">
        <v>100</v>
      </c>
      <c r="B81" s="237" t="s">
        <v>99</v>
      </c>
      <c r="C81" s="238"/>
      <c r="D81" s="239"/>
      <c r="E81" s="117">
        <f>SUM(Աջափնյակ:Սյունիք!E81)</f>
        <v>9</v>
      </c>
      <c r="F81" s="117">
        <f>SUM(Աջափնյակ:Սյունիք!F81)</f>
        <v>1</v>
      </c>
      <c r="G81" s="117">
        <f>SUM(Աջափնյակ:Սյունիք!G81)</f>
        <v>8</v>
      </c>
      <c r="H81" s="117">
        <f>SUM(Աջափնյակ:Սյունիք!H81)</f>
        <v>0</v>
      </c>
      <c r="I81" s="117">
        <f>SUM(Աջափնյակ:Սյունիք!I81)</f>
        <v>0</v>
      </c>
      <c r="J81" s="117">
        <f>SUM(Աջափնյակ:Սյունիք!J81)</f>
        <v>6</v>
      </c>
      <c r="K81" s="117">
        <f>SUM(Աջափնյակ:Սյունիք!K81)</f>
        <v>6</v>
      </c>
      <c r="L81" s="117">
        <f>SUM(Աջափնյակ:Սյունիք!L81)</f>
        <v>0</v>
      </c>
      <c r="M81" s="117">
        <f>SUM(Աջափնյակ:Սյունիք!M81)</f>
        <v>0</v>
      </c>
      <c r="N81" s="117">
        <f>SUM(Աջափնյակ:Սյունիք!N81)</f>
        <v>5</v>
      </c>
      <c r="O81" s="117">
        <f>SUM(Աջափնյակ:Սյունիք!O81)</f>
        <v>1</v>
      </c>
      <c r="P81" s="117">
        <f>SUM(Աջափնյակ:Սյունիք!P81)</f>
        <v>0</v>
      </c>
      <c r="Q81" s="117">
        <f>SUM(Աջափնյակ:Սյունիք!Q81)</f>
        <v>2</v>
      </c>
      <c r="R81" s="117">
        <f>SUM(Աջափնյակ:Սյունիք!R81)</f>
        <v>0</v>
      </c>
      <c r="S81" s="117">
        <f>SUM(Աջափնյակ:Սյունիք!S81)</f>
        <v>2</v>
      </c>
      <c r="T81" s="117">
        <f>SUM(Աջափնյակ:Սյունիք!T81)</f>
        <v>0</v>
      </c>
      <c r="U81" s="117">
        <f>SUM(Աջափնյակ:Սյունիք!U81)</f>
        <v>2</v>
      </c>
      <c r="V81" s="117">
        <f>SUM(Աջափնյակ:Սյունիք!V81)</f>
        <v>0</v>
      </c>
      <c r="W81" s="117">
        <f>SUM(Աջափնյակ:Սյունիք!W81)</f>
        <v>0</v>
      </c>
      <c r="X81" s="117">
        <f>SUM(Աջափնյակ:Սյունիք!X81)</f>
        <v>5</v>
      </c>
      <c r="Y81" s="117">
        <f>SUM(Աջափնյակ:Սյունիք!Y81)</f>
        <v>0</v>
      </c>
      <c r="Z81" s="117">
        <f>SUM(Աջափնյակ:Սյունիք!Z81)</f>
        <v>0</v>
      </c>
      <c r="AA81" s="117">
        <f>SUM(Աջափնյակ:Սյունիք!AA81)</f>
        <v>10</v>
      </c>
      <c r="AB81" s="117">
        <f>SUM(Աջափնյակ:Սյունիք!AB81)</f>
        <v>2</v>
      </c>
      <c r="AC81" s="117">
        <f>SUM(Աջափնյակ:Սյունիք!AC81)</f>
        <v>3</v>
      </c>
      <c r="AD81" s="117">
        <f>SUM(Աջափնյակ:Սյունիք!AD81)</f>
        <v>0</v>
      </c>
      <c r="AE81" s="117">
        <f>SUM(Աջափնյակ:Սյունիք!AE81)</f>
        <v>3</v>
      </c>
      <c r="AF81" s="117">
        <f>SUM(Աջափնյակ:Սյունիք!AF81)</f>
        <v>0</v>
      </c>
      <c r="AG81" s="117">
        <f>SUM(Աջափնյակ:Սյունիք!AG81)</f>
        <v>0</v>
      </c>
      <c r="AH81" s="117">
        <f>SUM(Աջափնյակ:Սյունիք!AH81)</f>
        <v>0</v>
      </c>
      <c r="AI81" s="166"/>
      <c r="AJ81" s="36">
        <f t="shared" ref="AJ81:AJ86" si="85">E81</f>
        <v>9</v>
      </c>
      <c r="AK81" s="35">
        <f t="shared" ref="AK81:AK86" si="86">F81+G81+H81+I81</f>
        <v>9</v>
      </c>
      <c r="AL81" s="35">
        <f t="shared" ref="AL81:AL86" si="87">J81</f>
        <v>6</v>
      </c>
      <c r="AM81" s="35">
        <f t="shared" ref="AM81:AM86" si="88">K81+L81+M81</f>
        <v>6</v>
      </c>
      <c r="AN81" s="35">
        <f t="shared" ref="AN81:AN86" si="89">F81+G81+K81</f>
        <v>15</v>
      </c>
      <c r="AO81" s="35">
        <f t="shared" ref="AO81:AO86" si="90">X81+Y81+AA81</f>
        <v>15</v>
      </c>
      <c r="AP81" s="35">
        <f t="shared" ref="AP81:AP86" si="91">N81</f>
        <v>5</v>
      </c>
      <c r="AQ81" s="35">
        <f t="shared" ref="AQ81:AQ86" si="92">O81+P81+Q81+R81+S81</f>
        <v>5</v>
      </c>
      <c r="AR81" s="35">
        <f t="shared" ref="AR81:AR86" si="93">S81</f>
        <v>2</v>
      </c>
      <c r="AS81" s="35">
        <f t="shared" ref="AS81:AS86" si="94">T81+U81+V81</f>
        <v>2</v>
      </c>
      <c r="AT81" s="35">
        <f t="shared" ref="AT81:AT86" si="95">X81</f>
        <v>5</v>
      </c>
      <c r="AU81" s="35">
        <f t="shared" ref="AU81:AU86" si="96">N81+W81</f>
        <v>5</v>
      </c>
      <c r="AV81" s="35">
        <f t="shared" ref="AV81:AV86" si="97">AE81</f>
        <v>3</v>
      </c>
      <c r="AW81" s="35">
        <f t="shared" ref="AW81:AW86" si="98">AC81+AD81</f>
        <v>3</v>
      </c>
      <c r="AX81" s="35">
        <f t="shared" ref="AX81:AX86" si="99">AH81</f>
        <v>0</v>
      </c>
      <c r="AY81" s="34">
        <f t="shared" ref="AY81:AY86" si="100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117">
        <f>SUM(Աջափնյակ:Սյունիք!E82)</f>
        <v>69</v>
      </c>
      <c r="F82" s="117">
        <f>SUM(Աջափնյակ:Սյունիք!F82)</f>
        <v>5</v>
      </c>
      <c r="G82" s="117">
        <f>SUM(Աջափնյակ:Սյունիք!G82)</f>
        <v>64</v>
      </c>
      <c r="H82" s="117">
        <f>SUM(Աջափնյակ:Սյունիք!H82)</f>
        <v>0</v>
      </c>
      <c r="I82" s="117">
        <f>SUM(Աջափնյակ:Սյունիք!I82)</f>
        <v>0</v>
      </c>
      <c r="J82" s="117">
        <f>SUM(Աջափնյակ:Սյունիք!J82)</f>
        <v>59</v>
      </c>
      <c r="K82" s="117">
        <f>SUM(Աջափնյակ:Սյունիք!K82)</f>
        <v>49</v>
      </c>
      <c r="L82" s="117">
        <f>SUM(Աջափնյակ:Սյունիք!L82)</f>
        <v>9</v>
      </c>
      <c r="M82" s="117">
        <f>SUM(Աջափնյակ:Սյունիք!M82)</f>
        <v>0</v>
      </c>
      <c r="N82" s="117">
        <f>SUM(Աջափնյակ:Սյունիք!N82)</f>
        <v>28</v>
      </c>
      <c r="O82" s="117">
        <f>SUM(Աջափնյակ:Սյունիք!O82)</f>
        <v>8</v>
      </c>
      <c r="P82" s="117">
        <f>SUM(Աջափնյակ:Սյունիք!P82)</f>
        <v>2</v>
      </c>
      <c r="Q82" s="117">
        <f>SUM(Աջափնյակ:Սյունիք!Q82)</f>
        <v>10</v>
      </c>
      <c r="R82" s="117">
        <f>SUM(Աջափնյակ:Սյունիք!R82)</f>
        <v>0</v>
      </c>
      <c r="S82" s="117">
        <f>SUM(Աջափնյակ:Սյունիք!S82)</f>
        <v>8</v>
      </c>
      <c r="T82" s="117">
        <f>SUM(Աջափնյակ:Սյունիք!T82)</f>
        <v>2</v>
      </c>
      <c r="U82" s="117">
        <f>SUM(Աջափնյակ:Սյունիք!U82)</f>
        <v>4</v>
      </c>
      <c r="V82" s="117">
        <f>SUM(Աջափնյակ:Սյունիք!V82)</f>
        <v>2</v>
      </c>
      <c r="W82" s="117">
        <f>SUM(Աջափնյակ:Սյունիք!W82)</f>
        <v>0</v>
      </c>
      <c r="X82" s="117">
        <f>SUM(Աջափնյակ:Սյունիք!X82)</f>
        <v>28</v>
      </c>
      <c r="Y82" s="117">
        <f>SUM(Աջափնյակ:Սյունիք!Y82)</f>
        <v>1</v>
      </c>
      <c r="Z82" s="117">
        <f>SUM(Աջափնյակ:Սյունիք!Z82)</f>
        <v>15</v>
      </c>
      <c r="AA82" s="117">
        <f>SUM(Աջափնյակ:Սյունիք!AA82)</f>
        <v>88</v>
      </c>
      <c r="AB82" s="117">
        <f>SUM(Աջափնյակ:Սյունիք!AB82)</f>
        <v>4</v>
      </c>
      <c r="AC82" s="117">
        <f>SUM(Աջափնյակ:Սյունիք!AC82)</f>
        <v>14</v>
      </c>
      <c r="AD82" s="117">
        <f>SUM(Աջափնյակ:Սյունիք!AD82)</f>
        <v>0</v>
      </c>
      <c r="AE82" s="117">
        <f>SUM(Աջափնյակ:Սյունիք!AE82)</f>
        <v>14</v>
      </c>
      <c r="AF82" s="117">
        <f>SUM(Աջափնյակ:Սյունիք!AF82)</f>
        <v>1</v>
      </c>
      <c r="AG82" s="117">
        <f>SUM(Աջափնյակ:Սյունիք!AG82)</f>
        <v>0</v>
      </c>
      <c r="AH82" s="117">
        <f>SUM(Աջափնյակ:Սյունիք!AH82)</f>
        <v>1</v>
      </c>
      <c r="AI82" s="166"/>
      <c r="AJ82" s="36">
        <f t="shared" si="85"/>
        <v>69</v>
      </c>
      <c r="AK82" s="35">
        <f t="shared" si="86"/>
        <v>69</v>
      </c>
      <c r="AL82" s="35">
        <f t="shared" si="87"/>
        <v>59</v>
      </c>
      <c r="AM82" s="35">
        <f t="shared" si="88"/>
        <v>58</v>
      </c>
      <c r="AN82" s="35">
        <f t="shared" si="89"/>
        <v>118</v>
      </c>
      <c r="AO82" s="35">
        <f t="shared" si="90"/>
        <v>117</v>
      </c>
      <c r="AP82" s="35">
        <f t="shared" si="91"/>
        <v>28</v>
      </c>
      <c r="AQ82" s="35">
        <f t="shared" si="92"/>
        <v>28</v>
      </c>
      <c r="AR82" s="35">
        <f t="shared" si="93"/>
        <v>8</v>
      </c>
      <c r="AS82" s="35">
        <f t="shared" si="94"/>
        <v>8</v>
      </c>
      <c r="AT82" s="35">
        <f t="shared" si="95"/>
        <v>28</v>
      </c>
      <c r="AU82" s="35">
        <f t="shared" si="96"/>
        <v>28</v>
      </c>
      <c r="AV82" s="35">
        <f t="shared" si="97"/>
        <v>14</v>
      </c>
      <c r="AW82" s="35">
        <f t="shared" si="98"/>
        <v>14</v>
      </c>
      <c r="AX82" s="35">
        <f t="shared" si="99"/>
        <v>1</v>
      </c>
      <c r="AY82" s="34">
        <f t="shared" si="100"/>
        <v>1</v>
      </c>
    </row>
    <row r="83" spans="1:51" s="26" customFormat="1" ht="30.75" customHeight="1">
      <c r="A83" s="37" t="s">
        <v>96</v>
      </c>
      <c r="B83" s="237" t="s">
        <v>95</v>
      </c>
      <c r="C83" s="238"/>
      <c r="D83" s="239"/>
      <c r="E83" s="117">
        <f>SUM(Աջափնյակ:Սյունիք!E83)</f>
        <v>0</v>
      </c>
      <c r="F83" s="117">
        <f>SUM(Աջափնյակ:Սյունիք!F83)</f>
        <v>0</v>
      </c>
      <c r="G83" s="117">
        <f>SUM(Աջափնյակ:Սյունիք!G83)</f>
        <v>0</v>
      </c>
      <c r="H83" s="117">
        <f>SUM(Աջափնյակ:Սյունիք!H83)</f>
        <v>0</v>
      </c>
      <c r="I83" s="117">
        <f>SUM(Աջափնյակ:Սյունիք!I83)</f>
        <v>0</v>
      </c>
      <c r="J83" s="117">
        <f>SUM(Աջափնյակ:Սյունիք!J83)</f>
        <v>0</v>
      </c>
      <c r="K83" s="117">
        <f>SUM(Աջափնյակ:Սյունիք!K83)</f>
        <v>0</v>
      </c>
      <c r="L83" s="117">
        <f>SUM(Աջափնյակ:Սյունիք!L83)</f>
        <v>0</v>
      </c>
      <c r="M83" s="117">
        <f>SUM(Աջափնյակ:Սյունիք!M83)</f>
        <v>0</v>
      </c>
      <c r="N83" s="117">
        <f>SUM(Աջափնյակ:Սյունիք!N83)</f>
        <v>0</v>
      </c>
      <c r="O83" s="117">
        <f>SUM(Աջափնյակ:Սյունիք!O83)</f>
        <v>0</v>
      </c>
      <c r="P83" s="117">
        <f>SUM(Աջափնյակ:Սյունիք!P83)</f>
        <v>0</v>
      </c>
      <c r="Q83" s="117">
        <f>SUM(Աջափնյակ:Սյունիք!Q83)</f>
        <v>0</v>
      </c>
      <c r="R83" s="117">
        <f>SUM(Աջափնյակ:Սյունիք!R83)</f>
        <v>0</v>
      </c>
      <c r="S83" s="117">
        <f>SUM(Աջափնյակ:Սյունիք!S83)</f>
        <v>0</v>
      </c>
      <c r="T83" s="117">
        <f>SUM(Աջափնյակ:Սյունիք!T83)</f>
        <v>0</v>
      </c>
      <c r="U83" s="117">
        <f>SUM(Աջափնյակ:Սյունիք!U83)</f>
        <v>0</v>
      </c>
      <c r="V83" s="117">
        <f>SUM(Աջափնյակ:Սյունիք!V83)</f>
        <v>0</v>
      </c>
      <c r="W83" s="117">
        <f>SUM(Աջափնյակ:Սյունիք!W83)</f>
        <v>0</v>
      </c>
      <c r="X83" s="117">
        <f>SUM(Աջափնյակ:Սյունիք!X83)</f>
        <v>0</v>
      </c>
      <c r="Y83" s="117">
        <f>SUM(Աջափնյակ:Սյունիք!Y83)</f>
        <v>0</v>
      </c>
      <c r="Z83" s="117">
        <f>SUM(Աջափնյակ:Սյունիք!Z83)</f>
        <v>0</v>
      </c>
      <c r="AA83" s="117">
        <f>SUM(Աջափնյակ:Սյունիք!AA83)</f>
        <v>0</v>
      </c>
      <c r="AB83" s="117">
        <f>SUM(Աջափնյակ:Սյունիք!AB83)</f>
        <v>0</v>
      </c>
      <c r="AC83" s="117">
        <f>SUM(Աջափնյակ:Սյունիք!AC83)</f>
        <v>0</v>
      </c>
      <c r="AD83" s="117">
        <f>SUM(Աջափնյակ:Սյունիք!AD83)</f>
        <v>0</v>
      </c>
      <c r="AE83" s="117">
        <f>SUM(Աջափնյակ:Սյունիք!AE83)</f>
        <v>0</v>
      </c>
      <c r="AF83" s="117">
        <f>SUM(Աջափնյակ:Սյունիք!AF83)</f>
        <v>0</v>
      </c>
      <c r="AG83" s="117">
        <f>SUM(Աջափնյակ:Սյունիք!AG83)</f>
        <v>0</v>
      </c>
      <c r="AH83" s="117">
        <f>SUM(Աջափնյակ:Սյունիք!AH83)</f>
        <v>0</v>
      </c>
      <c r="AI83" s="166"/>
      <c r="AJ83" s="36">
        <f t="shared" si="85"/>
        <v>0</v>
      </c>
      <c r="AK83" s="35">
        <f t="shared" si="86"/>
        <v>0</v>
      </c>
      <c r="AL83" s="35">
        <f t="shared" si="87"/>
        <v>0</v>
      </c>
      <c r="AM83" s="35">
        <f t="shared" si="88"/>
        <v>0</v>
      </c>
      <c r="AN83" s="35">
        <f t="shared" si="89"/>
        <v>0</v>
      </c>
      <c r="AO83" s="35">
        <f t="shared" si="90"/>
        <v>0</v>
      </c>
      <c r="AP83" s="35">
        <f t="shared" si="91"/>
        <v>0</v>
      </c>
      <c r="AQ83" s="35">
        <f t="shared" si="92"/>
        <v>0</v>
      </c>
      <c r="AR83" s="35">
        <f t="shared" si="93"/>
        <v>0</v>
      </c>
      <c r="AS83" s="35">
        <f t="shared" si="94"/>
        <v>0</v>
      </c>
      <c r="AT83" s="35">
        <f t="shared" si="95"/>
        <v>0</v>
      </c>
      <c r="AU83" s="35">
        <f t="shared" si="96"/>
        <v>0</v>
      </c>
      <c r="AV83" s="35">
        <f t="shared" si="97"/>
        <v>0</v>
      </c>
      <c r="AW83" s="35">
        <f t="shared" si="98"/>
        <v>0</v>
      </c>
      <c r="AX83" s="35">
        <f t="shared" si="99"/>
        <v>0</v>
      </c>
      <c r="AY83" s="34">
        <f t="shared" si="100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117">
        <f>SUM(Աջափնյակ:Սյունիք!E84)</f>
        <v>7</v>
      </c>
      <c r="F84" s="117">
        <f>SUM(Աջափնյակ:Սյունիք!F84)</f>
        <v>1</v>
      </c>
      <c r="G84" s="117">
        <f>SUM(Աջափնյակ:Սյունիք!G84)</f>
        <v>6</v>
      </c>
      <c r="H84" s="117">
        <f>SUM(Աջափնյակ:Սյունիք!H84)</f>
        <v>0</v>
      </c>
      <c r="I84" s="117">
        <f>SUM(Աջափնյակ:Սյունիք!I84)</f>
        <v>0</v>
      </c>
      <c r="J84" s="117">
        <f>SUM(Աջափնյակ:Սյունիք!J84)</f>
        <v>1</v>
      </c>
      <c r="K84" s="117">
        <f>SUM(Աջափնյակ:Սյունիք!K84)</f>
        <v>1</v>
      </c>
      <c r="L84" s="117">
        <f>SUM(Աջափնյակ:Սյունիք!L84)</f>
        <v>0</v>
      </c>
      <c r="M84" s="117">
        <f>SUM(Աջափնյակ:Սյունիք!M84)</f>
        <v>0</v>
      </c>
      <c r="N84" s="117">
        <f>SUM(Աջափնյակ:Սյունիք!N84)</f>
        <v>0</v>
      </c>
      <c r="O84" s="117">
        <f>SUM(Աջափնյակ:Սյունիք!O84)</f>
        <v>0</v>
      </c>
      <c r="P84" s="117">
        <f>SUM(Աջափնյակ:Սյունիք!P84)</f>
        <v>0</v>
      </c>
      <c r="Q84" s="117">
        <f>SUM(Աջափնյակ:Սյունիք!Q84)</f>
        <v>0</v>
      </c>
      <c r="R84" s="117">
        <f>SUM(Աջափնյակ:Սյունիք!R84)</f>
        <v>0</v>
      </c>
      <c r="S84" s="117">
        <f>SUM(Աջափնյակ:Սյունիք!S84)</f>
        <v>0</v>
      </c>
      <c r="T84" s="117">
        <f>SUM(Աջափնյակ:Սյունիք!T84)</f>
        <v>0</v>
      </c>
      <c r="U84" s="117">
        <f>SUM(Աջափնյակ:Սյունիք!U84)</f>
        <v>0</v>
      </c>
      <c r="V84" s="117">
        <f>SUM(Աջափնյակ:Սյունիք!V84)</f>
        <v>0</v>
      </c>
      <c r="W84" s="117">
        <f>SUM(Աջափնյակ:Սյունիք!W84)</f>
        <v>0</v>
      </c>
      <c r="X84" s="117">
        <f>SUM(Աջափնյակ:Սյունիք!X84)</f>
        <v>0</v>
      </c>
      <c r="Y84" s="117">
        <f>SUM(Աջափնյակ:Սյունիք!Y84)</f>
        <v>0</v>
      </c>
      <c r="Z84" s="117">
        <f>SUM(Աջափնյակ:Սյունիք!Z84)</f>
        <v>0</v>
      </c>
      <c r="AA84" s="117">
        <f>SUM(Աջափնյակ:Սյունիք!AA84)</f>
        <v>8</v>
      </c>
      <c r="AB84" s="117">
        <f>SUM(Աջափնյակ:Սյունիք!AB84)</f>
        <v>1</v>
      </c>
      <c r="AC84" s="117">
        <f>SUM(Աջափնյակ:Սյունիք!AC84)</f>
        <v>0</v>
      </c>
      <c r="AD84" s="117">
        <f>SUM(Աջափնյակ:Սյունիք!AD84)</f>
        <v>0</v>
      </c>
      <c r="AE84" s="117">
        <f>SUM(Աջափնյակ:Սյունիք!AE84)</f>
        <v>0</v>
      </c>
      <c r="AF84" s="117">
        <f>SUM(Աջափնյակ:Սյունիք!AF84)</f>
        <v>0</v>
      </c>
      <c r="AG84" s="117">
        <f>SUM(Աջափնյակ:Սյունիք!AG84)</f>
        <v>0</v>
      </c>
      <c r="AH84" s="117">
        <f>SUM(Աջափնյակ:Սյունիք!AH84)</f>
        <v>0</v>
      </c>
      <c r="AI84" s="166"/>
      <c r="AJ84" s="36">
        <f t="shared" si="85"/>
        <v>7</v>
      </c>
      <c r="AK84" s="35">
        <f t="shared" si="86"/>
        <v>7</v>
      </c>
      <c r="AL84" s="35">
        <f t="shared" si="87"/>
        <v>1</v>
      </c>
      <c r="AM84" s="35">
        <f t="shared" si="88"/>
        <v>1</v>
      </c>
      <c r="AN84" s="35">
        <f t="shared" si="89"/>
        <v>8</v>
      </c>
      <c r="AO84" s="35">
        <f t="shared" si="90"/>
        <v>8</v>
      </c>
      <c r="AP84" s="35">
        <f t="shared" si="91"/>
        <v>0</v>
      </c>
      <c r="AQ84" s="35">
        <f t="shared" si="92"/>
        <v>0</v>
      </c>
      <c r="AR84" s="35">
        <f t="shared" si="93"/>
        <v>0</v>
      </c>
      <c r="AS84" s="35">
        <f t="shared" si="94"/>
        <v>0</v>
      </c>
      <c r="AT84" s="35">
        <f t="shared" si="95"/>
        <v>0</v>
      </c>
      <c r="AU84" s="35">
        <f t="shared" si="96"/>
        <v>0</v>
      </c>
      <c r="AV84" s="35">
        <f t="shared" si="97"/>
        <v>0</v>
      </c>
      <c r="AW84" s="35">
        <f t="shared" si="98"/>
        <v>0</v>
      </c>
      <c r="AX84" s="35">
        <f t="shared" si="99"/>
        <v>0</v>
      </c>
      <c r="AY84" s="34">
        <f t="shared" si="100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117">
        <f>SUM(Աջափնյակ:Սյունիք!E85)</f>
        <v>107</v>
      </c>
      <c r="F85" s="117">
        <f>SUM(Աջափնյակ:Սյունիք!F85)</f>
        <v>16</v>
      </c>
      <c r="G85" s="117">
        <f>SUM(Աջափնյակ:Սյունիք!G85)</f>
        <v>91</v>
      </c>
      <c r="H85" s="117">
        <f>SUM(Աջափնյակ:Սյունիք!H85)</f>
        <v>0</v>
      </c>
      <c r="I85" s="117">
        <f>SUM(Աջափնյակ:Սյունիք!I85)</f>
        <v>0</v>
      </c>
      <c r="J85" s="117">
        <f>SUM(Աջափնյակ:Սյունիք!J85)</f>
        <v>50</v>
      </c>
      <c r="K85" s="117">
        <f>SUM(Աջափնյակ:Սյունիք!K85)</f>
        <v>47</v>
      </c>
      <c r="L85" s="117">
        <f>SUM(Աջափնյակ:Սյունիք!L85)</f>
        <v>3</v>
      </c>
      <c r="M85" s="117">
        <f>SUM(Աջափնյակ:Սյունիք!M85)</f>
        <v>0</v>
      </c>
      <c r="N85" s="117">
        <f>SUM(Աջափնյակ:Սյունիք!N85)</f>
        <v>46</v>
      </c>
      <c r="O85" s="117">
        <f>SUM(Աջափնյակ:Սյունիք!O85)</f>
        <v>7</v>
      </c>
      <c r="P85" s="117">
        <f>SUM(Աջափնյակ:Սյունիք!P85)</f>
        <v>13</v>
      </c>
      <c r="Q85" s="117">
        <f>SUM(Աջափնյակ:Սյունիք!Q85)</f>
        <v>9</v>
      </c>
      <c r="R85" s="117">
        <f>SUM(Աջափնյակ:Սյունիք!R85)</f>
        <v>0</v>
      </c>
      <c r="S85" s="117">
        <f>SUM(Աջափնյակ:Սյունիք!S85)</f>
        <v>17</v>
      </c>
      <c r="T85" s="117">
        <f>SUM(Աջափնյակ:Սյունիք!T85)</f>
        <v>4</v>
      </c>
      <c r="U85" s="117">
        <f>SUM(Աջափնյակ:Սյունիք!U85)</f>
        <v>8</v>
      </c>
      <c r="V85" s="117">
        <f>SUM(Աջափնյակ:Սյունիք!V85)</f>
        <v>5</v>
      </c>
      <c r="W85" s="117">
        <f>SUM(Աջափնյակ:Սյունիք!W85)</f>
        <v>0</v>
      </c>
      <c r="X85" s="117">
        <f>SUM(Աջափնյակ:Սյունիք!X85)</f>
        <v>46</v>
      </c>
      <c r="Y85" s="117">
        <f>SUM(Աջափնյակ:Սյունիք!Y85)</f>
        <v>1</v>
      </c>
      <c r="Z85" s="117">
        <f>SUM(Աջափնյակ:Սյունիք!Z85)</f>
        <v>1</v>
      </c>
      <c r="AA85" s="117">
        <f>SUM(Աջափնյակ:Սյունիք!AA85)</f>
        <v>107</v>
      </c>
      <c r="AB85" s="117">
        <f>SUM(Աջափնյակ:Սյունիք!AB85)</f>
        <v>11</v>
      </c>
      <c r="AC85" s="117">
        <f>SUM(Աջափնյակ:Սյունիք!AC85)</f>
        <v>7</v>
      </c>
      <c r="AD85" s="117">
        <f>SUM(Աջափնյակ:Սյունիք!AD85)</f>
        <v>1</v>
      </c>
      <c r="AE85" s="117">
        <f>SUM(Աջափնյակ:Սյունիք!AE85)</f>
        <v>8</v>
      </c>
      <c r="AF85" s="117">
        <f>SUM(Աջափնյակ:Սյունիք!AF85)</f>
        <v>0</v>
      </c>
      <c r="AG85" s="117">
        <f>SUM(Աջափնյակ:Սյունիք!AG85)</f>
        <v>0</v>
      </c>
      <c r="AH85" s="117">
        <f>SUM(Աջափնյակ:Սյունիք!AH85)</f>
        <v>0</v>
      </c>
      <c r="AI85" s="166"/>
      <c r="AJ85" s="36">
        <f t="shared" si="85"/>
        <v>107</v>
      </c>
      <c r="AK85" s="35">
        <f t="shared" si="86"/>
        <v>107</v>
      </c>
      <c r="AL85" s="35">
        <f t="shared" si="87"/>
        <v>50</v>
      </c>
      <c r="AM85" s="35">
        <f t="shared" si="88"/>
        <v>50</v>
      </c>
      <c r="AN85" s="35">
        <f t="shared" si="89"/>
        <v>154</v>
      </c>
      <c r="AO85" s="35">
        <f t="shared" si="90"/>
        <v>154</v>
      </c>
      <c r="AP85" s="35">
        <f t="shared" si="91"/>
        <v>46</v>
      </c>
      <c r="AQ85" s="35">
        <f t="shared" si="92"/>
        <v>46</v>
      </c>
      <c r="AR85" s="35">
        <f t="shared" si="93"/>
        <v>17</v>
      </c>
      <c r="AS85" s="35">
        <f t="shared" si="94"/>
        <v>17</v>
      </c>
      <c r="AT85" s="35">
        <f t="shared" si="95"/>
        <v>46</v>
      </c>
      <c r="AU85" s="35">
        <f t="shared" si="96"/>
        <v>46</v>
      </c>
      <c r="AV85" s="35">
        <f t="shared" si="97"/>
        <v>8</v>
      </c>
      <c r="AW85" s="35">
        <f t="shared" si="98"/>
        <v>8</v>
      </c>
      <c r="AX85" s="35">
        <f t="shared" si="99"/>
        <v>0</v>
      </c>
      <c r="AY85" s="34">
        <f t="shared" si="100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117">
        <f>SUM(Աջափնյակ:Սյունիք!E86)</f>
        <v>55</v>
      </c>
      <c r="F86" s="117">
        <f>SUM(Աջափնյակ:Սյունիք!F86)</f>
        <v>2</v>
      </c>
      <c r="G86" s="117">
        <f>SUM(Աջափնյակ:Սյունիք!G86)</f>
        <v>53</v>
      </c>
      <c r="H86" s="117">
        <f>SUM(Աջափնյակ:Սյունիք!H86)</f>
        <v>0</v>
      </c>
      <c r="I86" s="117">
        <f>SUM(Աջափնյակ:Սյունիք!I86)</f>
        <v>0</v>
      </c>
      <c r="J86" s="117">
        <f>SUM(Աջափնյակ:Սյունիք!J86)</f>
        <v>20</v>
      </c>
      <c r="K86" s="117">
        <f>SUM(Աջափնյակ:Սյունիք!K86)</f>
        <v>18</v>
      </c>
      <c r="L86" s="117">
        <f>SUM(Աջափնյակ:Սյունիք!L86)</f>
        <v>2</v>
      </c>
      <c r="M86" s="117">
        <f>SUM(Աջափնյակ:Սյունիք!M86)</f>
        <v>0</v>
      </c>
      <c r="N86" s="117">
        <f>SUM(Աջափնյակ:Սյունիք!N86)</f>
        <v>29</v>
      </c>
      <c r="O86" s="117">
        <f>SUM(Աջափնյակ:Սյունիք!O86)</f>
        <v>9</v>
      </c>
      <c r="P86" s="117">
        <f>SUM(Աջափնյակ:Սյունիք!P86)</f>
        <v>7</v>
      </c>
      <c r="Q86" s="117">
        <f>SUM(Աջափնյակ:Սյունիք!Q86)</f>
        <v>4</v>
      </c>
      <c r="R86" s="117">
        <f>SUM(Աջափնյակ:Սյունիք!R86)</f>
        <v>0</v>
      </c>
      <c r="S86" s="117">
        <f>SUM(Աջափնյակ:Սյունիք!S86)</f>
        <v>9</v>
      </c>
      <c r="T86" s="117">
        <f>SUM(Աջափնյակ:Սյունիք!T86)</f>
        <v>1</v>
      </c>
      <c r="U86" s="117">
        <f>SUM(Աջափնյակ:Սյունիք!U86)</f>
        <v>6</v>
      </c>
      <c r="V86" s="117">
        <f>SUM(Աջափնյակ:Սյունիք!V86)</f>
        <v>2</v>
      </c>
      <c r="W86" s="117">
        <f>SUM(Աջափնյակ:Սյունիք!W86)</f>
        <v>0</v>
      </c>
      <c r="X86" s="117">
        <f>SUM(Աջափնյակ:Սյունիք!X86)</f>
        <v>29</v>
      </c>
      <c r="Y86" s="117">
        <f>SUM(Աջափնյակ:Սյունիք!Y86)</f>
        <v>1</v>
      </c>
      <c r="Z86" s="117">
        <f>SUM(Աջափնյակ:Սյունիք!Z86)</f>
        <v>0</v>
      </c>
      <c r="AA86" s="117">
        <f>SUM(Աջափնյակ:Սյունիք!AA86)</f>
        <v>43</v>
      </c>
      <c r="AB86" s="117">
        <f>SUM(Աջափնյակ:Սյունիք!AB86)</f>
        <v>1</v>
      </c>
      <c r="AC86" s="117">
        <f>SUM(Աջափնյակ:Սյունիք!AC86)</f>
        <v>6</v>
      </c>
      <c r="AD86" s="117">
        <f>SUM(Աջափնյակ:Սյունիք!AD86)</f>
        <v>0</v>
      </c>
      <c r="AE86" s="117">
        <f>SUM(Աջափնյակ:Սյունիք!AE86)</f>
        <v>6</v>
      </c>
      <c r="AF86" s="117">
        <f>SUM(Աջափնյակ:Սյունիք!AF86)</f>
        <v>1</v>
      </c>
      <c r="AG86" s="117">
        <f>SUM(Աջափնյակ:Սյունիք!AG86)</f>
        <v>0</v>
      </c>
      <c r="AH86" s="117">
        <f>SUM(Աջափնյակ:Սյունիք!AH86)</f>
        <v>1</v>
      </c>
      <c r="AI86" s="166"/>
      <c r="AJ86" s="36">
        <f t="shared" si="85"/>
        <v>55</v>
      </c>
      <c r="AK86" s="35">
        <f t="shared" si="86"/>
        <v>55</v>
      </c>
      <c r="AL86" s="35">
        <f t="shared" si="87"/>
        <v>20</v>
      </c>
      <c r="AM86" s="35">
        <f t="shared" si="88"/>
        <v>20</v>
      </c>
      <c r="AN86" s="35">
        <f t="shared" si="89"/>
        <v>73</v>
      </c>
      <c r="AO86" s="35">
        <f t="shared" si="90"/>
        <v>73</v>
      </c>
      <c r="AP86" s="35">
        <f t="shared" si="91"/>
        <v>29</v>
      </c>
      <c r="AQ86" s="35">
        <f t="shared" si="92"/>
        <v>29</v>
      </c>
      <c r="AR86" s="35">
        <f t="shared" si="93"/>
        <v>9</v>
      </c>
      <c r="AS86" s="35">
        <f t="shared" si="94"/>
        <v>9</v>
      </c>
      <c r="AT86" s="35">
        <f t="shared" si="95"/>
        <v>29</v>
      </c>
      <c r="AU86" s="35">
        <f t="shared" si="96"/>
        <v>29</v>
      </c>
      <c r="AV86" s="35">
        <f t="shared" si="97"/>
        <v>6</v>
      </c>
      <c r="AW86" s="35">
        <f t="shared" si="98"/>
        <v>6</v>
      </c>
      <c r="AX86" s="35">
        <f t="shared" si="99"/>
        <v>1</v>
      </c>
      <c r="AY86" s="34">
        <f t="shared" si="100"/>
        <v>1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88">
        <f>SUM(Աջափնյակ:Սյունիք!E87)</f>
        <v>15</v>
      </c>
      <c r="F87" s="88">
        <f>SUM(Աջափնյակ:Սյունիք!F87)</f>
        <v>3</v>
      </c>
      <c r="G87" s="88">
        <f>SUM(Աջափնյակ:Սյունիք!G87)</f>
        <v>12</v>
      </c>
      <c r="H87" s="88">
        <f>SUM(Աջափնյակ:Սյունիք!H87)</f>
        <v>0</v>
      </c>
      <c r="I87" s="88">
        <f>SUM(Աջափնյակ:Սյունիք!I87)</f>
        <v>0</v>
      </c>
      <c r="J87" s="88">
        <f>SUM(Աջափնյակ:Սյունիք!J87)</f>
        <v>7</v>
      </c>
      <c r="K87" s="88">
        <f>SUM(Աջափնյակ:Սյունիք!K87)</f>
        <v>5</v>
      </c>
      <c r="L87" s="88">
        <f>SUM(Աջափնյակ:Սյունիք!L87)</f>
        <v>1</v>
      </c>
      <c r="M87" s="88">
        <f>SUM(Աջափնյակ:Սյունիք!M87)</f>
        <v>0</v>
      </c>
      <c r="N87" s="88">
        <f>SUM(Աջափնյակ:Սյունիք!N87)</f>
        <v>4</v>
      </c>
      <c r="O87" s="88">
        <f>SUM(Աջափնյակ:Սյունիք!O87)</f>
        <v>3</v>
      </c>
      <c r="P87" s="88">
        <f>SUM(Աջափնյակ:Սյունիք!P87)</f>
        <v>0</v>
      </c>
      <c r="Q87" s="88">
        <f>SUM(Աջափնյակ:Սյունիք!Q87)</f>
        <v>0</v>
      </c>
      <c r="R87" s="88">
        <f>SUM(Աջափնյակ:Սյունիք!R87)</f>
        <v>0</v>
      </c>
      <c r="S87" s="88">
        <f>SUM(Աջափնյակ:Սյունիք!S87)</f>
        <v>1</v>
      </c>
      <c r="T87" s="88">
        <f>SUM(Աջափնյակ:Սյունիք!T87)</f>
        <v>0</v>
      </c>
      <c r="U87" s="88">
        <f>SUM(Աջափնյակ:Սյունիք!U87)</f>
        <v>1</v>
      </c>
      <c r="V87" s="88">
        <f>SUM(Աջափնյակ:Սյունիք!V87)</f>
        <v>0</v>
      </c>
      <c r="W87" s="88">
        <f>SUM(Աջափնյակ:Սյունիք!W87)</f>
        <v>0</v>
      </c>
      <c r="X87" s="88">
        <f>SUM(Աջափնյակ:Սյունիք!X87)</f>
        <v>4</v>
      </c>
      <c r="Y87" s="88">
        <f>SUM(Աջափնյակ:Սյունիք!Y87)</f>
        <v>0</v>
      </c>
      <c r="Z87" s="88">
        <f>SUM(Աջափնյակ:Սյունիք!Z87)</f>
        <v>0</v>
      </c>
      <c r="AA87" s="88">
        <f>SUM(Աջափնյակ:Սյունիք!AA87)</f>
        <v>15</v>
      </c>
      <c r="AB87" s="88">
        <f>SUM(Աջափնյակ:Սյունիք!AB87)</f>
        <v>3</v>
      </c>
      <c r="AC87" s="88">
        <f>SUM(Աջափնյակ:Սյունիք!AC87)</f>
        <v>0</v>
      </c>
      <c r="AD87" s="88">
        <f>SUM(Աջափնյակ:Սյունիք!AD87)</f>
        <v>0</v>
      </c>
      <c r="AE87" s="88">
        <f>SUM(Աջափնյակ:Սյունիք!AE87)</f>
        <v>0</v>
      </c>
      <c r="AF87" s="88">
        <f>SUM(Աջափնյակ:Սյունիք!AF87)</f>
        <v>0</v>
      </c>
      <c r="AG87" s="88">
        <f>SUM(Աջափնյակ:Սյունիք!AG87)</f>
        <v>0</v>
      </c>
      <c r="AH87" s="88">
        <f>SUM(Աջափնյակ:Սյունիք!AH87)</f>
        <v>0</v>
      </c>
      <c r="AI87" s="168">
        <f>AI88+AI89</f>
        <v>0</v>
      </c>
      <c r="AJ87" s="39">
        <f t="shared" ref="AJ87:AY87" si="101">SUM(AJ88:AJ89)</f>
        <v>15</v>
      </c>
      <c r="AK87" s="82">
        <f t="shared" si="101"/>
        <v>15</v>
      </c>
      <c r="AL87" s="82">
        <f t="shared" si="101"/>
        <v>7</v>
      </c>
      <c r="AM87" s="82">
        <f t="shared" si="101"/>
        <v>6</v>
      </c>
      <c r="AN87" s="82">
        <f t="shared" si="101"/>
        <v>20</v>
      </c>
      <c r="AO87" s="82">
        <f t="shared" si="101"/>
        <v>20</v>
      </c>
      <c r="AP87" s="82">
        <f t="shared" si="101"/>
        <v>4</v>
      </c>
      <c r="AQ87" s="82">
        <f t="shared" si="101"/>
        <v>4</v>
      </c>
      <c r="AR87" s="82">
        <f t="shared" si="101"/>
        <v>1</v>
      </c>
      <c r="AS87" s="82">
        <f t="shared" si="101"/>
        <v>1</v>
      </c>
      <c r="AT87" s="82">
        <f t="shared" si="101"/>
        <v>4</v>
      </c>
      <c r="AU87" s="82">
        <f t="shared" si="101"/>
        <v>4</v>
      </c>
      <c r="AV87" s="82">
        <f t="shared" si="101"/>
        <v>0</v>
      </c>
      <c r="AW87" s="82">
        <f t="shared" si="101"/>
        <v>0</v>
      </c>
      <c r="AX87" s="82">
        <f t="shared" si="101"/>
        <v>0</v>
      </c>
      <c r="AY87" s="38">
        <f t="shared" si="101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117">
        <f>SUM(Աջափնյակ:Սյունիք!E88)</f>
        <v>3</v>
      </c>
      <c r="F88" s="117">
        <f>SUM(Աջափնյակ:Սյունիք!F88)</f>
        <v>2</v>
      </c>
      <c r="G88" s="117">
        <f>SUM(Աջափնյակ:Սյունիք!G88)</f>
        <v>1</v>
      </c>
      <c r="H88" s="117">
        <f>SUM(Աջափնյակ:Սյունիք!H88)</f>
        <v>0</v>
      </c>
      <c r="I88" s="117">
        <f>SUM(Աջափնյակ:Սյունիք!I88)</f>
        <v>0</v>
      </c>
      <c r="J88" s="117">
        <f>SUM(Աջափնյակ:Սյունիք!J88)</f>
        <v>3</v>
      </c>
      <c r="K88" s="117">
        <f>SUM(Աջափնյակ:Սյունիք!K88)</f>
        <v>2</v>
      </c>
      <c r="L88" s="117">
        <f>SUM(Աջափնյակ:Սյունիք!L88)</f>
        <v>1</v>
      </c>
      <c r="M88" s="117">
        <f>SUM(Աջափնյակ:Սյունիք!M88)</f>
        <v>0</v>
      </c>
      <c r="N88" s="117">
        <f>SUM(Աջափնյակ:Սյունիք!N88)</f>
        <v>0</v>
      </c>
      <c r="O88" s="117">
        <f>SUM(Աջափնյակ:Սյունիք!O88)</f>
        <v>0</v>
      </c>
      <c r="P88" s="117">
        <f>SUM(Աջափնյակ:Սյունիք!P88)</f>
        <v>0</v>
      </c>
      <c r="Q88" s="117">
        <f>SUM(Աջափնյակ:Սյունիք!Q88)</f>
        <v>0</v>
      </c>
      <c r="R88" s="117">
        <f>SUM(Աջափնյակ:Սյունիք!R88)</f>
        <v>0</v>
      </c>
      <c r="S88" s="117">
        <f>SUM(Աջափնյակ:Սյունիք!S88)</f>
        <v>0</v>
      </c>
      <c r="T88" s="117">
        <f>SUM(Աջափնյակ:Սյունիք!T88)</f>
        <v>0</v>
      </c>
      <c r="U88" s="117">
        <f>SUM(Աջափնյակ:Սյունիք!U88)</f>
        <v>0</v>
      </c>
      <c r="V88" s="117">
        <f>SUM(Աջափնյակ:Սյունիք!V88)</f>
        <v>0</v>
      </c>
      <c r="W88" s="117">
        <f>SUM(Աջափնյակ:Սյունիք!W88)</f>
        <v>0</v>
      </c>
      <c r="X88" s="117">
        <f>SUM(Աջափնյակ:Սյունիք!X88)</f>
        <v>0</v>
      </c>
      <c r="Y88" s="117">
        <f>SUM(Աջափնյակ:Սյունիք!Y88)</f>
        <v>0</v>
      </c>
      <c r="Z88" s="117">
        <f>SUM(Աջափնյակ:Սյունիք!Z88)</f>
        <v>0</v>
      </c>
      <c r="AA88" s="117">
        <f>SUM(Աջափնյակ:Սյունիք!AA88)</f>
        <v>5</v>
      </c>
      <c r="AB88" s="117">
        <f>SUM(Աջափնյակ:Սյունիք!AB88)</f>
        <v>2</v>
      </c>
      <c r="AC88" s="117">
        <f>SUM(Աջափնյակ:Սյունիք!AC88)</f>
        <v>0</v>
      </c>
      <c r="AD88" s="117">
        <f>SUM(Աջափնյակ:Սյունիք!AD88)</f>
        <v>0</v>
      </c>
      <c r="AE88" s="117">
        <f>SUM(Աջափնյակ:Սյունիք!AE88)</f>
        <v>0</v>
      </c>
      <c r="AF88" s="117">
        <f>SUM(Աջափնյակ:Սյունիք!AF88)</f>
        <v>0</v>
      </c>
      <c r="AG88" s="117">
        <f>SUM(Աջափնյակ:Սյունիք!AG88)</f>
        <v>0</v>
      </c>
      <c r="AH88" s="117">
        <f>SUM(Աջափնյակ:Սյունիք!AH88)</f>
        <v>0</v>
      </c>
      <c r="AI88" s="169"/>
      <c r="AJ88" s="36">
        <f>E88</f>
        <v>3</v>
      </c>
      <c r="AK88" s="35">
        <f>F88+G88+H88+I88</f>
        <v>3</v>
      </c>
      <c r="AL88" s="35">
        <f>J88</f>
        <v>3</v>
      </c>
      <c r="AM88" s="35">
        <f>K88+L88+M88</f>
        <v>3</v>
      </c>
      <c r="AN88" s="35">
        <f>F88+G88+K88</f>
        <v>5</v>
      </c>
      <c r="AO88" s="35">
        <f>X88+Y88+AA88</f>
        <v>5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117">
        <f>SUM(Աջափնյակ:Սյունիք!E89)</f>
        <v>12</v>
      </c>
      <c r="F89" s="117">
        <f>SUM(Աջափնյակ:Սյունիք!F89)</f>
        <v>1</v>
      </c>
      <c r="G89" s="117">
        <f>SUM(Աջափնյակ:Սյունիք!G89)</f>
        <v>11</v>
      </c>
      <c r="H89" s="117">
        <f>SUM(Աջափնյակ:Սյունիք!H89)</f>
        <v>0</v>
      </c>
      <c r="I89" s="117">
        <f>SUM(Աջափնյակ:Սյունիք!I89)</f>
        <v>0</v>
      </c>
      <c r="J89" s="117">
        <f>SUM(Աջափնյակ:Սյունիք!J89)</f>
        <v>4</v>
      </c>
      <c r="K89" s="117">
        <f>SUM(Աջափնյակ:Սյունիք!K89)</f>
        <v>3</v>
      </c>
      <c r="L89" s="117">
        <f>SUM(Աջափնյակ:Սյունիք!L89)</f>
        <v>0</v>
      </c>
      <c r="M89" s="117">
        <f>SUM(Աջափնյակ:Սյունիք!M89)</f>
        <v>0</v>
      </c>
      <c r="N89" s="117">
        <f>SUM(Աջափնյակ:Սյունիք!N89)</f>
        <v>4</v>
      </c>
      <c r="O89" s="117">
        <f>SUM(Աջափնյակ:Սյունիք!O89)</f>
        <v>3</v>
      </c>
      <c r="P89" s="117">
        <f>SUM(Աջափնյակ:Սյունիք!P89)</f>
        <v>0</v>
      </c>
      <c r="Q89" s="117">
        <f>SUM(Աջափնյակ:Սյունիք!Q89)</f>
        <v>0</v>
      </c>
      <c r="R89" s="117">
        <f>SUM(Աջափնյակ:Սյունիք!R89)</f>
        <v>0</v>
      </c>
      <c r="S89" s="117">
        <f>SUM(Աջափնյակ:Սյունիք!S89)</f>
        <v>1</v>
      </c>
      <c r="T89" s="117">
        <f>SUM(Աջափնյակ:Սյունիք!T89)</f>
        <v>0</v>
      </c>
      <c r="U89" s="117">
        <f>SUM(Աջափնյակ:Սյունիք!U89)</f>
        <v>1</v>
      </c>
      <c r="V89" s="117">
        <f>SUM(Աջափնյակ:Սյունիք!V89)</f>
        <v>0</v>
      </c>
      <c r="W89" s="117">
        <f>SUM(Աջափնյակ:Սյունիք!W89)</f>
        <v>0</v>
      </c>
      <c r="X89" s="117">
        <f>SUM(Աջափնյակ:Սյունիք!X89)</f>
        <v>4</v>
      </c>
      <c r="Y89" s="117">
        <f>SUM(Աջափնյակ:Սյունիք!Y89)</f>
        <v>0</v>
      </c>
      <c r="Z89" s="117">
        <f>SUM(Աջափնյակ:Սյունիք!Z89)</f>
        <v>0</v>
      </c>
      <c r="AA89" s="117">
        <f>SUM(Աջափնյակ:Սյունիք!AA89)</f>
        <v>11</v>
      </c>
      <c r="AB89" s="117">
        <f>SUM(Աջափնյակ:Սյունիք!AB89)</f>
        <v>1</v>
      </c>
      <c r="AC89" s="117">
        <f>SUM(Աջափնյակ:Սյունիք!AC89)</f>
        <v>0</v>
      </c>
      <c r="AD89" s="117">
        <f>SUM(Աջափնյակ:Սյունիք!AD89)</f>
        <v>0</v>
      </c>
      <c r="AE89" s="117">
        <f>SUM(Աջափնյակ:Սյունիք!AE89)</f>
        <v>0</v>
      </c>
      <c r="AF89" s="117">
        <f>SUM(Աջափնյակ:Սյունիք!AF89)</f>
        <v>0</v>
      </c>
      <c r="AG89" s="117">
        <f>SUM(Աջափնյակ:Սյունիք!AG89)</f>
        <v>0</v>
      </c>
      <c r="AH89" s="117">
        <f>SUM(Աջափնյակ:Սյունիք!AH89)</f>
        <v>0</v>
      </c>
      <c r="AI89" s="169"/>
      <c r="AJ89" s="36">
        <f>E89</f>
        <v>12</v>
      </c>
      <c r="AK89" s="35">
        <f>F89+G89+H89+I89</f>
        <v>12</v>
      </c>
      <c r="AL89" s="35">
        <f>J89</f>
        <v>4</v>
      </c>
      <c r="AM89" s="35">
        <f>K89+L89+M89</f>
        <v>3</v>
      </c>
      <c r="AN89" s="35">
        <f>F89+G89+K89</f>
        <v>15</v>
      </c>
      <c r="AO89" s="35">
        <f>X89+Y89+AA89</f>
        <v>15</v>
      </c>
      <c r="AP89" s="35">
        <f>N89</f>
        <v>4</v>
      </c>
      <c r="AQ89" s="35">
        <f>O89+P89+Q89+R89+S89</f>
        <v>4</v>
      </c>
      <c r="AR89" s="35">
        <f>S89</f>
        <v>1</v>
      </c>
      <c r="AS89" s="35">
        <f>T89+U89+V89</f>
        <v>1</v>
      </c>
      <c r="AT89" s="35">
        <f>X89</f>
        <v>4</v>
      </c>
      <c r="AU89" s="35">
        <f>N89+W89</f>
        <v>4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8">
        <f>SUM(Աջափնյակ:Սյունիք!E90)</f>
        <v>987</v>
      </c>
      <c r="F90" s="88">
        <f>SUM(Աջափնյակ:Սյունիք!F90)</f>
        <v>111</v>
      </c>
      <c r="G90" s="88">
        <f>SUM(Աջափնյակ:Սյունիք!G90)</f>
        <v>876</v>
      </c>
      <c r="H90" s="88">
        <f>SUM(Աջափնյակ:Սյունիք!H90)</f>
        <v>0</v>
      </c>
      <c r="I90" s="88">
        <f>SUM(Աջափնյակ:Սյունիք!I90)</f>
        <v>0</v>
      </c>
      <c r="J90" s="88">
        <f>SUM(Աջափնյակ:Սյունիք!J90)</f>
        <v>1135</v>
      </c>
      <c r="K90" s="88">
        <f>SUM(Աջափնյակ:Սյունիք!K90)</f>
        <v>941</v>
      </c>
      <c r="L90" s="88">
        <f>SUM(Աջափնյակ:Սյունիք!L90)</f>
        <v>166</v>
      </c>
      <c r="M90" s="88">
        <f>SUM(Աջափնյակ:Սյունիք!M90)</f>
        <v>20</v>
      </c>
      <c r="N90" s="88">
        <f>SUM(Աջափնյակ:Սյունիք!N90)</f>
        <v>998</v>
      </c>
      <c r="O90" s="88">
        <f>SUM(Աջափնյակ:Սյունիք!O90)</f>
        <v>775</v>
      </c>
      <c r="P90" s="88">
        <f>SUM(Աջափնյակ:Սյունիք!P90)</f>
        <v>32</v>
      </c>
      <c r="Q90" s="88">
        <f>SUM(Աջափնյակ:Սյունիք!Q90)</f>
        <v>74</v>
      </c>
      <c r="R90" s="88">
        <f>SUM(Աջափնյակ:Սյունիք!R90)</f>
        <v>1</v>
      </c>
      <c r="S90" s="88">
        <f>SUM(Աջափնյակ:Սյունիք!S90)</f>
        <v>116</v>
      </c>
      <c r="T90" s="88">
        <f>SUM(Աջափնյակ:Սյունիք!T90)</f>
        <v>6</v>
      </c>
      <c r="U90" s="88">
        <f>SUM(Աջափնյակ:Սյունիք!U90)</f>
        <v>103</v>
      </c>
      <c r="V90" s="88">
        <f>SUM(Աջափնյակ:Սյունիք!V90)</f>
        <v>7</v>
      </c>
      <c r="W90" s="88">
        <f>SUM(Աջափնյակ:Սյունիք!W90)</f>
        <v>10</v>
      </c>
      <c r="X90" s="88">
        <f>SUM(Աջափնյակ:Սյունիք!X90)</f>
        <v>1008</v>
      </c>
      <c r="Y90" s="88">
        <f>SUM(Աջափնյակ:Սյունիք!Y90)</f>
        <v>3</v>
      </c>
      <c r="Z90" s="88">
        <f>SUM(Աջափնյակ:Սյունիք!Z90)</f>
        <v>76</v>
      </c>
      <c r="AA90" s="88">
        <f>SUM(Աջափնյակ:Սյունիք!AA90)</f>
        <v>916</v>
      </c>
      <c r="AB90" s="88">
        <f>SUM(Աջափնյակ:Սյունիք!AB90)</f>
        <v>141</v>
      </c>
      <c r="AC90" s="88">
        <f>SUM(Աջափնյակ:Սյունիք!AC90)</f>
        <v>42</v>
      </c>
      <c r="AD90" s="88">
        <f>SUM(Աջափնյակ:Սյունիք!AD90)</f>
        <v>8</v>
      </c>
      <c r="AE90" s="88">
        <f>SUM(Աջափնյակ:Սյունիք!AE90)</f>
        <v>50</v>
      </c>
      <c r="AF90" s="88">
        <f>SUM(Աջափնյակ:Սյունիք!AF90)</f>
        <v>7</v>
      </c>
      <c r="AG90" s="88">
        <f>SUM(Աջափնյակ:Սյունիք!AG90)</f>
        <v>1</v>
      </c>
      <c r="AH90" s="88">
        <f>SUM(Աջափնյակ:Սյունիք!AH90)</f>
        <v>8</v>
      </c>
      <c r="AI90" s="170"/>
      <c r="AJ90" s="39">
        <f t="shared" ref="AJ90:AY90" si="102">SUM(AJ91:AJ111)</f>
        <v>987</v>
      </c>
      <c r="AK90" s="82">
        <f t="shared" si="102"/>
        <v>987</v>
      </c>
      <c r="AL90" s="82">
        <f t="shared" si="102"/>
        <v>1135</v>
      </c>
      <c r="AM90" s="82">
        <f t="shared" si="102"/>
        <v>1127</v>
      </c>
      <c r="AN90" s="82">
        <f t="shared" si="102"/>
        <v>1928</v>
      </c>
      <c r="AO90" s="82">
        <f t="shared" si="102"/>
        <v>1927</v>
      </c>
      <c r="AP90" s="82">
        <f t="shared" si="102"/>
        <v>998</v>
      </c>
      <c r="AQ90" s="82">
        <f t="shared" si="102"/>
        <v>998</v>
      </c>
      <c r="AR90" s="82">
        <f t="shared" si="102"/>
        <v>116</v>
      </c>
      <c r="AS90" s="82">
        <f t="shared" si="102"/>
        <v>116</v>
      </c>
      <c r="AT90" s="82">
        <f t="shared" si="102"/>
        <v>1008</v>
      </c>
      <c r="AU90" s="82">
        <f t="shared" si="102"/>
        <v>1008</v>
      </c>
      <c r="AV90" s="82">
        <f t="shared" si="102"/>
        <v>50</v>
      </c>
      <c r="AW90" s="82">
        <f t="shared" si="102"/>
        <v>50</v>
      </c>
      <c r="AX90" s="82">
        <f t="shared" si="102"/>
        <v>8</v>
      </c>
      <c r="AY90" s="38">
        <f t="shared" si="102"/>
        <v>8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117">
        <f>SUM(Աջափնյակ:Սյունիք!E91)</f>
        <v>1</v>
      </c>
      <c r="F91" s="117">
        <f>SUM(Աջափնյակ:Սյունիք!F91)</f>
        <v>0</v>
      </c>
      <c r="G91" s="117">
        <f>SUM(Աջափնյակ:Սյունիք!G91)</f>
        <v>1</v>
      </c>
      <c r="H91" s="117">
        <f>SUM(Աջափնյակ:Սյունիք!H91)</f>
        <v>0</v>
      </c>
      <c r="I91" s="117">
        <f>SUM(Աջափնյակ:Սյունիք!I91)</f>
        <v>0</v>
      </c>
      <c r="J91" s="117">
        <f>SUM(Աջափնյակ:Սյունիք!J91)</f>
        <v>0</v>
      </c>
      <c r="K91" s="117">
        <f>SUM(Աջափնյակ:Սյունիք!K91)</f>
        <v>0</v>
      </c>
      <c r="L91" s="117">
        <f>SUM(Աջափնյակ:Սյունիք!L91)</f>
        <v>0</v>
      </c>
      <c r="M91" s="117">
        <f>SUM(Աջափնյակ:Սյունիք!M91)</f>
        <v>0</v>
      </c>
      <c r="N91" s="117">
        <f>SUM(Աջափնյակ:Սյունիք!N91)</f>
        <v>1</v>
      </c>
      <c r="O91" s="117">
        <f>SUM(Աջափնյակ:Սյունիք!O91)</f>
        <v>1</v>
      </c>
      <c r="P91" s="117">
        <f>SUM(Աջափնյակ:Սյունիք!P91)</f>
        <v>0</v>
      </c>
      <c r="Q91" s="117">
        <f>SUM(Աջափնյակ:Սյունիք!Q91)</f>
        <v>0</v>
      </c>
      <c r="R91" s="117">
        <f>SUM(Աջափնյակ:Սյունիք!R91)</f>
        <v>0</v>
      </c>
      <c r="S91" s="117">
        <f>SUM(Աջափնյակ:Սյունիք!S91)</f>
        <v>0</v>
      </c>
      <c r="T91" s="117">
        <f>SUM(Աջափնյակ:Սյունիք!T91)</f>
        <v>0</v>
      </c>
      <c r="U91" s="117">
        <f>SUM(Աջափնյակ:Սյունիք!U91)</f>
        <v>0</v>
      </c>
      <c r="V91" s="117">
        <f>SUM(Աջափնյակ:Սյունիք!V91)</f>
        <v>0</v>
      </c>
      <c r="W91" s="117">
        <f>SUM(Աջափնյակ:Սյունիք!W91)</f>
        <v>0</v>
      </c>
      <c r="X91" s="117">
        <f>SUM(Աջափնյակ:Սյունիք!X91)</f>
        <v>1</v>
      </c>
      <c r="Y91" s="117">
        <f>SUM(Աջափնյակ:Սյունիք!Y91)</f>
        <v>0</v>
      </c>
      <c r="Z91" s="117">
        <f>SUM(Աջափնյակ:Սյունիք!Z91)</f>
        <v>0</v>
      </c>
      <c r="AA91" s="117">
        <f>SUM(Աջափնյակ:Սյունիք!AA91)</f>
        <v>0</v>
      </c>
      <c r="AB91" s="117">
        <f>SUM(Աջափնյակ:Սյունիք!AB91)</f>
        <v>0</v>
      </c>
      <c r="AC91" s="117">
        <f>SUM(Աջափնյակ:Սյունիք!AC91)</f>
        <v>1</v>
      </c>
      <c r="AD91" s="117">
        <f>SUM(Աջափնյակ:Սյունիք!AD91)</f>
        <v>0</v>
      </c>
      <c r="AE91" s="117">
        <f>SUM(Աջափնյակ:Սյունիք!AE91)</f>
        <v>1</v>
      </c>
      <c r="AF91" s="117">
        <f>SUM(Աջափնյակ:Սյունիք!AF91)</f>
        <v>1</v>
      </c>
      <c r="AG91" s="117">
        <f>SUM(Աջափնյակ:Սյունիք!AG91)</f>
        <v>0</v>
      </c>
      <c r="AH91" s="117">
        <f>SUM(Աջափնյակ:Սյունիք!AH91)</f>
        <v>1</v>
      </c>
      <c r="AI91" s="169"/>
      <c r="AJ91" s="36">
        <f t="shared" ref="AJ91:AJ111" si="103">E91</f>
        <v>1</v>
      </c>
      <c r="AK91" s="35">
        <f t="shared" ref="AK91:AK111" si="104">F91+G91+H91+I91</f>
        <v>1</v>
      </c>
      <c r="AL91" s="35">
        <f t="shared" ref="AL91:AL111" si="105">J91</f>
        <v>0</v>
      </c>
      <c r="AM91" s="35">
        <f t="shared" ref="AM91:AM111" si="106">K91+L91+M91</f>
        <v>0</v>
      </c>
      <c r="AN91" s="35">
        <f t="shared" ref="AN91:AN111" si="107">F91+G91+K91</f>
        <v>1</v>
      </c>
      <c r="AO91" s="35">
        <f t="shared" ref="AO91:AO111" si="108">X91+Y91+AA91</f>
        <v>1</v>
      </c>
      <c r="AP91" s="35">
        <f t="shared" ref="AP91:AP111" si="109">N91</f>
        <v>1</v>
      </c>
      <c r="AQ91" s="35">
        <f t="shared" ref="AQ91:AQ111" si="110">O91+P91+Q91+R91+S91</f>
        <v>1</v>
      </c>
      <c r="AR91" s="35">
        <f t="shared" ref="AR91:AR111" si="111">S91</f>
        <v>0</v>
      </c>
      <c r="AS91" s="35">
        <f t="shared" ref="AS91:AS111" si="112">T91+U91+V91</f>
        <v>0</v>
      </c>
      <c r="AT91" s="35">
        <f t="shared" ref="AT91:AT111" si="113">X91</f>
        <v>1</v>
      </c>
      <c r="AU91" s="35">
        <f t="shared" ref="AU91:AU111" si="114">N91+W91</f>
        <v>1</v>
      </c>
      <c r="AV91" s="35">
        <f t="shared" ref="AV91:AV111" si="115">AE91</f>
        <v>1</v>
      </c>
      <c r="AW91" s="35">
        <f t="shared" ref="AW91:AW111" si="116">AC91+AD91</f>
        <v>1</v>
      </c>
      <c r="AX91" s="35">
        <f t="shared" ref="AX91:AX111" si="117">AH91</f>
        <v>1</v>
      </c>
      <c r="AY91" s="34">
        <f t="shared" ref="AY91:AY111" si="118">AF91+AG91</f>
        <v>1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117">
        <f>SUM(Աջափնյակ:Սյունիք!E92)</f>
        <v>195</v>
      </c>
      <c r="F92" s="117">
        <f>SUM(Աջափնյակ:Սյունիք!F92)</f>
        <v>86</v>
      </c>
      <c r="G92" s="117">
        <f>SUM(Աջափնյակ:Սյունիք!G92)</f>
        <v>109</v>
      </c>
      <c r="H92" s="117">
        <f>SUM(Աջափնյակ:Սյունիք!H92)</f>
        <v>0</v>
      </c>
      <c r="I92" s="117">
        <f>SUM(Աջափնյակ:Սյունիք!I92)</f>
        <v>0</v>
      </c>
      <c r="J92" s="117">
        <f>SUM(Աջափնյակ:Սյունիք!J92)</f>
        <v>140</v>
      </c>
      <c r="K92" s="117">
        <f>SUM(Աջափնյակ:Սյունիք!K92)</f>
        <v>121</v>
      </c>
      <c r="L92" s="117">
        <f>SUM(Աջափնյակ:Սյունիք!L92)</f>
        <v>17</v>
      </c>
      <c r="M92" s="117">
        <f>SUM(Աջափնյակ:Սյունիք!M92)</f>
        <v>1</v>
      </c>
      <c r="N92" s="117">
        <f>SUM(Աջափնյակ:Սյունիք!N92)</f>
        <v>102</v>
      </c>
      <c r="O92" s="117">
        <f>SUM(Աջափնյակ:Սյունիք!O92)</f>
        <v>72</v>
      </c>
      <c r="P92" s="117">
        <f>SUM(Աջափնյակ:Սյունիք!P92)</f>
        <v>3</v>
      </c>
      <c r="Q92" s="117">
        <f>SUM(Աջափնյակ:Սյունիք!Q92)</f>
        <v>10</v>
      </c>
      <c r="R92" s="117">
        <f>SUM(Աջափնյակ:Սյունիք!R92)</f>
        <v>0</v>
      </c>
      <c r="S92" s="117">
        <f>SUM(Աջափնյակ:Սյունիք!S92)</f>
        <v>17</v>
      </c>
      <c r="T92" s="117">
        <f>SUM(Աջափնյակ:Սյունիք!T92)</f>
        <v>0</v>
      </c>
      <c r="U92" s="117">
        <f>SUM(Աջափնյակ:Սյունիք!U92)</f>
        <v>16</v>
      </c>
      <c r="V92" s="117">
        <f>SUM(Աջափնյակ:Սյունիք!V92)</f>
        <v>1</v>
      </c>
      <c r="W92" s="117">
        <f>SUM(Աջափնյակ:Սյունիք!W92)</f>
        <v>0</v>
      </c>
      <c r="X92" s="117">
        <f>SUM(Աջափնյակ:Սյունիք!X92)</f>
        <v>102</v>
      </c>
      <c r="Y92" s="117">
        <f>SUM(Աջափնյակ:Սյունիք!Y92)</f>
        <v>0</v>
      </c>
      <c r="Z92" s="117">
        <f>SUM(Աջափնյակ:Սյունիք!Z92)</f>
        <v>68</v>
      </c>
      <c r="AA92" s="117">
        <f>SUM(Աջափնյակ:Սյունիք!AA92)</f>
        <v>214</v>
      </c>
      <c r="AB92" s="117">
        <f>SUM(Աջափնյակ:Սյունիք!AB92)</f>
        <v>113</v>
      </c>
      <c r="AC92" s="117">
        <f>SUM(Աջափնյակ:Սյունիք!AC92)</f>
        <v>2</v>
      </c>
      <c r="AD92" s="117">
        <f>SUM(Աջափնյակ:Սյունիք!AD92)</f>
        <v>0</v>
      </c>
      <c r="AE92" s="117">
        <f>SUM(Աջափնյակ:Սյունիք!AE92)</f>
        <v>2</v>
      </c>
      <c r="AF92" s="117">
        <f>SUM(Աջափնյակ:Սյունիք!AF92)</f>
        <v>0</v>
      </c>
      <c r="AG92" s="117">
        <f>SUM(Աջափնյակ:Սյունիք!AG92)</f>
        <v>0</v>
      </c>
      <c r="AH92" s="117">
        <f>SUM(Աջափնյակ:Սյունիք!AH92)</f>
        <v>0</v>
      </c>
      <c r="AI92" s="166"/>
      <c r="AJ92" s="36">
        <f t="shared" si="103"/>
        <v>195</v>
      </c>
      <c r="AK92" s="35">
        <f t="shared" si="104"/>
        <v>195</v>
      </c>
      <c r="AL92" s="35">
        <f t="shared" si="105"/>
        <v>140</v>
      </c>
      <c r="AM92" s="35">
        <f t="shared" si="106"/>
        <v>139</v>
      </c>
      <c r="AN92" s="35">
        <f t="shared" si="107"/>
        <v>316</v>
      </c>
      <c r="AO92" s="35">
        <f t="shared" si="108"/>
        <v>316</v>
      </c>
      <c r="AP92" s="35">
        <f t="shared" si="109"/>
        <v>102</v>
      </c>
      <c r="AQ92" s="35">
        <f t="shared" si="110"/>
        <v>102</v>
      </c>
      <c r="AR92" s="35">
        <f t="shared" si="111"/>
        <v>17</v>
      </c>
      <c r="AS92" s="35">
        <f t="shared" si="112"/>
        <v>17</v>
      </c>
      <c r="AT92" s="35">
        <f t="shared" si="113"/>
        <v>102</v>
      </c>
      <c r="AU92" s="35">
        <f t="shared" si="114"/>
        <v>102</v>
      </c>
      <c r="AV92" s="35">
        <f t="shared" si="115"/>
        <v>2</v>
      </c>
      <c r="AW92" s="35">
        <f t="shared" si="116"/>
        <v>2</v>
      </c>
      <c r="AX92" s="35">
        <f t="shared" si="117"/>
        <v>0</v>
      </c>
      <c r="AY92" s="34">
        <f t="shared" si="118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117">
        <f>SUM(Աջափնյակ:Սյունիք!E93)</f>
        <v>1</v>
      </c>
      <c r="F93" s="117">
        <f>SUM(Աջափնյակ:Սյունիք!F93)</f>
        <v>0</v>
      </c>
      <c r="G93" s="117">
        <f>SUM(Աջափնյակ:Սյունիք!G93)</f>
        <v>1</v>
      </c>
      <c r="H93" s="117">
        <f>SUM(Աջափնյակ:Սյունիք!H93)</f>
        <v>0</v>
      </c>
      <c r="I93" s="117">
        <f>SUM(Աջափնյակ:Սյունիք!I93)</f>
        <v>0</v>
      </c>
      <c r="J93" s="117">
        <f>SUM(Աջափնյակ:Սյունիք!J93)</f>
        <v>22</v>
      </c>
      <c r="K93" s="117">
        <f>SUM(Աջափնյակ:Սյունիք!K93)</f>
        <v>19</v>
      </c>
      <c r="L93" s="117">
        <f>SUM(Աջափնյակ:Սյունիք!L93)</f>
        <v>3</v>
      </c>
      <c r="M93" s="117">
        <f>SUM(Աջափնյակ:Սյունիք!M93)</f>
        <v>0</v>
      </c>
      <c r="N93" s="117">
        <f>SUM(Աջափնյակ:Սյունիք!N93)</f>
        <v>19</v>
      </c>
      <c r="O93" s="117">
        <f>SUM(Աջափնյակ:Սյունիք!O93)</f>
        <v>16</v>
      </c>
      <c r="P93" s="117">
        <f>SUM(Աջափնյակ:Սյունիք!P93)</f>
        <v>0</v>
      </c>
      <c r="Q93" s="117">
        <f>SUM(Աջափնյակ:Սյունիք!Q93)</f>
        <v>2</v>
      </c>
      <c r="R93" s="117">
        <f>SUM(Աջափնյակ:Սյունիք!R93)</f>
        <v>0</v>
      </c>
      <c r="S93" s="117">
        <f>SUM(Աջափնյակ:Սյունիք!S93)</f>
        <v>1</v>
      </c>
      <c r="T93" s="117">
        <f>SUM(Աջափնյակ:Սյունիք!T93)</f>
        <v>0</v>
      </c>
      <c r="U93" s="117">
        <f>SUM(Աջափնյակ:Սյունիք!U93)</f>
        <v>1</v>
      </c>
      <c r="V93" s="117">
        <f>SUM(Աջափնյակ:Սյունիք!V93)</f>
        <v>0</v>
      </c>
      <c r="W93" s="117">
        <f>SUM(Աջափնյակ:Սյունիք!W93)</f>
        <v>0</v>
      </c>
      <c r="X93" s="117">
        <f>SUM(Աջափնյակ:Սյունիք!X93)</f>
        <v>19</v>
      </c>
      <c r="Y93" s="117">
        <f>SUM(Աջափնյակ:Սյունիք!Y93)</f>
        <v>0</v>
      </c>
      <c r="Z93" s="117">
        <f>SUM(Աջափնյակ:Սյունիք!Z93)</f>
        <v>0</v>
      </c>
      <c r="AA93" s="117">
        <f>SUM(Աջափնյակ:Սյունիք!AA93)</f>
        <v>1</v>
      </c>
      <c r="AB93" s="117">
        <f>SUM(Աջափնյակ:Սյունիք!AB93)</f>
        <v>0</v>
      </c>
      <c r="AC93" s="117">
        <f>SUM(Աջափնյակ:Սյունիք!AC93)</f>
        <v>0</v>
      </c>
      <c r="AD93" s="117">
        <f>SUM(Աջափնյակ:Սյունիք!AD93)</f>
        <v>0</v>
      </c>
      <c r="AE93" s="117">
        <f>SUM(Աջափնյակ:Սյունիք!AE93)</f>
        <v>0</v>
      </c>
      <c r="AF93" s="117">
        <f>SUM(Աջափնյակ:Սյունիք!AF93)</f>
        <v>0</v>
      </c>
      <c r="AG93" s="117">
        <f>SUM(Աջափնյակ:Սյունիք!AG93)</f>
        <v>0</v>
      </c>
      <c r="AH93" s="117">
        <f>SUM(Աջափնյակ:Սյունիք!AH93)</f>
        <v>0</v>
      </c>
      <c r="AI93" s="166"/>
      <c r="AJ93" s="36">
        <f t="shared" si="103"/>
        <v>1</v>
      </c>
      <c r="AK93" s="35">
        <f t="shared" si="104"/>
        <v>1</v>
      </c>
      <c r="AL93" s="35">
        <f t="shared" si="105"/>
        <v>22</v>
      </c>
      <c r="AM93" s="35">
        <f t="shared" si="106"/>
        <v>22</v>
      </c>
      <c r="AN93" s="35">
        <f t="shared" si="107"/>
        <v>20</v>
      </c>
      <c r="AO93" s="35">
        <f t="shared" si="108"/>
        <v>20</v>
      </c>
      <c r="AP93" s="35">
        <f t="shared" si="109"/>
        <v>19</v>
      </c>
      <c r="AQ93" s="35">
        <f t="shared" si="110"/>
        <v>19</v>
      </c>
      <c r="AR93" s="35">
        <f t="shared" si="111"/>
        <v>1</v>
      </c>
      <c r="AS93" s="35">
        <f t="shared" si="112"/>
        <v>1</v>
      </c>
      <c r="AT93" s="35">
        <f t="shared" si="113"/>
        <v>19</v>
      </c>
      <c r="AU93" s="35">
        <f t="shared" si="114"/>
        <v>19</v>
      </c>
      <c r="AV93" s="35">
        <f t="shared" si="115"/>
        <v>0</v>
      </c>
      <c r="AW93" s="35">
        <f t="shared" si="116"/>
        <v>0</v>
      </c>
      <c r="AX93" s="35">
        <f t="shared" si="117"/>
        <v>0</v>
      </c>
      <c r="AY93" s="34">
        <f t="shared" si="118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117">
        <f>SUM(Աջափնյակ:Սյունիք!E94)</f>
        <v>126</v>
      </c>
      <c r="F94" s="117">
        <f>SUM(Աջափնյակ:Սյունիք!F94)</f>
        <v>4</v>
      </c>
      <c r="G94" s="117">
        <f>SUM(Աջափնյակ:Սյունիք!G94)</f>
        <v>122</v>
      </c>
      <c r="H94" s="117">
        <f>SUM(Աջափնյակ:Սյունիք!H94)</f>
        <v>0</v>
      </c>
      <c r="I94" s="117">
        <f>SUM(Աջափնյակ:Սյունիք!I94)</f>
        <v>0</v>
      </c>
      <c r="J94" s="117">
        <f>SUM(Աջափնյակ:Սյունիք!J94)</f>
        <v>118</v>
      </c>
      <c r="K94" s="117">
        <f>SUM(Աջափնյակ:Սյունիք!K94)</f>
        <v>95</v>
      </c>
      <c r="L94" s="117">
        <f>SUM(Աջափնյակ:Սյունիք!L94)</f>
        <v>21</v>
      </c>
      <c r="M94" s="117">
        <f>SUM(Աջափնյակ:Սյունիք!M94)</f>
        <v>0</v>
      </c>
      <c r="N94" s="117">
        <f>SUM(Աջափնյակ:Սյունիք!N94)</f>
        <v>119</v>
      </c>
      <c r="O94" s="117">
        <f>SUM(Աջափնյակ:Սյունիք!O94)</f>
        <v>87</v>
      </c>
      <c r="P94" s="117">
        <f>SUM(Աջափնյակ:Սյունիք!P94)</f>
        <v>1</v>
      </c>
      <c r="Q94" s="117">
        <f>SUM(Աջափնյակ:Սյունիք!Q94)</f>
        <v>17</v>
      </c>
      <c r="R94" s="117">
        <f>SUM(Աջափնյակ:Սյունիք!R94)</f>
        <v>0</v>
      </c>
      <c r="S94" s="117">
        <f>SUM(Աջափնյակ:Սյունիք!S94)</f>
        <v>14</v>
      </c>
      <c r="T94" s="117">
        <f>SUM(Աջափնյակ:Սյունիք!T94)</f>
        <v>0</v>
      </c>
      <c r="U94" s="117">
        <f>SUM(Աջափնյակ:Սյունիք!U94)</f>
        <v>12</v>
      </c>
      <c r="V94" s="117">
        <f>SUM(Աջափնյակ:Սյունիք!V94)</f>
        <v>2</v>
      </c>
      <c r="W94" s="117">
        <f>SUM(Աջափնյակ:Սյունիք!W94)</f>
        <v>0</v>
      </c>
      <c r="X94" s="117">
        <f>SUM(Աջափնյակ:Սյունիք!X94)</f>
        <v>119</v>
      </c>
      <c r="Y94" s="117">
        <f>SUM(Աջափնյակ:Սյունիք!Y94)</f>
        <v>2</v>
      </c>
      <c r="Z94" s="117">
        <f>SUM(Աջափնյակ:Սյունիք!Z94)</f>
        <v>0</v>
      </c>
      <c r="AA94" s="117">
        <f>SUM(Աջափնյակ:Սյունիք!AA94)</f>
        <v>100</v>
      </c>
      <c r="AB94" s="117">
        <f>SUM(Աջափնյակ:Սյունիք!AB94)</f>
        <v>4</v>
      </c>
      <c r="AC94" s="117">
        <f>SUM(Աջափնյակ:Սյունիք!AC94)</f>
        <v>2</v>
      </c>
      <c r="AD94" s="117">
        <f>SUM(Աջափնյակ:Սյունիք!AD94)</f>
        <v>1</v>
      </c>
      <c r="AE94" s="117">
        <f>SUM(Աջափնյակ:Սյունիք!AE94)</f>
        <v>3</v>
      </c>
      <c r="AF94" s="117">
        <f>SUM(Աջափնյակ:Սյունիք!AF94)</f>
        <v>1</v>
      </c>
      <c r="AG94" s="117">
        <f>SUM(Աջափնյակ:Սյունիք!AG94)</f>
        <v>0</v>
      </c>
      <c r="AH94" s="117">
        <f>SUM(Աջափնյակ:Սյունիք!AH94)</f>
        <v>1</v>
      </c>
      <c r="AI94" s="166"/>
      <c r="AJ94" s="36">
        <f t="shared" si="103"/>
        <v>126</v>
      </c>
      <c r="AK94" s="35">
        <f t="shared" si="104"/>
        <v>126</v>
      </c>
      <c r="AL94" s="35">
        <f t="shared" si="105"/>
        <v>118</v>
      </c>
      <c r="AM94" s="35">
        <f t="shared" si="106"/>
        <v>116</v>
      </c>
      <c r="AN94" s="35">
        <f t="shared" si="107"/>
        <v>221</v>
      </c>
      <c r="AO94" s="35">
        <f t="shared" si="108"/>
        <v>221</v>
      </c>
      <c r="AP94" s="35">
        <f t="shared" si="109"/>
        <v>119</v>
      </c>
      <c r="AQ94" s="35">
        <f t="shared" si="110"/>
        <v>119</v>
      </c>
      <c r="AR94" s="35">
        <f t="shared" si="111"/>
        <v>14</v>
      </c>
      <c r="AS94" s="35">
        <f t="shared" si="112"/>
        <v>14</v>
      </c>
      <c r="AT94" s="35">
        <f t="shared" si="113"/>
        <v>119</v>
      </c>
      <c r="AU94" s="35">
        <f t="shared" si="114"/>
        <v>119</v>
      </c>
      <c r="AV94" s="35">
        <f t="shared" si="115"/>
        <v>3</v>
      </c>
      <c r="AW94" s="35">
        <f t="shared" si="116"/>
        <v>3</v>
      </c>
      <c r="AX94" s="35">
        <f t="shared" si="117"/>
        <v>1</v>
      </c>
      <c r="AY94" s="34">
        <f t="shared" si="118"/>
        <v>1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117">
        <f>SUM(Աջափնյակ:Սյունիք!E95)</f>
        <v>1</v>
      </c>
      <c r="F95" s="117">
        <f>SUM(Աջափնյակ:Սյունիք!F95)</f>
        <v>0</v>
      </c>
      <c r="G95" s="117">
        <f>SUM(Աջափնյակ:Սյունիք!G95)</f>
        <v>1</v>
      </c>
      <c r="H95" s="117">
        <f>SUM(Աջափնյակ:Սյունիք!H95)</f>
        <v>0</v>
      </c>
      <c r="I95" s="117">
        <f>SUM(Աջափնյակ:Սյունիք!I95)</f>
        <v>0</v>
      </c>
      <c r="J95" s="117">
        <f>SUM(Աջափնյակ:Սյունիք!J95)</f>
        <v>2</v>
      </c>
      <c r="K95" s="117">
        <f>SUM(Աջափնյակ:Սյունիք!K95)</f>
        <v>0</v>
      </c>
      <c r="L95" s="117">
        <f>SUM(Աջափնյակ:Սյունիք!L95)</f>
        <v>1</v>
      </c>
      <c r="M95" s="117">
        <f>SUM(Աջափնյակ:Սյունիք!M95)</f>
        <v>1</v>
      </c>
      <c r="N95" s="117">
        <f>SUM(Աջափնյակ:Սյունիք!N95)</f>
        <v>0</v>
      </c>
      <c r="O95" s="117">
        <f>SUM(Աջափնյակ:Սյունիք!O95)</f>
        <v>0</v>
      </c>
      <c r="P95" s="117">
        <f>SUM(Աջափնյակ:Սյունիք!P95)</f>
        <v>0</v>
      </c>
      <c r="Q95" s="117">
        <f>SUM(Աջափնյակ:Սյունիք!Q95)</f>
        <v>0</v>
      </c>
      <c r="R95" s="117">
        <f>SUM(Աջափնյակ:Սյունիք!R95)</f>
        <v>0</v>
      </c>
      <c r="S95" s="117">
        <f>SUM(Աջափնյակ:Սյունիք!S95)</f>
        <v>0</v>
      </c>
      <c r="T95" s="117">
        <f>SUM(Աջափնյակ:Սյունիք!T95)</f>
        <v>0</v>
      </c>
      <c r="U95" s="117">
        <f>SUM(Աջափնյակ:Սյունիք!U95)</f>
        <v>0</v>
      </c>
      <c r="V95" s="117">
        <f>SUM(Աջափնյակ:Սյունիք!V95)</f>
        <v>0</v>
      </c>
      <c r="W95" s="117">
        <f>SUM(Աջափնյակ:Սյունիք!W95)</f>
        <v>0</v>
      </c>
      <c r="X95" s="117">
        <f>SUM(Աջափնյակ:Սյունիք!X95)</f>
        <v>0</v>
      </c>
      <c r="Y95" s="117">
        <f>SUM(Աջափնյակ:Սյունիք!Y95)</f>
        <v>0</v>
      </c>
      <c r="Z95" s="117">
        <f>SUM(Աջափնյակ:Սյունիք!Z95)</f>
        <v>0</v>
      </c>
      <c r="AA95" s="117">
        <f>SUM(Աջափնյակ:Սյունիք!AA95)</f>
        <v>1</v>
      </c>
      <c r="AB95" s="117">
        <f>SUM(Աջափնյակ:Սյունիք!AB95)</f>
        <v>0</v>
      </c>
      <c r="AC95" s="117">
        <f>SUM(Աջափնյակ:Սյունիք!AC95)</f>
        <v>0</v>
      </c>
      <c r="AD95" s="117">
        <f>SUM(Աջափնյակ:Սյունիք!AD95)</f>
        <v>0</v>
      </c>
      <c r="AE95" s="117">
        <f>SUM(Աջափնյակ:Սյունիք!AE95)</f>
        <v>0</v>
      </c>
      <c r="AF95" s="117">
        <f>SUM(Աջափնյակ:Սյունիք!AF95)</f>
        <v>0</v>
      </c>
      <c r="AG95" s="117">
        <f>SUM(Աջափնյակ:Սյունիք!AG95)</f>
        <v>0</v>
      </c>
      <c r="AH95" s="117">
        <f>SUM(Աջափնյակ:Սյունիք!AH95)</f>
        <v>0</v>
      </c>
      <c r="AI95" s="166"/>
      <c r="AJ95" s="36">
        <f t="shared" si="103"/>
        <v>1</v>
      </c>
      <c r="AK95" s="35">
        <f t="shared" si="104"/>
        <v>1</v>
      </c>
      <c r="AL95" s="35">
        <f t="shared" si="105"/>
        <v>2</v>
      </c>
      <c r="AM95" s="35">
        <f t="shared" si="106"/>
        <v>2</v>
      </c>
      <c r="AN95" s="35">
        <f t="shared" si="107"/>
        <v>1</v>
      </c>
      <c r="AO95" s="35">
        <f t="shared" si="108"/>
        <v>1</v>
      </c>
      <c r="AP95" s="35">
        <f t="shared" si="109"/>
        <v>0</v>
      </c>
      <c r="AQ95" s="35">
        <f t="shared" si="110"/>
        <v>0</v>
      </c>
      <c r="AR95" s="35">
        <f t="shared" si="111"/>
        <v>0</v>
      </c>
      <c r="AS95" s="35">
        <f t="shared" si="112"/>
        <v>0</v>
      </c>
      <c r="AT95" s="35">
        <f t="shared" si="113"/>
        <v>0</v>
      </c>
      <c r="AU95" s="35">
        <f t="shared" si="114"/>
        <v>0</v>
      </c>
      <c r="AV95" s="35">
        <f t="shared" si="115"/>
        <v>0</v>
      </c>
      <c r="AW95" s="35">
        <f t="shared" si="116"/>
        <v>0</v>
      </c>
      <c r="AX95" s="35">
        <f t="shared" si="117"/>
        <v>0</v>
      </c>
      <c r="AY95" s="34">
        <f t="shared" si="118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117">
        <f>SUM(Աջափնյակ:Սյունիք!E96)</f>
        <v>18</v>
      </c>
      <c r="F96" s="117">
        <f>SUM(Աջափնյակ:Սյունիք!F96)</f>
        <v>2</v>
      </c>
      <c r="G96" s="117">
        <f>SUM(Աջափնյակ:Սյունիք!G96)</f>
        <v>16</v>
      </c>
      <c r="H96" s="117">
        <f>SUM(Աջափնյակ:Սյունիք!H96)</f>
        <v>0</v>
      </c>
      <c r="I96" s="117">
        <f>SUM(Աջափնյակ:Սյունիք!I96)</f>
        <v>0</v>
      </c>
      <c r="J96" s="117">
        <f>SUM(Աջափնյակ:Սյունիք!J96)</f>
        <v>23</v>
      </c>
      <c r="K96" s="117">
        <f>SUM(Աջափնյակ:Սյունիք!K96)</f>
        <v>17</v>
      </c>
      <c r="L96" s="117">
        <f>SUM(Աջափնյակ:Սյունիք!L96)</f>
        <v>6</v>
      </c>
      <c r="M96" s="117">
        <f>SUM(Աջափնյակ:Սյունիք!M96)</f>
        <v>0</v>
      </c>
      <c r="N96" s="117">
        <f>SUM(Աջափնյակ:Սյունիք!N96)</f>
        <v>13</v>
      </c>
      <c r="O96" s="117">
        <f>SUM(Աջափնյակ:Սյունիք!O96)</f>
        <v>8</v>
      </c>
      <c r="P96" s="117">
        <f>SUM(Աջափնյակ:Սյունիք!P96)</f>
        <v>0</v>
      </c>
      <c r="Q96" s="117">
        <f>SUM(Աջափնյակ:Սյունիք!Q96)</f>
        <v>3</v>
      </c>
      <c r="R96" s="117">
        <f>SUM(Աջափնյակ:Սյունիք!R96)</f>
        <v>0</v>
      </c>
      <c r="S96" s="117">
        <f>SUM(Աջափնյակ:Սյունիք!S96)</f>
        <v>2</v>
      </c>
      <c r="T96" s="117">
        <f>SUM(Աջափնյակ:Սյունիք!T96)</f>
        <v>0</v>
      </c>
      <c r="U96" s="117">
        <f>SUM(Աջափնյակ:Սյունիք!U96)</f>
        <v>2</v>
      </c>
      <c r="V96" s="117">
        <f>SUM(Աջափնյակ:Սյունիք!V96)</f>
        <v>0</v>
      </c>
      <c r="W96" s="117">
        <f>SUM(Աջափնյակ:Սյունիք!W96)</f>
        <v>2</v>
      </c>
      <c r="X96" s="117">
        <f>SUM(Աջափնյակ:Սյունիք!X96)</f>
        <v>15</v>
      </c>
      <c r="Y96" s="117">
        <f>SUM(Աջափնյակ:Սյունիք!Y96)</f>
        <v>0</v>
      </c>
      <c r="Z96" s="117">
        <f>SUM(Աջափնյակ:Սյունիք!Z96)</f>
        <v>0</v>
      </c>
      <c r="AA96" s="117">
        <f>SUM(Աջափնյակ:Սյունիք!AA96)</f>
        <v>20</v>
      </c>
      <c r="AB96" s="117">
        <f>SUM(Աջափնյակ:Սյունիք!AB96)</f>
        <v>3</v>
      </c>
      <c r="AC96" s="117">
        <f>SUM(Աջափնյակ:Սյունիք!AC96)</f>
        <v>0</v>
      </c>
      <c r="AD96" s="117">
        <f>SUM(Աջափնյակ:Սյունիք!AD96)</f>
        <v>0</v>
      </c>
      <c r="AE96" s="117">
        <f>SUM(Աջափնյակ:Սյունիք!AE96)</f>
        <v>0</v>
      </c>
      <c r="AF96" s="117">
        <f>SUM(Աջափնյակ:Սյունիք!AF96)</f>
        <v>0</v>
      </c>
      <c r="AG96" s="117">
        <f>SUM(Աջափնյակ:Սյունիք!AG96)</f>
        <v>0</v>
      </c>
      <c r="AH96" s="117">
        <f>SUM(Աջափնյակ:Սյունիք!AH96)</f>
        <v>0</v>
      </c>
      <c r="AI96" s="166"/>
      <c r="AJ96" s="36">
        <f t="shared" si="103"/>
        <v>18</v>
      </c>
      <c r="AK96" s="35">
        <f t="shared" si="104"/>
        <v>18</v>
      </c>
      <c r="AL96" s="35">
        <f t="shared" si="105"/>
        <v>23</v>
      </c>
      <c r="AM96" s="35">
        <f t="shared" si="106"/>
        <v>23</v>
      </c>
      <c r="AN96" s="35">
        <f t="shared" si="107"/>
        <v>35</v>
      </c>
      <c r="AO96" s="35">
        <f t="shared" si="108"/>
        <v>35</v>
      </c>
      <c r="AP96" s="35">
        <f t="shared" si="109"/>
        <v>13</v>
      </c>
      <c r="AQ96" s="35">
        <f t="shared" si="110"/>
        <v>13</v>
      </c>
      <c r="AR96" s="35">
        <f t="shared" si="111"/>
        <v>2</v>
      </c>
      <c r="AS96" s="35">
        <f t="shared" si="112"/>
        <v>2</v>
      </c>
      <c r="AT96" s="35">
        <f t="shared" si="113"/>
        <v>15</v>
      </c>
      <c r="AU96" s="35">
        <f t="shared" si="114"/>
        <v>15</v>
      </c>
      <c r="AV96" s="35">
        <f t="shared" si="115"/>
        <v>0</v>
      </c>
      <c r="AW96" s="35">
        <f t="shared" si="116"/>
        <v>0</v>
      </c>
      <c r="AX96" s="35">
        <f t="shared" si="117"/>
        <v>0</v>
      </c>
      <c r="AY96" s="34">
        <f t="shared" si="118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117">
        <f>SUM(Աջափնյակ:Սյունիք!E97)</f>
        <v>21</v>
      </c>
      <c r="F97" s="117">
        <f>SUM(Աջափնյակ:Սյունիք!F97)</f>
        <v>0</v>
      </c>
      <c r="G97" s="117">
        <f>SUM(Աջափնյակ:Սյունիք!G97)</f>
        <v>21</v>
      </c>
      <c r="H97" s="117">
        <f>SUM(Աջափնյակ:Սյունիք!H97)</f>
        <v>0</v>
      </c>
      <c r="I97" s="117">
        <f>SUM(Աջափնյակ:Սյունիք!I97)</f>
        <v>0</v>
      </c>
      <c r="J97" s="117">
        <f>SUM(Աջափնյակ:Սյունիք!J97)</f>
        <v>19</v>
      </c>
      <c r="K97" s="117">
        <f>SUM(Աջափնյակ:Սյունիք!K97)</f>
        <v>17</v>
      </c>
      <c r="L97" s="117">
        <f>SUM(Աջափնյակ:Սյունիք!L97)</f>
        <v>2</v>
      </c>
      <c r="M97" s="117">
        <f>SUM(Աջափնյակ:Սյունիք!M97)</f>
        <v>0</v>
      </c>
      <c r="N97" s="117">
        <f>SUM(Աջափնյակ:Սյունիք!N97)</f>
        <v>10</v>
      </c>
      <c r="O97" s="117">
        <f>SUM(Աջափնյակ:Սյունիք!O97)</f>
        <v>9</v>
      </c>
      <c r="P97" s="117">
        <f>SUM(Աջափնյակ:Սյունիք!P97)</f>
        <v>0</v>
      </c>
      <c r="Q97" s="117">
        <f>SUM(Աջափնյակ:Սյունիք!Q97)</f>
        <v>1</v>
      </c>
      <c r="R97" s="117">
        <f>SUM(Աջափնյակ:Սյունիք!R97)</f>
        <v>0</v>
      </c>
      <c r="S97" s="117">
        <f>SUM(Աջափնյակ:Սյունիք!S97)</f>
        <v>0</v>
      </c>
      <c r="T97" s="117">
        <f>SUM(Աջափնյակ:Սյունիք!T97)</f>
        <v>0</v>
      </c>
      <c r="U97" s="117">
        <f>SUM(Աջափնյակ:Սյունիք!U97)</f>
        <v>0</v>
      </c>
      <c r="V97" s="117">
        <f>SUM(Աջափնյակ:Սյունիք!V97)</f>
        <v>0</v>
      </c>
      <c r="W97" s="117">
        <f>SUM(Աջափնյակ:Սյունիք!W97)</f>
        <v>1</v>
      </c>
      <c r="X97" s="117">
        <f>SUM(Աջափնյակ:Սյունիք!X97)</f>
        <v>11</v>
      </c>
      <c r="Y97" s="117">
        <f>SUM(Աջափնյակ:Սյունիք!Y97)</f>
        <v>0</v>
      </c>
      <c r="Z97" s="117">
        <f>SUM(Աջափնյակ:Սյունիք!Z97)</f>
        <v>0</v>
      </c>
      <c r="AA97" s="117">
        <f>SUM(Աջափնյակ:Սյունիք!AA97)</f>
        <v>25</v>
      </c>
      <c r="AB97" s="117">
        <f>SUM(Աջափնյակ:Սյունիք!AB97)</f>
        <v>0</v>
      </c>
      <c r="AC97" s="117">
        <f>SUM(Աջափնյակ:Սյունիք!AC97)</f>
        <v>0</v>
      </c>
      <c r="AD97" s="117">
        <f>SUM(Աջափնյակ:Սյունիք!AD97)</f>
        <v>1</v>
      </c>
      <c r="AE97" s="117">
        <f>SUM(Աջափնյակ:Սյունիք!AE97)</f>
        <v>1</v>
      </c>
      <c r="AF97" s="117">
        <f>SUM(Աջափնյակ:Սյունիք!AF97)</f>
        <v>0</v>
      </c>
      <c r="AG97" s="117">
        <f>SUM(Աջափնյակ:Սյունիք!AG97)</f>
        <v>0</v>
      </c>
      <c r="AH97" s="117">
        <f>SUM(Աջափնյակ:Սյունիք!AH97)</f>
        <v>0</v>
      </c>
      <c r="AI97" s="166"/>
      <c r="AJ97" s="36">
        <f t="shared" si="103"/>
        <v>21</v>
      </c>
      <c r="AK97" s="35">
        <f t="shared" si="104"/>
        <v>21</v>
      </c>
      <c r="AL97" s="35">
        <f t="shared" si="105"/>
        <v>19</v>
      </c>
      <c r="AM97" s="35">
        <f t="shared" si="106"/>
        <v>19</v>
      </c>
      <c r="AN97" s="35">
        <f t="shared" si="107"/>
        <v>38</v>
      </c>
      <c r="AO97" s="35">
        <f t="shared" si="108"/>
        <v>36</v>
      </c>
      <c r="AP97" s="35">
        <f t="shared" si="109"/>
        <v>10</v>
      </c>
      <c r="AQ97" s="35">
        <f t="shared" si="110"/>
        <v>10</v>
      </c>
      <c r="AR97" s="35">
        <f t="shared" si="111"/>
        <v>0</v>
      </c>
      <c r="AS97" s="35">
        <f t="shared" si="112"/>
        <v>0</v>
      </c>
      <c r="AT97" s="35">
        <f t="shared" si="113"/>
        <v>11</v>
      </c>
      <c r="AU97" s="35">
        <f t="shared" si="114"/>
        <v>11</v>
      </c>
      <c r="AV97" s="35">
        <f t="shared" si="115"/>
        <v>1</v>
      </c>
      <c r="AW97" s="35">
        <f t="shared" si="116"/>
        <v>1</v>
      </c>
      <c r="AX97" s="35">
        <f t="shared" si="117"/>
        <v>0</v>
      </c>
      <c r="AY97" s="34">
        <f t="shared" si="118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117">
        <f>SUM(Աջափնյակ:Սյունիք!E98)</f>
        <v>16</v>
      </c>
      <c r="F98" s="117">
        <f>SUM(Աջափնյակ:Սյունիք!F98)</f>
        <v>2</v>
      </c>
      <c r="G98" s="117">
        <f>SUM(Աջափնյակ:Սյունիք!G98)</f>
        <v>14</v>
      </c>
      <c r="H98" s="117">
        <f>SUM(Աջափնյակ:Սյունիք!H98)</f>
        <v>0</v>
      </c>
      <c r="I98" s="117">
        <f>SUM(Աջափնյակ:Սյունիք!I98)</f>
        <v>0</v>
      </c>
      <c r="J98" s="117">
        <f>SUM(Աջափնյակ:Սյունիք!J98)</f>
        <v>9</v>
      </c>
      <c r="K98" s="117">
        <f>SUM(Աջափնյակ:Սյունիք!K98)</f>
        <v>9</v>
      </c>
      <c r="L98" s="117">
        <f>SUM(Աջափնյակ:Սյունիք!L98)</f>
        <v>0</v>
      </c>
      <c r="M98" s="117">
        <f>SUM(Աջափնյակ:Սյունիք!M98)</f>
        <v>0</v>
      </c>
      <c r="N98" s="117">
        <f>SUM(Աջափնյակ:Սյունիք!N98)</f>
        <v>7</v>
      </c>
      <c r="O98" s="117">
        <f>SUM(Աջափնյակ:Սյունիք!O98)</f>
        <v>7</v>
      </c>
      <c r="P98" s="117">
        <f>SUM(Աջափնյակ:Սյունիք!P98)</f>
        <v>0</v>
      </c>
      <c r="Q98" s="117">
        <f>SUM(Աջափնյակ:Սյունիք!Q98)</f>
        <v>0</v>
      </c>
      <c r="R98" s="117">
        <f>SUM(Աջափնյակ:Սյունիք!R98)</f>
        <v>0</v>
      </c>
      <c r="S98" s="117">
        <f>SUM(Աջափնյակ:Սյունիք!S98)</f>
        <v>0</v>
      </c>
      <c r="T98" s="117">
        <f>SUM(Աջափնյակ:Սյունիք!T98)</f>
        <v>0</v>
      </c>
      <c r="U98" s="117">
        <f>SUM(Աջափնյակ:Սյունիք!U98)</f>
        <v>0</v>
      </c>
      <c r="V98" s="117">
        <f>SUM(Աջափնյակ:Սյունիք!V98)</f>
        <v>0</v>
      </c>
      <c r="W98" s="117">
        <f>SUM(Աջափնյակ:Սյունիք!W98)</f>
        <v>1</v>
      </c>
      <c r="X98" s="117">
        <f>SUM(Աջափնյակ:Սյունիք!X98)</f>
        <v>8</v>
      </c>
      <c r="Y98" s="117">
        <f>SUM(Աջափնյակ:Սյունիք!Y98)</f>
        <v>0</v>
      </c>
      <c r="Z98" s="117">
        <f>SUM(Աջափնյակ:Սյունիք!Z98)</f>
        <v>1</v>
      </c>
      <c r="AA98" s="117">
        <f>SUM(Աջափնյակ:Սյունիք!AA98)</f>
        <v>19</v>
      </c>
      <c r="AB98" s="117">
        <f>SUM(Աջափնյակ:Սյունիք!AB98)</f>
        <v>2</v>
      </c>
      <c r="AC98" s="117">
        <f>SUM(Աջափնյակ:Սյունիք!AC98)</f>
        <v>0</v>
      </c>
      <c r="AD98" s="117">
        <f>SUM(Աջափնյակ:Սյունիք!AD98)</f>
        <v>0</v>
      </c>
      <c r="AE98" s="117">
        <f>SUM(Աջափնյակ:Սյունիք!AE98)</f>
        <v>0</v>
      </c>
      <c r="AF98" s="117">
        <f>SUM(Աջափնյակ:Սյունիք!AF98)</f>
        <v>0</v>
      </c>
      <c r="AG98" s="117">
        <f>SUM(Աջափնյակ:Սյունիք!AG98)</f>
        <v>0</v>
      </c>
      <c r="AH98" s="117">
        <f>SUM(Աջափնյակ:Սյունիք!AH98)</f>
        <v>0</v>
      </c>
      <c r="AI98" s="169"/>
      <c r="AJ98" s="36">
        <f t="shared" si="103"/>
        <v>16</v>
      </c>
      <c r="AK98" s="35">
        <f t="shared" si="104"/>
        <v>16</v>
      </c>
      <c r="AL98" s="35">
        <f t="shared" si="105"/>
        <v>9</v>
      </c>
      <c r="AM98" s="35">
        <f t="shared" si="106"/>
        <v>9</v>
      </c>
      <c r="AN98" s="35">
        <f t="shared" si="107"/>
        <v>25</v>
      </c>
      <c r="AO98" s="35">
        <f t="shared" si="108"/>
        <v>27</v>
      </c>
      <c r="AP98" s="35">
        <f t="shared" si="109"/>
        <v>7</v>
      </c>
      <c r="AQ98" s="35">
        <f t="shared" si="110"/>
        <v>7</v>
      </c>
      <c r="AR98" s="35">
        <f t="shared" si="111"/>
        <v>0</v>
      </c>
      <c r="AS98" s="35">
        <f t="shared" si="112"/>
        <v>0</v>
      </c>
      <c r="AT98" s="35">
        <f t="shared" si="113"/>
        <v>8</v>
      </c>
      <c r="AU98" s="35">
        <f t="shared" si="114"/>
        <v>8</v>
      </c>
      <c r="AV98" s="35">
        <f t="shared" si="115"/>
        <v>0</v>
      </c>
      <c r="AW98" s="35">
        <f t="shared" si="116"/>
        <v>0</v>
      </c>
      <c r="AX98" s="35">
        <f t="shared" si="117"/>
        <v>0</v>
      </c>
      <c r="AY98" s="34">
        <f t="shared" si="118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117">
        <f>SUM(Աջափնյակ:Սյունիք!E99)</f>
        <v>92</v>
      </c>
      <c r="F99" s="117">
        <f>SUM(Աջափնյակ:Սյունիք!F99)</f>
        <v>2</v>
      </c>
      <c r="G99" s="117">
        <f>SUM(Աջափնյակ:Սյունիք!G99)</f>
        <v>90</v>
      </c>
      <c r="H99" s="117">
        <f>SUM(Աջափնյակ:Սյունիք!H99)</f>
        <v>0</v>
      </c>
      <c r="I99" s="117">
        <f>SUM(Աջափնյակ:Սյունիք!I99)</f>
        <v>0</v>
      </c>
      <c r="J99" s="117">
        <f>SUM(Աջափնյակ:Սյունիք!J99)</f>
        <v>123</v>
      </c>
      <c r="K99" s="117">
        <f>SUM(Աջափնյակ:Սյունիք!K99)</f>
        <v>104</v>
      </c>
      <c r="L99" s="117">
        <f>SUM(Աջափնյակ:Սյունիք!L99)</f>
        <v>15</v>
      </c>
      <c r="M99" s="117">
        <f>SUM(Աջափնյակ:Սյունիք!M99)</f>
        <v>4</v>
      </c>
      <c r="N99" s="117">
        <f>SUM(Աջափնյակ:Սյունիք!N99)</f>
        <v>105</v>
      </c>
      <c r="O99" s="117">
        <f>SUM(Աջափնյակ:Սյունիք!O99)</f>
        <v>89</v>
      </c>
      <c r="P99" s="117">
        <f>SUM(Աջափնյակ:Սյունիք!P99)</f>
        <v>1</v>
      </c>
      <c r="Q99" s="117">
        <f>SUM(Աջափնյակ:Սյունիք!Q99)</f>
        <v>4</v>
      </c>
      <c r="R99" s="117">
        <f>SUM(Աջափնյակ:Սյունիք!R99)</f>
        <v>0</v>
      </c>
      <c r="S99" s="117">
        <f>SUM(Աջափնյակ:Սյունիք!S99)</f>
        <v>11</v>
      </c>
      <c r="T99" s="117">
        <f>SUM(Աջափնյակ:Սյունիք!T99)</f>
        <v>0</v>
      </c>
      <c r="U99" s="117">
        <f>SUM(Աջափնյակ:Սյունիք!U99)</f>
        <v>10</v>
      </c>
      <c r="V99" s="117">
        <f>SUM(Աջափնյակ:Սյունիք!V99)</f>
        <v>1</v>
      </c>
      <c r="W99" s="117">
        <f>SUM(Աջափնյակ:Սյունիք!W99)</f>
        <v>0</v>
      </c>
      <c r="X99" s="117">
        <f>SUM(Աջափնյակ:Սյունիք!X99)</f>
        <v>105</v>
      </c>
      <c r="Y99" s="117">
        <f>SUM(Աջափնյակ:Սյունիք!Y99)</f>
        <v>0</v>
      </c>
      <c r="Z99" s="117">
        <f>SUM(Աջափնյակ:Սյունիք!Z99)</f>
        <v>1</v>
      </c>
      <c r="AA99" s="117">
        <f>SUM(Աջափնյակ:Սյունիք!AA99)</f>
        <v>91</v>
      </c>
      <c r="AB99" s="117">
        <f>SUM(Աջափնյակ:Սյունիք!AB99)</f>
        <v>3</v>
      </c>
      <c r="AC99" s="117">
        <f>SUM(Աջափնյակ:Սյունիք!AC99)</f>
        <v>9</v>
      </c>
      <c r="AD99" s="117">
        <f>SUM(Աջափնյակ:Սյունիք!AD99)</f>
        <v>1</v>
      </c>
      <c r="AE99" s="117">
        <f>SUM(Աջափնյակ:Սյունիք!AE99)</f>
        <v>10</v>
      </c>
      <c r="AF99" s="117">
        <f>SUM(Աջափնյակ:Սյունիք!AF99)</f>
        <v>1</v>
      </c>
      <c r="AG99" s="117">
        <f>SUM(Աջափնյակ:Սյունիք!AG99)</f>
        <v>0</v>
      </c>
      <c r="AH99" s="117">
        <f>SUM(Աջափնյակ:Սյունիք!AH99)</f>
        <v>1</v>
      </c>
      <c r="AI99" s="166"/>
      <c r="AJ99" s="36">
        <f t="shared" si="103"/>
        <v>92</v>
      </c>
      <c r="AK99" s="35">
        <f t="shared" si="104"/>
        <v>92</v>
      </c>
      <c r="AL99" s="35">
        <f t="shared" si="105"/>
        <v>123</v>
      </c>
      <c r="AM99" s="35">
        <f t="shared" si="106"/>
        <v>123</v>
      </c>
      <c r="AN99" s="35">
        <f t="shared" si="107"/>
        <v>196</v>
      </c>
      <c r="AO99" s="35">
        <f t="shared" si="108"/>
        <v>196</v>
      </c>
      <c r="AP99" s="35">
        <f t="shared" si="109"/>
        <v>105</v>
      </c>
      <c r="AQ99" s="35">
        <f t="shared" si="110"/>
        <v>105</v>
      </c>
      <c r="AR99" s="35">
        <f t="shared" si="111"/>
        <v>11</v>
      </c>
      <c r="AS99" s="35">
        <f t="shared" si="112"/>
        <v>11</v>
      </c>
      <c r="AT99" s="35">
        <f t="shared" si="113"/>
        <v>105</v>
      </c>
      <c r="AU99" s="35">
        <f t="shared" si="114"/>
        <v>105</v>
      </c>
      <c r="AV99" s="35">
        <f t="shared" si="115"/>
        <v>10</v>
      </c>
      <c r="AW99" s="35">
        <f t="shared" si="116"/>
        <v>10</v>
      </c>
      <c r="AX99" s="35">
        <f t="shared" si="117"/>
        <v>1</v>
      </c>
      <c r="AY99" s="34">
        <f t="shared" si="118"/>
        <v>1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117">
        <f>SUM(Աջափնյակ:Սյունիք!E100)</f>
        <v>122</v>
      </c>
      <c r="F100" s="117">
        <f>SUM(Աջափնյակ:Սյունիք!F100)</f>
        <v>2</v>
      </c>
      <c r="G100" s="117">
        <f>SUM(Աջափնյակ:Սյունիք!G100)</f>
        <v>120</v>
      </c>
      <c r="H100" s="117">
        <f>SUM(Աջափնյակ:Սյունիք!H100)</f>
        <v>0</v>
      </c>
      <c r="I100" s="117">
        <f>SUM(Աջափնյակ:Սյունիք!I100)</f>
        <v>0</v>
      </c>
      <c r="J100" s="117">
        <f>SUM(Աջափնյակ:Սյունիք!J100)</f>
        <v>133</v>
      </c>
      <c r="K100" s="117">
        <f>SUM(Աջափնյակ:Սյունիք!K100)</f>
        <v>111</v>
      </c>
      <c r="L100" s="117">
        <f>SUM(Աջափնյակ:Սյունիք!L100)</f>
        <v>19</v>
      </c>
      <c r="M100" s="117">
        <f>SUM(Աջափնյակ:Սյունիք!M100)</f>
        <v>3</v>
      </c>
      <c r="N100" s="117">
        <f>SUM(Աջափնյակ:Սյունիք!N100)</f>
        <v>143</v>
      </c>
      <c r="O100" s="117">
        <f>SUM(Աջափնյակ:Սյունիք!O100)</f>
        <v>118</v>
      </c>
      <c r="P100" s="117">
        <f>SUM(Աջափնյակ:Սյունիք!P100)</f>
        <v>6</v>
      </c>
      <c r="Q100" s="117">
        <f>SUM(Աջափնյակ:Սյունիք!Q100)</f>
        <v>6</v>
      </c>
      <c r="R100" s="117">
        <f>SUM(Աջափնյակ:Սյունիք!R100)</f>
        <v>0</v>
      </c>
      <c r="S100" s="117">
        <f>SUM(Աջափնյակ:Սյունիք!S100)</f>
        <v>13</v>
      </c>
      <c r="T100" s="117">
        <f>SUM(Աջափնյակ:Սյունիք!T100)</f>
        <v>0</v>
      </c>
      <c r="U100" s="117">
        <f>SUM(Աջափնյակ:Սյունիք!U100)</f>
        <v>13</v>
      </c>
      <c r="V100" s="117">
        <f>SUM(Աջափնյակ:Սյունիք!V100)</f>
        <v>0</v>
      </c>
      <c r="W100" s="117">
        <f>SUM(Աջափնյակ:Սյունիք!W100)</f>
        <v>0</v>
      </c>
      <c r="X100" s="117">
        <f>SUM(Աջափնյակ:Սյունիք!X100)</f>
        <v>143</v>
      </c>
      <c r="Y100" s="117">
        <f>SUM(Աջափնյակ:Սյունիք!Y100)</f>
        <v>0</v>
      </c>
      <c r="Z100" s="117">
        <f>SUM(Աջափնյակ:Սյունիք!Z100)</f>
        <v>0</v>
      </c>
      <c r="AA100" s="117">
        <f>SUM(Աջափնյակ:Սյունիք!AA100)</f>
        <v>90</v>
      </c>
      <c r="AB100" s="117">
        <f>SUM(Աջափնյակ:Սյունիք!AB100)</f>
        <v>1</v>
      </c>
      <c r="AC100" s="117">
        <f>SUM(Աջափնյակ:Սյունիք!AC100)</f>
        <v>1</v>
      </c>
      <c r="AD100" s="117">
        <f>SUM(Աջափնյակ:Սյունիք!AD100)</f>
        <v>1</v>
      </c>
      <c r="AE100" s="117">
        <f>SUM(Աջափնյակ:Սյունիք!AE100)</f>
        <v>2</v>
      </c>
      <c r="AF100" s="117">
        <f>SUM(Աջափնյակ:Սյունիք!AF100)</f>
        <v>1</v>
      </c>
      <c r="AG100" s="117">
        <f>SUM(Աջափնյակ:Սյունիք!AG100)</f>
        <v>0</v>
      </c>
      <c r="AH100" s="117">
        <f>SUM(Աջափնյակ:Սյունիք!AH100)</f>
        <v>1</v>
      </c>
      <c r="AI100" s="166"/>
      <c r="AJ100" s="36">
        <f t="shared" si="103"/>
        <v>122</v>
      </c>
      <c r="AK100" s="35">
        <f t="shared" si="104"/>
        <v>122</v>
      </c>
      <c r="AL100" s="35">
        <f t="shared" si="105"/>
        <v>133</v>
      </c>
      <c r="AM100" s="35">
        <f t="shared" si="106"/>
        <v>133</v>
      </c>
      <c r="AN100" s="35">
        <f t="shared" si="107"/>
        <v>233</v>
      </c>
      <c r="AO100" s="35">
        <f t="shared" si="108"/>
        <v>233</v>
      </c>
      <c r="AP100" s="35">
        <f t="shared" si="109"/>
        <v>143</v>
      </c>
      <c r="AQ100" s="35">
        <f t="shared" si="110"/>
        <v>143</v>
      </c>
      <c r="AR100" s="35">
        <f t="shared" si="111"/>
        <v>13</v>
      </c>
      <c r="AS100" s="35">
        <f t="shared" si="112"/>
        <v>13</v>
      </c>
      <c r="AT100" s="35">
        <f t="shared" si="113"/>
        <v>143</v>
      </c>
      <c r="AU100" s="35">
        <f t="shared" si="114"/>
        <v>143</v>
      </c>
      <c r="AV100" s="35">
        <f t="shared" si="115"/>
        <v>2</v>
      </c>
      <c r="AW100" s="35">
        <f t="shared" si="116"/>
        <v>2</v>
      </c>
      <c r="AX100" s="35">
        <f t="shared" si="117"/>
        <v>1</v>
      </c>
      <c r="AY100" s="34">
        <f t="shared" si="118"/>
        <v>1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117">
        <f>SUM(Աջափնյակ:Սյունիք!E101)</f>
        <v>1</v>
      </c>
      <c r="F101" s="117">
        <f>SUM(Աջափնյակ:Սյունիք!F101)</f>
        <v>1</v>
      </c>
      <c r="G101" s="117">
        <f>SUM(Աջափնյակ:Սյունիք!G101)</f>
        <v>0</v>
      </c>
      <c r="H101" s="117">
        <f>SUM(Աջափնյակ:Սյունիք!H101)</f>
        <v>0</v>
      </c>
      <c r="I101" s="117">
        <f>SUM(Աջափնյակ:Սյունիք!I101)</f>
        <v>0</v>
      </c>
      <c r="J101" s="117">
        <f>SUM(Աջափնյակ:Սյունիք!J101)</f>
        <v>4</v>
      </c>
      <c r="K101" s="117">
        <f>SUM(Աջափնյակ:Սյունիք!K101)</f>
        <v>3</v>
      </c>
      <c r="L101" s="117">
        <f>SUM(Աջափնյակ:Սյունիք!L101)</f>
        <v>1</v>
      </c>
      <c r="M101" s="117">
        <f>SUM(Աջափնյակ:Սյունիք!M101)</f>
        <v>0</v>
      </c>
      <c r="N101" s="117">
        <f>SUM(Աջափնյակ:Սյունիք!N101)</f>
        <v>1</v>
      </c>
      <c r="O101" s="117">
        <f>SUM(Աջափնյակ:Սյունիք!O101)</f>
        <v>1</v>
      </c>
      <c r="P101" s="117">
        <f>SUM(Աջափնյակ:Սյունիք!P101)</f>
        <v>0</v>
      </c>
      <c r="Q101" s="117">
        <f>SUM(Աջափնյակ:Սյունիք!Q101)</f>
        <v>0</v>
      </c>
      <c r="R101" s="117">
        <f>SUM(Աջափնյակ:Սյունիք!R101)</f>
        <v>0</v>
      </c>
      <c r="S101" s="117">
        <f>SUM(Աջափնյակ:Սյունիք!S101)</f>
        <v>0</v>
      </c>
      <c r="T101" s="117">
        <f>SUM(Աջափնյակ:Սյունիք!T101)</f>
        <v>0</v>
      </c>
      <c r="U101" s="117">
        <f>SUM(Աջափնյակ:Սյունիք!U101)</f>
        <v>0</v>
      </c>
      <c r="V101" s="117">
        <f>SUM(Աջափնյակ:Սյունիք!V101)</f>
        <v>0</v>
      </c>
      <c r="W101" s="117">
        <f>SUM(Աջափնյակ:Սյունիք!W101)</f>
        <v>1</v>
      </c>
      <c r="X101" s="117">
        <f>SUM(Աջափնյակ:Սյունիք!X101)</f>
        <v>2</v>
      </c>
      <c r="Y101" s="117">
        <f>SUM(Աջափնյակ:Սյունիք!Y101)</f>
        <v>0</v>
      </c>
      <c r="Z101" s="117">
        <f>SUM(Աջափնյակ:Սյունիք!Z101)</f>
        <v>0</v>
      </c>
      <c r="AA101" s="117">
        <f>SUM(Աջափնյակ:Սյունիք!AA101)</f>
        <v>2</v>
      </c>
      <c r="AB101" s="117">
        <f>SUM(Աջափնյակ:Սյունիք!AB101)</f>
        <v>0</v>
      </c>
      <c r="AC101" s="117">
        <f>SUM(Աջափնյակ:Սյունիք!AC101)</f>
        <v>0</v>
      </c>
      <c r="AD101" s="117">
        <f>SUM(Աջափնյակ:Սյունիք!AD101)</f>
        <v>0</v>
      </c>
      <c r="AE101" s="117">
        <f>SUM(Աջափնյակ:Սյունիք!AE101)</f>
        <v>0</v>
      </c>
      <c r="AF101" s="117">
        <f>SUM(Աջափնյակ:Սյունիք!AF101)</f>
        <v>0</v>
      </c>
      <c r="AG101" s="117">
        <f>SUM(Աջափնյակ:Սյունիք!AG101)</f>
        <v>0</v>
      </c>
      <c r="AH101" s="117">
        <f>SUM(Աջափնյակ:Սյունիք!AH101)</f>
        <v>0</v>
      </c>
      <c r="AI101" s="169"/>
      <c r="AJ101" s="36">
        <f t="shared" si="103"/>
        <v>1</v>
      </c>
      <c r="AK101" s="35">
        <f t="shared" si="104"/>
        <v>1</v>
      </c>
      <c r="AL101" s="35">
        <f t="shared" si="105"/>
        <v>4</v>
      </c>
      <c r="AM101" s="35">
        <f t="shared" si="106"/>
        <v>4</v>
      </c>
      <c r="AN101" s="35">
        <f t="shared" si="107"/>
        <v>4</v>
      </c>
      <c r="AO101" s="35">
        <f t="shared" si="108"/>
        <v>4</v>
      </c>
      <c r="AP101" s="35">
        <f t="shared" si="109"/>
        <v>1</v>
      </c>
      <c r="AQ101" s="35">
        <f t="shared" si="110"/>
        <v>1</v>
      </c>
      <c r="AR101" s="35">
        <f t="shared" si="111"/>
        <v>0</v>
      </c>
      <c r="AS101" s="35">
        <f t="shared" si="112"/>
        <v>0</v>
      </c>
      <c r="AT101" s="35">
        <f t="shared" si="113"/>
        <v>2</v>
      </c>
      <c r="AU101" s="35">
        <f t="shared" si="114"/>
        <v>2</v>
      </c>
      <c r="AV101" s="35">
        <f t="shared" si="115"/>
        <v>0</v>
      </c>
      <c r="AW101" s="35">
        <f t="shared" si="116"/>
        <v>0</v>
      </c>
      <c r="AX101" s="35">
        <f t="shared" si="117"/>
        <v>0</v>
      </c>
      <c r="AY101" s="34">
        <f t="shared" si="118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117">
        <f>SUM(Աջափնյակ:Սյունիք!E102)</f>
        <v>49</v>
      </c>
      <c r="F102" s="117">
        <f>SUM(Աջափնյակ:Սյունիք!F102)</f>
        <v>1</v>
      </c>
      <c r="G102" s="117">
        <f>SUM(Աջափնյակ:Սյունիք!G102)</f>
        <v>48</v>
      </c>
      <c r="H102" s="117">
        <f>SUM(Աջափնյակ:Սյունիք!H102)</f>
        <v>0</v>
      </c>
      <c r="I102" s="117">
        <f>SUM(Աջափնյակ:Սյունիք!I102)</f>
        <v>0</v>
      </c>
      <c r="J102" s="117">
        <f>SUM(Աջափնյակ:Սյունիք!J102)</f>
        <v>81</v>
      </c>
      <c r="K102" s="117">
        <f>SUM(Աջափնյակ:Սյունիք!K102)</f>
        <v>66</v>
      </c>
      <c r="L102" s="117">
        <f>SUM(Աջափնյակ:Սյունիք!L102)</f>
        <v>14</v>
      </c>
      <c r="M102" s="117">
        <f>SUM(Աջափնյակ:Սյունիք!M102)</f>
        <v>1</v>
      </c>
      <c r="N102" s="117">
        <f>SUM(Աջափնյակ:Սյունիք!N102)</f>
        <v>73</v>
      </c>
      <c r="O102" s="117">
        <f>SUM(Աջափնյակ:Սյունիք!O102)</f>
        <v>62</v>
      </c>
      <c r="P102" s="117">
        <f>SUM(Աջափնյակ:Սյունիք!P102)</f>
        <v>3</v>
      </c>
      <c r="Q102" s="117">
        <f>SUM(Աջափնյակ:Սյունիք!Q102)</f>
        <v>4</v>
      </c>
      <c r="R102" s="117">
        <f>SUM(Աջափնյակ:Սյունիք!R102)</f>
        <v>0</v>
      </c>
      <c r="S102" s="117">
        <f>SUM(Աջափնյակ:Սյունիք!S102)</f>
        <v>4</v>
      </c>
      <c r="T102" s="117">
        <f>SUM(Աջափնյակ:Սյունիք!T102)</f>
        <v>0</v>
      </c>
      <c r="U102" s="117">
        <f>SUM(Աջափնյակ:Սյունիք!U102)</f>
        <v>4</v>
      </c>
      <c r="V102" s="117">
        <f>SUM(Աջափնյակ:Սյունիք!V102)</f>
        <v>0</v>
      </c>
      <c r="W102" s="117">
        <f>SUM(Աջափնյակ:Սյունիք!W102)</f>
        <v>0</v>
      </c>
      <c r="X102" s="117">
        <f>SUM(Աջափնյակ:Սյունիք!X102)</f>
        <v>73</v>
      </c>
      <c r="Y102" s="117">
        <f>SUM(Աջափնյակ:Սյունիք!Y102)</f>
        <v>0</v>
      </c>
      <c r="Z102" s="117">
        <f>SUM(Աջափնյակ:Սյունիք!Z102)</f>
        <v>0</v>
      </c>
      <c r="AA102" s="117">
        <f>SUM(Աջափնյակ:Սյունիք!AA102)</f>
        <v>42</v>
      </c>
      <c r="AB102" s="117">
        <f>SUM(Աջափնյակ:Սյունիք!AB102)</f>
        <v>1</v>
      </c>
      <c r="AC102" s="117">
        <f>SUM(Աջափնյակ:Սյունիք!AC102)</f>
        <v>1</v>
      </c>
      <c r="AD102" s="117">
        <f>SUM(Աջափնյակ:Սյունիք!AD102)</f>
        <v>0</v>
      </c>
      <c r="AE102" s="117">
        <f>SUM(Աջափնյակ:Սյունիք!AE102)</f>
        <v>1</v>
      </c>
      <c r="AF102" s="117">
        <f>SUM(Աջափնյակ:Սյունիք!AF102)</f>
        <v>0</v>
      </c>
      <c r="AG102" s="117">
        <f>SUM(Աջափնյակ:Սյունիք!AG102)</f>
        <v>0</v>
      </c>
      <c r="AH102" s="117">
        <f>SUM(Աջափնյակ:Սյունիք!AH102)</f>
        <v>0</v>
      </c>
      <c r="AI102" s="166"/>
      <c r="AJ102" s="36">
        <f t="shared" si="103"/>
        <v>49</v>
      </c>
      <c r="AK102" s="35">
        <f t="shared" si="104"/>
        <v>49</v>
      </c>
      <c r="AL102" s="35">
        <f t="shared" si="105"/>
        <v>81</v>
      </c>
      <c r="AM102" s="35">
        <f t="shared" si="106"/>
        <v>81</v>
      </c>
      <c r="AN102" s="35">
        <f t="shared" si="107"/>
        <v>115</v>
      </c>
      <c r="AO102" s="35">
        <f t="shared" si="108"/>
        <v>115</v>
      </c>
      <c r="AP102" s="35">
        <f t="shared" si="109"/>
        <v>73</v>
      </c>
      <c r="AQ102" s="35">
        <f t="shared" si="110"/>
        <v>73</v>
      </c>
      <c r="AR102" s="35">
        <f t="shared" si="111"/>
        <v>4</v>
      </c>
      <c r="AS102" s="35">
        <f t="shared" si="112"/>
        <v>4</v>
      </c>
      <c r="AT102" s="35">
        <f t="shared" si="113"/>
        <v>73</v>
      </c>
      <c r="AU102" s="35">
        <f t="shared" si="114"/>
        <v>73</v>
      </c>
      <c r="AV102" s="35">
        <f t="shared" si="115"/>
        <v>1</v>
      </c>
      <c r="AW102" s="35">
        <f t="shared" si="116"/>
        <v>1</v>
      </c>
      <c r="AX102" s="35">
        <f t="shared" si="117"/>
        <v>0</v>
      </c>
      <c r="AY102" s="34">
        <f t="shared" si="118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117">
        <f>SUM(Աջափնյակ:Սյունիք!E103)</f>
        <v>2</v>
      </c>
      <c r="F103" s="117">
        <f>SUM(Աջափնյակ:Սյունիք!F103)</f>
        <v>0</v>
      </c>
      <c r="G103" s="117">
        <f>SUM(Աջափնյակ:Սյունիք!G103)</f>
        <v>2</v>
      </c>
      <c r="H103" s="117">
        <f>SUM(Աջափնյակ:Սյունիք!H103)</f>
        <v>0</v>
      </c>
      <c r="I103" s="117">
        <f>SUM(Աջափնյակ:Սյունիք!I103)</f>
        <v>0</v>
      </c>
      <c r="J103" s="117">
        <f>SUM(Աջափնյակ:Սյունիք!J103)</f>
        <v>28</v>
      </c>
      <c r="K103" s="117">
        <f>SUM(Աջափնյակ:Սյունիք!K103)</f>
        <v>28</v>
      </c>
      <c r="L103" s="117">
        <f>SUM(Աջափնյակ:Սյունիք!L103)</f>
        <v>0</v>
      </c>
      <c r="M103" s="117">
        <f>SUM(Աջափնյակ:Սյունիք!M103)</f>
        <v>0</v>
      </c>
      <c r="N103" s="117">
        <f>SUM(Աջափնյակ:Սյունիք!N103)</f>
        <v>25</v>
      </c>
      <c r="O103" s="117">
        <f>SUM(Աջափնյակ:Սյունիք!O103)</f>
        <v>25</v>
      </c>
      <c r="P103" s="117">
        <f>SUM(Աջափնյակ:Սյունիք!P103)</f>
        <v>0</v>
      </c>
      <c r="Q103" s="117">
        <f>SUM(Աջափնյակ:Սյունիք!Q103)</f>
        <v>0</v>
      </c>
      <c r="R103" s="117">
        <f>SUM(Աջափնյակ:Սյունիք!R103)</f>
        <v>0</v>
      </c>
      <c r="S103" s="117">
        <f>SUM(Աջափնյակ:Սյունիք!S103)</f>
        <v>0</v>
      </c>
      <c r="T103" s="117">
        <f>SUM(Աջափնյակ:Սյունիք!T103)</f>
        <v>0</v>
      </c>
      <c r="U103" s="117">
        <f>SUM(Աջափնյակ:Սյունիք!U103)</f>
        <v>0</v>
      </c>
      <c r="V103" s="117">
        <f>SUM(Աջափնյակ:Սյունիք!V103)</f>
        <v>0</v>
      </c>
      <c r="W103" s="117">
        <f>SUM(Աջափնյակ:Սյունիք!W103)</f>
        <v>0</v>
      </c>
      <c r="X103" s="117">
        <f>SUM(Աջափնյակ:Սյունիք!X103)</f>
        <v>25</v>
      </c>
      <c r="Y103" s="117">
        <f>SUM(Աջափնյակ:Սյունիք!Y103)</f>
        <v>0</v>
      </c>
      <c r="Z103" s="117">
        <f>SUM(Աջափնյակ:Սյունիք!Z103)</f>
        <v>0</v>
      </c>
      <c r="AA103" s="117">
        <f>SUM(Աջափնյակ:Սյունիք!AA103)</f>
        <v>5</v>
      </c>
      <c r="AB103" s="117">
        <f>SUM(Աջափնյակ:Սյունիք!AB103)</f>
        <v>0</v>
      </c>
      <c r="AC103" s="117">
        <f>SUM(Աջափնյակ:Սյունիք!AC103)</f>
        <v>0</v>
      </c>
      <c r="AD103" s="117">
        <f>SUM(Աջափնյակ:Սյունիք!AD103)</f>
        <v>0</v>
      </c>
      <c r="AE103" s="117">
        <f>SUM(Աջափնյակ:Սյունիք!AE103)</f>
        <v>0</v>
      </c>
      <c r="AF103" s="117">
        <f>SUM(Աջափնյակ:Սյունիք!AF103)</f>
        <v>0</v>
      </c>
      <c r="AG103" s="117">
        <f>SUM(Աջափնյակ:Սյունիք!AG103)</f>
        <v>0</v>
      </c>
      <c r="AH103" s="117">
        <f>SUM(Աջափնյակ:Սյունիք!AH103)</f>
        <v>0</v>
      </c>
      <c r="AI103" s="166"/>
      <c r="AJ103" s="36">
        <f t="shared" si="103"/>
        <v>2</v>
      </c>
      <c r="AK103" s="35">
        <f t="shared" si="104"/>
        <v>2</v>
      </c>
      <c r="AL103" s="35">
        <f t="shared" si="105"/>
        <v>28</v>
      </c>
      <c r="AM103" s="35">
        <f t="shared" si="106"/>
        <v>28</v>
      </c>
      <c r="AN103" s="35">
        <f t="shared" si="107"/>
        <v>30</v>
      </c>
      <c r="AO103" s="35">
        <f t="shared" si="108"/>
        <v>30</v>
      </c>
      <c r="AP103" s="35">
        <f t="shared" si="109"/>
        <v>25</v>
      </c>
      <c r="AQ103" s="35">
        <f t="shared" si="110"/>
        <v>25</v>
      </c>
      <c r="AR103" s="35">
        <f t="shared" si="111"/>
        <v>0</v>
      </c>
      <c r="AS103" s="35">
        <f t="shared" si="112"/>
        <v>0</v>
      </c>
      <c r="AT103" s="35">
        <f t="shared" si="113"/>
        <v>25</v>
      </c>
      <c r="AU103" s="35">
        <f t="shared" si="114"/>
        <v>25</v>
      </c>
      <c r="AV103" s="35">
        <f t="shared" si="115"/>
        <v>0</v>
      </c>
      <c r="AW103" s="35">
        <f t="shared" si="116"/>
        <v>0</v>
      </c>
      <c r="AX103" s="35">
        <f t="shared" si="117"/>
        <v>0</v>
      </c>
      <c r="AY103" s="34">
        <f t="shared" si="118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117">
        <f>SUM(Աջափնյակ:Սյունիք!E104)</f>
        <v>85</v>
      </c>
      <c r="F104" s="117">
        <f>SUM(Աջափնյակ:Սյունիք!F104)</f>
        <v>5</v>
      </c>
      <c r="G104" s="117">
        <f>SUM(Աջափնյակ:Սյունիք!G104)</f>
        <v>80</v>
      </c>
      <c r="H104" s="117">
        <f>SUM(Աջափնյակ:Սյունիք!H104)</f>
        <v>0</v>
      </c>
      <c r="I104" s="117">
        <f>SUM(Աջափնյակ:Սյունիք!I104)</f>
        <v>0</v>
      </c>
      <c r="J104" s="117">
        <f>SUM(Աջափնյակ:Սյունիք!J104)</f>
        <v>65</v>
      </c>
      <c r="K104" s="117">
        <f>SUM(Աջափնյակ:Սյունիք!K104)</f>
        <v>53</v>
      </c>
      <c r="L104" s="117">
        <f>SUM(Աջափնյակ:Սյունիք!L104)</f>
        <v>11</v>
      </c>
      <c r="M104" s="117">
        <f>SUM(Աջափնյակ:Սյունիք!M104)</f>
        <v>0</v>
      </c>
      <c r="N104" s="117">
        <f>SUM(Աջափնյակ:Սյունիք!N104)</f>
        <v>66</v>
      </c>
      <c r="O104" s="117">
        <f>SUM(Աջափնյակ:Սյունիք!O104)</f>
        <v>32</v>
      </c>
      <c r="P104" s="117">
        <f>SUM(Աջափնյակ:Սյունիք!P104)</f>
        <v>1</v>
      </c>
      <c r="Q104" s="117">
        <f>SUM(Աջափնյակ:Սյունիք!Q104)</f>
        <v>6</v>
      </c>
      <c r="R104" s="117">
        <f>SUM(Աջափնյակ:Սյունիք!R104)</f>
        <v>0</v>
      </c>
      <c r="S104" s="117">
        <f>SUM(Աջափնյակ:Սյունիք!S104)</f>
        <v>27</v>
      </c>
      <c r="T104" s="117">
        <f>SUM(Աջափնյակ:Սյունիք!T104)</f>
        <v>6</v>
      </c>
      <c r="U104" s="117">
        <f>SUM(Աջափնյակ:Սյունիք!U104)</f>
        <v>21</v>
      </c>
      <c r="V104" s="117">
        <f>SUM(Աջափնյակ:Սյունիք!V104)</f>
        <v>0</v>
      </c>
      <c r="W104" s="117">
        <f>SUM(Աջափնյակ:Սյունիք!W104)</f>
        <v>1</v>
      </c>
      <c r="X104" s="117">
        <f>SUM(Աջափնյակ:Սյունիք!X104)</f>
        <v>67</v>
      </c>
      <c r="Y104" s="117">
        <f>SUM(Աջափնյակ:Սյունիք!Y104)</f>
        <v>0</v>
      </c>
      <c r="Z104" s="117">
        <f>SUM(Աջափնյակ:Սյունիք!Z104)</f>
        <v>3</v>
      </c>
      <c r="AA104" s="117">
        <f>SUM(Աջափնյակ:Սյունիք!AA104)</f>
        <v>70</v>
      </c>
      <c r="AB104" s="117">
        <f>SUM(Աջափնյակ:Սյունիք!AB104)</f>
        <v>7</v>
      </c>
      <c r="AC104" s="117">
        <f>SUM(Աջափնյակ:Սյունիք!AC104)</f>
        <v>5</v>
      </c>
      <c r="AD104" s="117">
        <f>SUM(Աջափնյակ:Սյունիք!AD104)</f>
        <v>0</v>
      </c>
      <c r="AE104" s="117">
        <f>SUM(Աջափնյակ:Սյունիք!AE104)</f>
        <v>5</v>
      </c>
      <c r="AF104" s="117">
        <f>SUM(Աջափնյակ:Սյունիք!AF104)</f>
        <v>0</v>
      </c>
      <c r="AG104" s="117">
        <f>SUM(Աջափնյակ:Սյունիք!AG104)</f>
        <v>0</v>
      </c>
      <c r="AH104" s="117">
        <f>SUM(Աջափնյակ:Սյունիք!AH104)</f>
        <v>0</v>
      </c>
      <c r="AI104" s="166"/>
      <c r="AJ104" s="36">
        <f t="shared" si="103"/>
        <v>85</v>
      </c>
      <c r="AK104" s="35">
        <f t="shared" si="104"/>
        <v>85</v>
      </c>
      <c r="AL104" s="35">
        <f t="shared" si="105"/>
        <v>65</v>
      </c>
      <c r="AM104" s="35">
        <f t="shared" si="106"/>
        <v>64</v>
      </c>
      <c r="AN104" s="35">
        <f t="shared" si="107"/>
        <v>138</v>
      </c>
      <c r="AO104" s="35">
        <f t="shared" si="108"/>
        <v>137</v>
      </c>
      <c r="AP104" s="35">
        <f t="shared" si="109"/>
        <v>66</v>
      </c>
      <c r="AQ104" s="35">
        <f t="shared" si="110"/>
        <v>66</v>
      </c>
      <c r="AR104" s="35">
        <f t="shared" si="111"/>
        <v>27</v>
      </c>
      <c r="AS104" s="35">
        <f t="shared" si="112"/>
        <v>27</v>
      </c>
      <c r="AT104" s="35">
        <f t="shared" si="113"/>
        <v>67</v>
      </c>
      <c r="AU104" s="35">
        <f t="shared" si="114"/>
        <v>67</v>
      </c>
      <c r="AV104" s="35">
        <f t="shared" si="115"/>
        <v>5</v>
      </c>
      <c r="AW104" s="35">
        <f t="shared" si="116"/>
        <v>5</v>
      </c>
      <c r="AX104" s="35">
        <f t="shared" si="117"/>
        <v>0</v>
      </c>
      <c r="AY104" s="34">
        <f t="shared" si="118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117">
        <f>SUM(Աջափնյակ:Սյունիք!E105)</f>
        <v>0</v>
      </c>
      <c r="F105" s="117">
        <f>SUM(Աջափնյակ:Սյունիք!F105)</f>
        <v>0</v>
      </c>
      <c r="G105" s="117">
        <f>SUM(Աջափնյակ:Սյունիք!G105)</f>
        <v>0</v>
      </c>
      <c r="H105" s="117">
        <f>SUM(Աջափնյակ:Սյունիք!H105)</f>
        <v>0</v>
      </c>
      <c r="I105" s="117">
        <f>SUM(Աջափնյակ:Սյունիք!I105)</f>
        <v>0</v>
      </c>
      <c r="J105" s="117">
        <f>SUM(Աջափնյակ:Սյունիք!J105)</f>
        <v>0</v>
      </c>
      <c r="K105" s="117">
        <f>SUM(Աջափնյակ:Սյունիք!K105)</f>
        <v>0</v>
      </c>
      <c r="L105" s="117">
        <f>SUM(Աջափնյակ:Սյունիք!L105)</f>
        <v>0</v>
      </c>
      <c r="M105" s="117">
        <f>SUM(Աջափնյակ:Սյունիք!M105)</f>
        <v>0</v>
      </c>
      <c r="N105" s="117">
        <f>SUM(Աջափնյակ:Սյունիք!N105)</f>
        <v>0</v>
      </c>
      <c r="O105" s="117">
        <f>SUM(Աջափնյակ:Սյունիք!O105)</f>
        <v>0</v>
      </c>
      <c r="P105" s="117">
        <f>SUM(Աջափնյակ:Սյունիք!P105)</f>
        <v>0</v>
      </c>
      <c r="Q105" s="117">
        <f>SUM(Աջափնյակ:Սյունիք!Q105)</f>
        <v>0</v>
      </c>
      <c r="R105" s="117">
        <f>SUM(Աջափնյակ:Սյունիք!R105)</f>
        <v>0</v>
      </c>
      <c r="S105" s="117">
        <f>SUM(Աջափնյակ:Սյունիք!S105)</f>
        <v>0</v>
      </c>
      <c r="T105" s="117">
        <f>SUM(Աջափնյակ:Սյունիք!T105)</f>
        <v>0</v>
      </c>
      <c r="U105" s="117">
        <f>SUM(Աջափնյակ:Սյունիք!U105)</f>
        <v>0</v>
      </c>
      <c r="V105" s="117">
        <f>SUM(Աջափնյակ:Սյունիք!V105)</f>
        <v>0</v>
      </c>
      <c r="W105" s="117">
        <f>SUM(Աջափնյակ:Սյունիք!W105)</f>
        <v>0</v>
      </c>
      <c r="X105" s="117">
        <f>SUM(Աջափնյակ:Սյունիք!X105)</f>
        <v>0</v>
      </c>
      <c r="Y105" s="117">
        <f>SUM(Աջափնյակ:Սյունիք!Y105)</f>
        <v>0</v>
      </c>
      <c r="Z105" s="117">
        <f>SUM(Աջափնյակ:Սյունիք!Z105)</f>
        <v>0</v>
      </c>
      <c r="AA105" s="117">
        <f>SUM(Աջափնյակ:Սյունիք!AA105)</f>
        <v>0</v>
      </c>
      <c r="AB105" s="117">
        <f>SUM(Աջափնյակ:Սյունիք!AB105)</f>
        <v>0</v>
      </c>
      <c r="AC105" s="117">
        <f>SUM(Աջափնյակ:Սյունիք!AC105)</f>
        <v>0</v>
      </c>
      <c r="AD105" s="117">
        <f>SUM(Աջափնյակ:Սյունիք!AD105)</f>
        <v>0</v>
      </c>
      <c r="AE105" s="117">
        <f>SUM(Աջափնյակ:Սյունիք!AE105)</f>
        <v>0</v>
      </c>
      <c r="AF105" s="117">
        <f>SUM(Աջափնյակ:Սյունիք!AF105)</f>
        <v>0</v>
      </c>
      <c r="AG105" s="117">
        <f>SUM(Աջափնյակ:Սյունիք!AG105)</f>
        <v>0</v>
      </c>
      <c r="AH105" s="117">
        <f>SUM(Աջափնյակ:Սյունիք!AH105)</f>
        <v>0</v>
      </c>
      <c r="AI105" s="166"/>
      <c r="AJ105" s="36">
        <f t="shared" si="103"/>
        <v>0</v>
      </c>
      <c r="AK105" s="35">
        <f t="shared" si="104"/>
        <v>0</v>
      </c>
      <c r="AL105" s="35">
        <f t="shared" si="105"/>
        <v>0</v>
      </c>
      <c r="AM105" s="35">
        <f t="shared" si="106"/>
        <v>0</v>
      </c>
      <c r="AN105" s="35">
        <f t="shared" si="107"/>
        <v>0</v>
      </c>
      <c r="AO105" s="35">
        <f t="shared" si="108"/>
        <v>0</v>
      </c>
      <c r="AP105" s="35">
        <f t="shared" si="109"/>
        <v>0</v>
      </c>
      <c r="AQ105" s="35">
        <f t="shared" si="110"/>
        <v>0</v>
      </c>
      <c r="AR105" s="35">
        <f t="shared" si="111"/>
        <v>0</v>
      </c>
      <c r="AS105" s="35">
        <f t="shared" si="112"/>
        <v>0</v>
      </c>
      <c r="AT105" s="35">
        <f t="shared" si="113"/>
        <v>0</v>
      </c>
      <c r="AU105" s="35">
        <f t="shared" si="114"/>
        <v>0</v>
      </c>
      <c r="AV105" s="35">
        <f t="shared" si="115"/>
        <v>0</v>
      </c>
      <c r="AW105" s="35">
        <f t="shared" si="116"/>
        <v>0</v>
      </c>
      <c r="AX105" s="35">
        <f t="shared" si="117"/>
        <v>0</v>
      </c>
      <c r="AY105" s="34">
        <f t="shared" si="118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117">
        <f>SUM(Աջափնյակ:Սյունիք!E106)</f>
        <v>169</v>
      </c>
      <c r="F106" s="117">
        <f>SUM(Աջափնյակ:Սյունիք!F106)</f>
        <v>2</v>
      </c>
      <c r="G106" s="117">
        <f>SUM(Աջափնյակ:Սյունիք!G106)</f>
        <v>167</v>
      </c>
      <c r="H106" s="117">
        <f>SUM(Աջափնյակ:Սյունիք!H106)</f>
        <v>0</v>
      </c>
      <c r="I106" s="117">
        <f>SUM(Աջափնյակ:Սյունիք!I106)</f>
        <v>0</v>
      </c>
      <c r="J106" s="117">
        <f>SUM(Աջափնյակ:Սյունիք!J106)</f>
        <v>238</v>
      </c>
      <c r="K106" s="117">
        <f>SUM(Աջափնյակ:Սյունիք!K106)</f>
        <v>199</v>
      </c>
      <c r="L106" s="117">
        <f>SUM(Աջափնյակ:Սյունիք!L106)</f>
        <v>36</v>
      </c>
      <c r="M106" s="117">
        <f>SUM(Աջափնյակ:Սյունիք!M106)</f>
        <v>1</v>
      </c>
      <c r="N106" s="117">
        <f>SUM(Աջափնյակ:Սյունիք!N106)</f>
        <v>231</v>
      </c>
      <c r="O106" s="117">
        <f>SUM(Աջափնյակ:Սյունիք!O106)</f>
        <v>189</v>
      </c>
      <c r="P106" s="117">
        <f>SUM(Աջափնյակ:Սյունիք!P106)</f>
        <v>10</v>
      </c>
      <c r="Q106" s="117">
        <f>SUM(Աջափնյակ:Սյունիք!Q106)</f>
        <v>12</v>
      </c>
      <c r="R106" s="117">
        <f>SUM(Աջափնյակ:Սյունիք!R106)</f>
        <v>1</v>
      </c>
      <c r="S106" s="117">
        <f>SUM(Աջափնյակ:Սյունիք!S106)</f>
        <v>19</v>
      </c>
      <c r="T106" s="117">
        <f>SUM(Աջափնյակ:Սյունիք!T106)</f>
        <v>0</v>
      </c>
      <c r="U106" s="117">
        <f>SUM(Աջափնյակ:Սյունիք!U106)</f>
        <v>17</v>
      </c>
      <c r="V106" s="117">
        <f>SUM(Աջափնյակ:Սյունիք!V106)</f>
        <v>2</v>
      </c>
      <c r="W106" s="117">
        <f>SUM(Աջափնյակ:Սյունիք!W106)</f>
        <v>1</v>
      </c>
      <c r="X106" s="117">
        <f>SUM(Աջափնյակ:Սյունիք!X106)</f>
        <v>232</v>
      </c>
      <c r="Y106" s="117">
        <f>SUM(Աջափնյակ:Սյունիք!Y106)</f>
        <v>0</v>
      </c>
      <c r="Z106" s="117">
        <f>SUM(Աջափնյակ:Սյունիք!Z106)</f>
        <v>0</v>
      </c>
      <c r="AA106" s="117">
        <f>SUM(Աջափնյակ:Սյունիք!AA106)</f>
        <v>136</v>
      </c>
      <c r="AB106" s="117">
        <f>SUM(Աջափնյակ:Սյունիք!AB106)</f>
        <v>0</v>
      </c>
      <c r="AC106" s="117">
        <f>SUM(Աջափնյակ:Սյունիք!AC106)</f>
        <v>9</v>
      </c>
      <c r="AD106" s="117">
        <f>SUM(Աջափնյակ:Սյունիք!AD106)</f>
        <v>2</v>
      </c>
      <c r="AE106" s="117">
        <f>SUM(Աջափնյակ:Սյունիք!AE106)</f>
        <v>11</v>
      </c>
      <c r="AF106" s="117">
        <f>SUM(Աջափնյակ:Սյունիք!AF106)</f>
        <v>0</v>
      </c>
      <c r="AG106" s="117">
        <f>SUM(Աջափնյակ:Սյունիք!AG106)</f>
        <v>1</v>
      </c>
      <c r="AH106" s="117">
        <f>SUM(Աջափնյակ:Սյունիք!AH106)</f>
        <v>1</v>
      </c>
      <c r="AI106" s="166"/>
      <c r="AJ106" s="36">
        <f t="shared" si="103"/>
        <v>169</v>
      </c>
      <c r="AK106" s="35">
        <f t="shared" si="104"/>
        <v>169</v>
      </c>
      <c r="AL106" s="35">
        <f t="shared" si="105"/>
        <v>238</v>
      </c>
      <c r="AM106" s="35">
        <f t="shared" si="106"/>
        <v>236</v>
      </c>
      <c r="AN106" s="35">
        <f t="shared" si="107"/>
        <v>368</v>
      </c>
      <c r="AO106" s="35">
        <f t="shared" si="108"/>
        <v>368</v>
      </c>
      <c r="AP106" s="35">
        <f t="shared" si="109"/>
        <v>231</v>
      </c>
      <c r="AQ106" s="35">
        <f t="shared" si="110"/>
        <v>231</v>
      </c>
      <c r="AR106" s="35">
        <f t="shared" si="111"/>
        <v>19</v>
      </c>
      <c r="AS106" s="35">
        <f t="shared" si="112"/>
        <v>19</v>
      </c>
      <c r="AT106" s="35">
        <f t="shared" si="113"/>
        <v>232</v>
      </c>
      <c r="AU106" s="35">
        <f t="shared" si="114"/>
        <v>232</v>
      </c>
      <c r="AV106" s="35">
        <f t="shared" si="115"/>
        <v>11</v>
      </c>
      <c r="AW106" s="35">
        <f t="shared" si="116"/>
        <v>11</v>
      </c>
      <c r="AX106" s="35">
        <f t="shared" si="117"/>
        <v>1</v>
      </c>
      <c r="AY106" s="34">
        <f t="shared" si="118"/>
        <v>1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117">
        <f>SUM(Աջափնյակ:Սյունիք!E107)</f>
        <v>17</v>
      </c>
      <c r="F107" s="117">
        <f>SUM(Աջափնյակ:Սյունիք!F107)</f>
        <v>2</v>
      </c>
      <c r="G107" s="117">
        <f>SUM(Աջափնյակ:Սյունիք!G107)</f>
        <v>15</v>
      </c>
      <c r="H107" s="117">
        <f>SUM(Աջափնյակ:Սյունիք!H107)</f>
        <v>0</v>
      </c>
      <c r="I107" s="117">
        <f>SUM(Աջափնյակ:Սյունիք!I107)</f>
        <v>0</v>
      </c>
      <c r="J107" s="117">
        <f>SUM(Աջափնյակ:Սյունիք!J107)</f>
        <v>11</v>
      </c>
      <c r="K107" s="117">
        <f>SUM(Աջափնյակ:Սյունիք!K107)</f>
        <v>9</v>
      </c>
      <c r="L107" s="117">
        <f>SUM(Աջափնյակ:Սյունիք!L107)</f>
        <v>1</v>
      </c>
      <c r="M107" s="117">
        <f>SUM(Աջափնյակ:Սյունիք!M107)</f>
        <v>1</v>
      </c>
      <c r="N107" s="117">
        <f>SUM(Աջափնյակ:Սյունիք!N107)</f>
        <v>10</v>
      </c>
      <c r="O107" s="117">
        <f>SUM(Աջափնյակ:Սյունիք!O107)</f>
        <v>7</v>
      </c>
      <c r="P107" s="117">
        <f>SUM(Աջափնյակ:Սյունիք!P107)</f>
        <v>0</v>
      </c>
      <c r="Q107" s="117">
        <f>SUM(Աջափնյակ:Սյունիք!Q107)</f>
        <v>1</v>
      </c>
      <c r="R107" s="117">
        <f>SUM(Աջափնյակ:Սյունիք!R107)</f>
        <v>0</v>
      </c>
      <c r="S107" s="117">
        <f>SUM(Աջափնյակ:Սյունիք!S107)</f>
        <v>2</v>
      </c>
      <c r="T107" s="117">
        <f>SUM(Աջափնյակ:Սյունիք!T107)</f>
        <v>0</v>
      </c>
      <c r="U107" s="117">
        <f>SUM(Աջափնյակ:Սյունիք!U107)</f>
        <v>2</v>
      </c>
      <c r="V107" s="117">
        <f>SUM(Աջափնյակ:Սյունիք!V107)</f>
        <v>0</v>
      </c>
      <c r="W107" s="117">
        <f>SUM(Աջափնյակ:Սյունիք!W107)</f>
        <v>0</v>
      </c>
      <c r="X107" s="117">
        <f>SUM(Աջափնյակ:Սյունիք!X107)</f>
        <v>10</v>
      </c>
      <c r="Y107" s="117">
        <f>SUM(Աջափնյակ:Սյունիք!Y107)</f>
        <v>0</v>
      </c>
      <c r="Z107" s="117">
        <f>SUM(Աջափնյակ:Սյունիք!Z107)</f>
        <v>0</v>
      </c>
      <c r="AA107" s="117">
        <f>SUM(Աջափնյակ:Սյունիք!AA107)</f>
        <v>16</v>
      </c>
      <c r="AB107" s="117">
        <f>SUM(Աջափնյակ:Սյունիք!AB107)</f>
        <v>2</v>
      </c>
      <c r="AC107" s="117">
        <f>SUM(Աջափնյակ:Սյունիք!AC107)</f>
        <v>3</v>
      </c>
      <c r="AD107" s="117">
        <f>SUM(Աջափնյակ:Սյունիք!AD107)</f>
        <v>0</v>
      </c>
      <c r="AE107" s="117">
        <f>SUM(Աջափնյակ:Սյունիք!AE107)</f>
        <v>3</v>
      </c>
      <c r="AF107" s="117">
        <f>SUM(Աջափնյակ:Սյունիք!AF107)</f>
        <v>0</v>
      </c>
      <c r="AG107" s="117">
        <f>SUM(Աջափնյակ:Սյունիք!AG107)</f>
        <v>0</v>
      </c>
      <c r="AH107" s="117">
        <f>SUM(Աջափնյակ:Սյունիք!AH107)</f>
        <v>0</v>
      </c>
      <c r="AI107" s="166"/>
      <c r="AJ107" s="36">
        <f t="shared" si="103"/>
        <v>17</v>
      </c>
      <c r="AK107" s="35">
        <f t="shared" si="104"/>
        <v>17</v>
      </c>
      <c r="AL107" s="35">
        <f t="shared" si="105"/>
        <v>11</v>
      </c>
      <c r="AM107" s="35">
        <f t="shared" si="106"/>
        <v>11</v>
      </c>
      <c r="AN107" s="35">
        <f t="shared" si="107"/>
        <v>26</v>
      </c>
      <c r="AO107" s="35">
        <f t="shared" si="108"/>
        <v>26</v>
      </c>
      <c r="AP107" s="35">
        <f t="shared" si="109"/>
        <v>10</v>
      </c>
      <c r="AQ107" s="35">
        <f t="shared" si="110"/>
        <v>10</v>
      </c>
      <c r="AR107" s="35">
        <f t="shared" si="111"/>
        <v>2</v>
      </c>
      <c r="AS107" s="35">
        <f t="shared" si="112"/>
        <v>2</v>
      </c>
      <c r="AT107" s="35">
        <f t="shared" si="113"/>
        <v>10</v>
      </c>
      <c r="AU107" s="35">
        <f t="shared" si="114"/>
        <v>10</v>
      </c>
      <c r="AV107" s="35">
        <f t="shared" si="115"/>
        <v>3</v>
      </c>
      <c r="AW107" s="35">
        <f t="shared" si="116"/>
        <v>3</v>
      </c>
      <c r="AX107" s="35">
        <f t="shared" si="117"/>
        <v>0</v>
      </c>
      <c r="AY107" s="34">
        <f t="shared" si="118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117">
        <f>SUM(Աջափնյակ:Սյունիք!E108)</f>
        <v>0</v>
      </c>
      <c r="F108" s="117">
        <f>SUM(Աջափնյակ:Սյունիք!F108)</f>
        <v>0</v>
      </c>
      <c r="G108" s="117">
        <f>SUM(Աջափնյակ:Սյունիք!G108)</f>
        <v>0</v>
      </c>
      <c r="H108" s="117">
        <f>SUM(Աջափնյակ:Սյունիք!H108)</f>
        <v>0</v>
      </c>
      <c r="I108" s="117">
        <f>SUM(Աջափնյակ:Սյունիք!I108)</f>
        <v>0</v>
      </c>
      <c r="J108" s="117">
        <f>SUM(Աջափնյակ:Սյունիք!J108)</f>
        <v>0</v>
      </c>
      <c r="K108" s="117">
        <f>SUM(Աջափնյակ:Սյունիք!K108)</f>
        <v>0</v>
      </c>
      <c r="L108" s="117">
        <f>SUM(Աջափնյակ:Սյունիք!L108)</f>
        <v>0</v>
      </c>
      <c r="M108" s="117">
        <f>SUM(Աջափնյակ:Սյունիք!M108)</f>
        <v>0</v>
      </c>
      <c r="N108" s="117">
        <f>SUM(Աջափնյակ:Սյունիք!N108)</f>
        <v>0</v>
      </c>
      <c r="O108" s="117">
        <f>SUM(Աջափնյակ:Սյունիք!O108)</f>
        <v>0</v>
      </c>
      <c r="P108" s="117">
        <f>SUM(Աջափնյակ:Սյունիք!P108)</f>
        <v>0</v>
      </c>
      <c r="Q108" s="117">
        <f>SUM(Աջափնյակ:Սյունիք!Q108)</f>
        <v>0</v>
      </c>
      <c r="R108" s="117">
        <f>SUM(Աջափնյակ:Սյունիք!R108)</f>
        <v>0</v>
      </c>
      <c r="S108" s="117">
        <f>SUM(Աջափնյակ:Սյունիք!S108)</f>
        <v>0</v>
      </c>
      <c r="T108" s="117">
        <f>SUM(Աջափնյակ:Սյունիք!T108)</f>
        <v>0</v>
      </c>
      <c r="U108" s="117">
        <f>SUM(Աջափնյակ:Սյունիք!U108)</f>
        <v>0</v>
      </c>
      <c r="V108" s="117">
        <f>SUM(Աջափնյակ:Սյունիք!V108)</f>
        <v>0</v>
      </c>
      <c r="W108" s="117">
        <f>SUM(Աջափնյակ:Սյունիք!W108)</f>
        <v>0</v>
      </c>
      <c r="X108" s="117">
        <f>SUM(Աջափնյակ:Սյունիք!X108)</f>
        <v>0</v>
      </c>
      <c r="Y108" s="117">
        <f>SUM(Աջափնյակ:Սյունիք!Y108)</f>
        <v>0</v>
      </c>
      <c r="Z108" s="117">
        <f>SUM(Աջափնյակ:Սյունիք!Z108)</f>
        <v>0</v>
      </c>
      <c r="AA108" s="117">
        <f>SUM(Աջափնյակ:Սյունիք!AA108)</f>
        <v>0</v>
      </c>
      <c r="AB108" s="117">
        <f>SUM(Աջափնյակ:Սյունիք!AB108)</f>
        <v>0</v>
      </c>
      <c r="AC108" s="117">
        <f>SUM(Աջափնյակ:Սյունիք!AC108)</f>
        <v>0</v>
      </c>
      <c r="AD108" s="117">
        <f>SUM(Աջափնյակ:Սյունիք!AD108)</f>
        <v>0</v>
      </c>
      <c r="AE108" s="117">
        <f>SUM(Աջափնյակ:Սյունիք!AE108)</f>
        <v>0</v>
      </c>
      <c r="AF108" s="117">
        <f>SUM(Աջափնյակ:Սյունիք!AF108)</f>
        <v>0</v>
      </c>
      <c r="AG108" s="117">
        <f>SUM(Աջափնյակ:Սյունիք!AG108)</f>
        <v>0</v>
      </c>
      <c r="AH108" s="117">
        <f>SUM(Աջափնյակ:Սյունիք!AH108)</f>
        <v>0</v>
      </c>
      <c r="AI108" s="166"/>
      <c r="AJ108" s="36">
        <f t="shared" si="103"/>
        <v>0</v>
      </c>
      <c r="AK108" s="35">
        <f t="shared" si="104"/>
        <v>0</v>
      </c>
      <c r="AL108" s="35">
        <f t="shared" si="105"/>
        <v>0</v>
      </c>
      <c r="AM108" s="35">
        <f t="shared" si="106"/>
        <v>0</v>
      </c>
      <c r="AN108" s="35">
        <f t="shared" si="107"/>
        <v>0</v>
      </c>
      <c r="AO108" s="35">
        <f t="shared" si="108"/>
        <v>0</v>
      </c>
      <c r="AP108" s="35">
        <f t="shared" si="109"/>
        <v>0</v>
      </c>
      <c r="AQ108" s="35">
        <f t="shared" si="110"/>
        <v>0</v>
      </c>
      <c r="AR108" s="35">
        <f t="shared" si="111"/>
        <v>0</v>
      </c>
      <c r="AS108" s="35">
        <f t="shared" si="112"/>
        <v>0</v>
      </c>
      <c r="AT108" s="35">
        <f t="shared" si="113"/>
        <v>0</v>
      </c>
      <c r="AU108" s="35">
        <f t="shared" si="114"/>
        <v>0</v>
      </c>
      <c r="AV108" s="35">
        <f t="shared" si="115"/>
        <v>0</v>
      </c>
      <c r="AW108" s="35">
        <f t="shared" si="116"/>
        <v>0</v>
      </c>
      <c r="AX108" s="35">
        <f t="shared" si="117"/>
        <v>0</v>
      </c>
      <c r="AY108" s="34">
        <f t="shared" si="118"/>
        <v>0</v>
      </c>
    </row>
    <row r="109" spans="1:51" s="26" customFormat="1" ht="33" customHeight="1">
      <c r="A109" s="37" t="s">
        <v>46</v>
      </c>
      <c r="B109" s="256" t="s">
        <v>45</v>
      </c>
      <c r="C109" s="256"/>
      <c r="D109" s="256"/>
      <c r="E109" s="117">
        <f>SUM(Աջափնյակ:Սյունիք!E109)</f>
        <v>45</v>
      </c>
      <c r="F109" s="117">
        <f>SUM(Աջափնյակ:Սյունիք!F109)</f>
        <v>0</v>
      </c>
      <c r="G109" s="117">
        <f>SUM(Աջափնյակ:Սյունիք!G109)</f>
        <v>45</v>
      </c>
      <c r="H109" s="117">
        <f>SUM(Աջափնյակ:Սյունիք!H109)</f>
        <v>0</v>
      </c>
      <c r="I109" s="117">
        <f>SUM(Աջափնյակ:Սյունիք!I109)</f>
        <v>0</v>
      </c>
      <c r="J109" s="117">
        <f>SUM(Աջափնյակ:Սյունիք!J109)</f>
        <v>67</v>
      </c>
      <c r="K109" s="117">
        <f>SUM(Աջափնյակ:Սյունիք!K109)</f>
        <v>50</v>
      </c>
      <c r="L109" s="117">
        <f>SUM(Աջափնյակ:Սյունիք!L109)</f>
        <v>11</v>
      </c>
      <c r="M109" s="117">
        <f>SUM(Աջափնյակ:Սյունիք!M109)</f>
        <v>4</v>
      </c>
      <c r="N109" s="117">
        <f>SUM(Աջափնյակ:Սյունիք!N109)</f>
        <v>46</v>
      </c>
      <c r="O109" s="117">
        <f>SUM(Աջափնյակ:Սյունիք!O109)</f>
        <v>35</v>
      </c>
      <c r="P109" s="117">
        <f>SUM(Աջափնյակ:Սյունիք!P109)</f>
        <v>5</v>
      </c>
      <c r="Q109" s="117">
        <f>SUM(Աջափնյակ:Սյունիք!Q109)</f>
        <v>3</v>
      </c>
      <c r="R109" s="117">
        <f>SUM(Աջափնյակ:Սյունիք!R109)</f>
        <v>0</v>
      </c>
      <c r="S109" s="117">
        <f>SUM(Աջափնյակ:Սյունիք!S109)</f>
        <v>3</v>
      </c>
      <c r="T109" s="117">
        <f>SUM(Աջափնյակ:Սյունիք!T109)</f>
        <v>0</v>
      </c>
      <c r="U109" s="117">
        <f>SUM(Աջափնյակ:Սյունիք!U109)</f>
        <v>3</v>
      </c>
      <c r="V109" s="117">
        <f>SUM(Աջափնյակ:Սյունիք!V109)</f>
        <v>0</v>
      </c>
      <c r="W109" s="117">
        <f>SUM(Աջափնյակ:Սյունիք!W109)</f>
        <v>2</v>
      </c>
      <c r="X109" s="117">
        <f>SUM(Աջափնյակ:Սյունիք!X109)</f>
        <v>48</v>
      </c>
      <c r="Y109" s="117">
        <f>SUM(Աջափնյակ:Սյունիք!Y109)</f>
        <v>1</v>
      </c>
      <c r="Z109" s="117">
        <f>SUM(Աջափնյակ:Սյունիք!Z109)</f>
        <v>0</v>
      </c>
      <c r="AA109" s="117">
        <f>SUM(Աջափնյակ:Սյունիք!AA109)</f>
        <v>46</v>
      </c>
      <c r="AB109" s="117">
        <f>SUM(Աջափնյակ:Սյունիք!AB109)</f>
        <v>0</v>
      </c>
      <c r="AC109" s="117">
        <f>SUM(Աջափնյակ:Սյունիք!AC109)</f>
        <v>5</v>
      </c>
      <c r="AD109" s="117">
        <f>SUM(Աջափնյակ:Սյունիք!AD109)</f>
        <v>1</v>
      </c>
      <c r="AE109" s="117">
        <f>SUM(Աջափնյակ:Սյունիք!AE109)</f>
        <v>6</v>
      </c>
      <c r="AF109" s="117">
        <f>SUM(Աջափնյակ:Սյունիք!AF109)</f>
        <v>0</v>
      </c>
      <c r="AG109" s="117">
        <f>SUM(Աջափնյակ:Սյունիք!AG109)</f>
        <v>0</v>
      </c>
      <c r="AH109" s="117">
        <f>SUM(Աջափնյակ:Սյունիք!AH109)</f>
        <v>0</v>
      </c>
      <c r="AI109" s="166"/>
      <c r="AJ109" s="36">
        <f t="shared" si="103"/>
        <v>45</v>
      </c>
      <c r="AK109" s="35">
        <f t="shared" si="104"/>
        <v>45</v>
      </c>
      <c r="AL109" s="35">
        <f t="shared" si="105"/>
        <v>67</v>
      </c>
      <c r="AM109" s="35">
        <f t="shared" si="106"/>
        <v>65</v>
      </c>
      <c r="AN109" s="35">
        <f t="shared" si="107"/>
        <v>95</v>
      </c>
      <c r="AO109" s="35">
        <f t="shared" si="108"/>
        <v>95</v>
      </c>
      <c r="AP109" s="35">
        <f t="shared" si="109"/>
        <v>46</v>
      </c>
      <c r="AQ109" s="35">
        <f t="shared" si="110"/>
        <v>46</v>
      </c>
      <c r="AR109" s="35">
        <f t="shared" si="111"/>
        <v>3</v>
      </c>
      <c r="AS109" s="35">
        <f t="shared" si="112"/>
        <v>3</v>
      </c>
      <c r="AT109" s="35">
        <f t="shared" si="113"/>
        <v>48</v>
      </c>
      <c r="AU109" s="35">
        <f t="shared" si="114"/>
        <v>48</v>
      </c>
      <c r="AV109" s="35">
        <f t="shared" si="115"/>
        <v>6</v>
      </c>
      <c r="AW109" s="35">
        <f t="shared" si="116"/>
        <v>6</v>
      </c>
      <c r="AX109" s="35">
        <f t="shared" si="117"/>
        <v>0</v>
      </c>
      <c r="AY109" s="34">
        <f t="shared" si="118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117">
        <f>SUM(Աջափնյակ:Սյունիք!E110)</f>
        <v>0</v>
      </c>
      <c r="F110" s="117">
        <f>SUM(Աջափնյակ:Սյունիք!F110)</f>
        <v>0</v>
      </c>
      <c r="G110" s="117">
        <f>SUM(Աջափնյակ:Սյունիք!G110)</f>
        <v>0</v>
      </c>
      <c r="H110" s="117">
        <f>SUM(Աջափնյակ:Սյունիք!H110)</f>
        <v>0</v>
      </c>
      <c r="I110" s="117">
        <f>SUM(Աջափնյակ:Սյունիք!I110)</f>
        <v>0</v>
      </c>
      <c r="J110" s="117">
        <f>SUM(Աջափնյակ:Սյունիք!J110)</f>
        <v>0</v>
      </c>
      <c r="K110" s="117">
        <f>SUM(Աջափնյակ:Սյունիք!K110)</f>
        <v>0</v>
      </c>
      <c r="L110" s="117">
        <f>SUM(Աջափնյակ:Սյունիք!L110)</f>
        <v>0</v>
      </c>
      <c r="M110" s="117">
        <f>SUM(Աջափնյակ:Սյունիք!M110)</f>
        <v>0</v>
      </c>
      <c r="N110" s="117">
        <f>SUM(Աջափնյակ:Սյունիք!N110)</f>
        <v>0</v>
      </c>
      <c r="O110" s="117">
        <f>SUM(Աջափնյակ:Սյունիք!O110)</f>
        <v>0</v>
      </c>
      <c r="P110" s="117">
        <f>SUM(Աջափնյակ:Սյունիք!P110)</f>
        <v>0</v>
      </c>
      <c r="Q110" s="117">
        <f>SUM(Աջափնյակ:Սյունիք!Q110)</f>
        <v>0</v>
      </c>
      <c r="R110" s="117">
        <f>SUM(Աջափնյակ:Սյունիք!R110)</f>
        <v>0</v>
      </c>
      <c r="S110" s="117">
        <f>SUM(Աջափնյակ:Սյունիք!S110)</f>
        <v>0</v>
      </c>
      <c r="T110" s="117">
        <f>SUM(Աջափնյակ:Սյունիք!T110)</f>
        <v>0</v>
      </c>
      <c r="U110" s="117">
        <f>SUM(Աջափնյակ:Սյունիք!U110)</f>
        <v>0</v>
      </c>
      <c r="V110" s="117">
        <f>SUM(Աջափնյակ:Սյունիք!V110)</f>
        <v>0</v>
      </c>
      <c r="W110" s="117">
        <f>SUM(Աջափնյակ:Սյունիք!W110)</f>
        <v>0</v>
      </c>
      <c r="X110" s="117">
        <f>SUM(Աջափնյակ:Սյունիք!X110)</f>
        <v>0</v>
      </c>
      <c r="Y110" s="117">
        <f>SUM(Աջափնյակ:Սյունիք!Y110)</f>
        <v>0</v>
      </c>
      <c r="Z110" s="117">
        <f>SUM(Աջափնյակ:Սյունիք!Z110)</f>
        <v>0</v>
      </c>
      <c r="AA110" s="117">
        <f>SUM(Աջափնյակ:Սյունիք!AA110)</f>
        <v>0</v>
      </c>
      <c r="AB110" s="117">
        <f>SUM(Աջափնյակ:Սյունիք!AB110)</f>
        <v>0</v>
      </c>
      <c r="AC110" s="117">
        <f>SUM(Աջափնյակ:Սյունիք!AC110)</f>
        <v>0</v>
      </c>
      <c r="AD110" s="117">
        <f>SUM(Աջափնյակ:Սյունիք!AD110)</f>
        <v>0</v>
      </c>
      <c r="AE110" s="117">
        <f>SUM(Աջափնյակ:Սյունիք!AE110)</f>
        <v>0</v>
      </c>
      <c r="AF110" s="117">
        <f>SUM(Աջափնյակ:Սյունիք!AF110)</f>
        <v>0</v>
      </c>
      <c r="AG110" s="117">
        <f>SUM(Աջափնյակ:Սյունիք!AG110)</f>
        <v>0</v>
      </c>
      <c r="AH110" s="117">
        <f>SUM(Աջափնյակ:Սյունիք!AH110)</f>
        <v>0</v>
      </c>
      <c r="AI110" s="166"/>
      <c r="AJ110" s="36">
        <f t="shared" si="103"/>
        <v>0</v>
      </c>
      <c r="AK110" s="35">
        <f t="shared" si="104"/>
        <v>0</v>
      </c>
      <c r="AL110" s="35">
        <f t="shared" si="105"/>
        <v>0</v>
      </c>
      <c r="AM110" s="35">
        <f t="shared" si="106"/>
        <v>0</v>
      </c>
      <c r="AN110" s="35">
        <f t="shared" si="107"/>
        <v>0</v>
      </c>
      <c r="AO110" s="35">
        <f t="shared" si="108"/>
        <v>0</v>
      </c>
      <c r="AP110" s="35">
        <f t="shared" si="109"/>
        <v>0</v>
      </c>
      <c r="AQ110" s="35">
        <f t="shared" si="110"/>
        <v>0</v>
      </c>
      <c r="AR110" s="35">
        <f t="shared" si="111"/>
        <v>0</v>
      </c>
      <c r="AS110" s="35">
        <f t="shared" si="112"/>
        <v>0</v>
      </c>
      <c r="AT110" s="35">
        <f t="shared" si="113"/>
        <v>0</v>
      </c>
      <c r="AU110" s="35">
        <f t="shared" si="114"/>
        <v>0</v>
      </c>
      <c r="AV110" s="35">
        <f t="shared" si="115"/>
        <v>0</v>
      </c>
      <c r="AW110" s="35">
        <f t="shared" si="116"/>
        <v>0</v>
      </c>
      <c r="AX110" s="35">
        <f t="shared" si="117"/>
        <v>0</v>
      </c>
      <c r="AY110" s="34">
        <f t="shared" si="118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117">
        <f>SUM(Աջափնյակ:Սյունիք!E111)</f>
        <v>26</v>
      </c>
      <c r="F111" s="117">
        <f>SUM(Աջափնյակ:Սյունիք!F111)</f>
        <v>2</v>
      </c>
      <c r="G111" s="117">
        <f>SUM(Աջափնյակ:Սյունիք!G111)</f>
        <v>24</v>
      </c>
      <c r="H111" s="117">
        <f>SUM(Աջափնյակ:Սյունիք!H111)</f>
        <v>0</v>
      </c>
      <c r="I111" s="117">
        <f>SUM(Աջափնյակ:Սյունիք!I111)</f>
        <v>0</v>
      </c>
      <c r="J111" s="117">
        <f>SUM(Աջափնյակ:Սյունիք!J111)</f>
        <v>52</v>
      </c>
      <c r="K111" s="117">
        <f>SUM(Աջափնյակ:Սյունիք!K111)</f>
        <v>40</v>
      </c>
      <c r="L111" s="117">
        <f>SUM(Աջափնյակ:Սյունիք!L111)</f>
        <v>8</v>
      </c>
      <c r="M111" s="117">
        <f>SUM(Աջափնյակ:Սյունիք!M111)</f>
        <v>4</v>
      </c>
      <c r="N111" s="117">
        <f>SUM(Աջափնյակ:Սյունիք!N111)</f>
        <v>27</v>
      </c>
      <c r="O111" s="117">
        <f>SUM(Աջափնյակ:Սյունիք!O111)</f>
        <v>17</v>
      </c>
      <c r="P111" s="117">
        <f>SUM(Աջափնյակ:Սյունիք!P111)</f>
        <v>2</v>
      </c>
      <c r="Q111" s="117">
        <f>SUM(Աջափնյակ:Սյունիք!Q111)</f>
        <v>5</v>
      </c>
      <c r="R111" s="117">
        <f>SUM(Աջափնյակ:Սյունիք!R111)</f>
        <v>0</v>
      </c>
      <c r="S111" s="117">
        <f>SUM(Աջափնյակ:Սյունիք!S111)</f>
        <v>3</v>
      </c>
      <c r="T111" s="117">
        <f>SUM(Աջափնյակ:Սյունիք!T111)</f>
        <v>0</v>
      </c>
      <c r="U111" s="117">
        <f>SUM(Աջափնյակ:Սյունիք!U111)</f>
        <v>2</v>
      </c>
      <c r="V111" s="117">
        <f>SUM(Աջափնյակ:Սյունիք!V111)</f>
        <v>1</v>
      </c>
      <c r="W111" s="117">
        <f>SUM(Աջափնյակ:Սյունիք!W111)</f>
        <v>1</v>
      </c>
      <c r="X111" s="117">
        <f>SUM(Աջափնյակ:Սյունիք!X111)</f>
        <v>28</v>
      </c>
      <c r="Y111" s="117">
        <f>SUM(Աջափնյակ:Սյունիք!Y111)</f>
        <v>0</v>
      </c>
      <c r="Z111" s="117">
        <f>SUM(Աջափնյակ:Սյունիք!Z111)</f>
        <v>3</v>
      </c>
      <c r="AA111" s="117">
        <f>SUM(Աջափնյակ:Սյունիք!AA111)</f>
        <v>38</v>
      </c>
      <c r="AB111" s="117">
        <f>SUM(Աջափնյակ:Սյունիք!AB111)</f>
        <v>5</v>
      </c>
      <c r="AC111" s="117">
        <f>SUM(Աջափնյակ:Սյունիք!AC111)</f>
        <v>4</v>
      </c>
      <c r="AD111" s="117">
        <f>SUM(Աջափնյակ:Սյունիք!AD111)</f>
        <v>1</v>
      </c>
      <c r="AE111" s="117">
        <f>SUM(Աջափնյակ:Սյունիք!AE111)</f>
        <v>5</v>
      </c>
      <c r="AF111" s="117">
        <f>SUM(Աջափնյակ:Սյունիք!AF111)</f>
        <v>3</v>
      </c>
      <c r="AG111" s="117">
        <f>SUM(Աջափնյակ:Սյունիք!AG111)</f>
        <v>0</v>
      </c>
      <c r="AH111" s="117">
        <f>SUM(Աջափնյակ:Սյունիք!AH111)</f>
        <v>3</v>
      </c>
      <c r="AI111" s="166"/>
      <c r="AJ111" s="36">
        <f t="shared" si="103"/>
        <v>26</v>
      </c>
      <c r="AK111" s="35">
        <f t="shared" si="104"/>
        <v>26</v>
      </c>
      <c r="AL111" s="35">
        <f t="shared" si="105"/>
        <v>52</v>
      </c>
      <c r="AM111" s="35">
        <f t="shared" si="106"/>
        <v>52</v>
      </c>
      <c r="AN111" s="35">
        <f t="shared" si="107"/>
        <v>66</v>
      </c>
      <c r="AO111" s="35">
        <f t="shared" si="108"/>
        <v>66</v>
      </c>
      <c r="AP111" s="35">
        <f t="shared" si="109"/>
        <v>27</v>
      </c>
      <c r="AQ111" s="35">
        <f t="shared" si="110"/>
        <v>27</v>
      </c>
      <c r="AR111" s="35">
        <f t="shared" si="111"/>
        <v>3</v>
      </c>
      <c r="AS111" s="35">
        <f t="shared" si="112"/>
        <v>3</v>
      </c>
      <c r="AT111" s="35">
        <f t="shared" si="113"/>
        <v>28</v>
      </c>
      <c r="AU111" s="35">
        <f t="shared" si="114"/>
        <v>28</v>
      </c>
      <c r="AV111" s="35">
        <f t="shared" si="115"/>
        <v>5</v>
      </c>
      <c r="AW111" s="35">
        <f t="shared" si="116"/>
        <v>5</v>
      </c>
      <c r="AX111" s="35">
        <f t="shared" si="117"/>
        <v>3</v>
      </c>
      <c r="AY111" s="34">
        <f t="shared" si="118"/>
        <v>3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8">
        <f>SUM(Աջափնյակ:Սյունիք!E112)</f>
        <v>3</v>
      </c>
      <c r="F112" s="88">
        <f>SUM(Աջափնյակ:Սյունիք!F112)</f>
        <v>1</v>
      </c>
      <c r="G112" s="88">
        <f>SUM(Աջափնյակ:Սյունիք!G112)</f>
        <v>2</v>
      </c>
      <c r="H112" s="88">
        <f>SUM(Աջափնյակ:Սյունիք!H112)</f>
        <v>0</v>
      </c>
      <c r="I112" s="88">
        <f>SUM(Աջափնյակ:Սյունիք!I112)</f>
        <v>0</v>
      </c>
      <c r="J112" s="88">
        <f>SUM(Աջափնյակ:Սյունիք!J112)</f>
        <v>0</v>
      </c>
      <c r="K112" s="88">
        <f>SUM(Աջափնյակ:Սյունիք!K112)</f>
        <v>0</v>
      </c>
      <c r="L112" s="88">
        <f>SUM(Աջափնյակ:Սյունիք!L112)</f>
        <v>0</v>
      </c>
      <c r="M112" s="88">
        <f>SUM(Աջափնյակ:Սյունիք!M112)</f>
        <v>0</v>
      </c>
      <c r="N112" s="88">
        <f>SUM(Աջափնյակ:Սյունիք!N112)</f>
        <v>1</v>
      </c>
      <c r="O112" s="88">
        <f>SUM(Աջափնյակ:Սյունիք!O112)</f>
        <v>0</v>
      </c>
      <c r="P112" s="88">
        <f>SUM(Աջափնյակ:Սյունիք!P112)</f>
        <v>0</v>
      </c>
      <c r="Q112" s="88">
        <f>SUM(Աջափնյակ:Սյունիք!Q112)</f>
        <v>1</v>
      </c>
      <c r="R112" s="88">
        <f>SUM(Աջափնյակ:Սյունիք!R112)</f>
        <v>0</v>
      </c>
      <c r="S112" s="88">
        <f>SUM(Աջափնյակ:Սյունիք!S112)</f>
        <v>0</v>
      </c>
      <c r="T112" s="88">
        <f>SUM(Աջափնյակ:Սյունիք!T112)</f>
        <v>0</v>
      </c>
      <c r="U112" s="88">
        <f>SUM(Աջափնյակ:Սյունիք!U112)</f>
        <v>0</v>
      </c>
      <c r="V112" s="88">
        <f>SUM(Աջափնյակ:Սյունիք!V112)</f>
        <v>0</v>
      </c>
      <c r="W112" s="88">
        <f>SUM(Աջափնյակ:Սյունիք!W112)</f>
        <v>0</v>
      </c>
      <c r="X112" s="88">
        <f>SUM(Աջափնյակ:Սյունիք!X112)</f>
        <v>1</v>
      </c>
      <c r="Y112" s="88">
        <f>SUM(Աջափնյակ:Սյունիք!Y112)</f>
        <v>0</v>
      </c>
      <c r="Z112" s="88">
        <f>SUM(Աջափնյակ:Սյունիք!Z112)</f>
        <v>0</v>
      </c>
      <c r="AA112" s="88">
        <f>SUM(Աջափնյակ:Սյունիք!AA112)</f>
        <v>2</v>
      </c>
      <c r="AB112" s="88">
        <f>SUM(Աջափնյակ:Սյունիք!AB112)</f>
        <v>1</v>
      </c>
      <c r="AC112" s="88">
        <f>SUM(Աջափնյակ:Սյունիք!AC112)</f>
        <v>0</v>
      </c>
      <c r="AD112" s="88">
        <f>SUM(Աջափնյակ:Սյունիք!AD112)</f>
        <v>0</v>
      </c>
      <c r="AE112" s="88">
        <f>SUM(Աջափնյակ:Սյունիք!AE112)</f>
        <v>0</v>
      </c>
      <c r="AF112" s="88">
        <f>SUM(Աջափնյակ:Սյունիք!AF112)</f>
        <v>0</v>
      </c>
      <c r="AG112" s="88">
        <f>SUM(Աջափնյակ:Սյունիք!AG112)</f>
        <v>0</v>
      </c>
      <c r="AH112" s="88">
        <f>SUM(Աջափնյակ:Սյունիք!AH112)</f>
        <v>0</v>
      </c>
      <c r="AI112" s="170"/>
      <c r="AJ112" s="39">
        <f t="shared" ref="AJ112:AY112" si="119">SUM(AJ113:AJ115)</f>
        <v>3</v>
      </c>
      <c r="AK112" s="82">
        <f t="shared" si="119"/>
        <v>3</v>
      </c>
      <c r="AL112" s="82">
        <f t="shared" si="119"/>
        <v>0</v>
      </c>
      <c r="AM112" s="82">
        <f t="shared" si="119"/>
        <v>0</v>
      </c>
      <c r="AN112" s="82">
        <f t="shared" si="119"/>
        <v>3</v>
      </c>
      <c r="AO112" s="82">
        <f t="shared" si="119"/>
        <v>3</v>
      </c>
      <c r="AP112" s="82">
        <f t="shared" si="119"/>
        <v>1</v>
      </c>
      <c r="AQ112" s="82">
        <f t="shared" si="119"/>
        <v>1</v>
      </c>
      <c r="AR112" s="82">
        <f t="shared" si="119"/>
        <v>0</v>
      </c>
      <c r="AS112" s="82">
        <f t="shared" si="119"/>
        <v>0</v>
      </c>
      <c r="AT112" s="82">
        <f t="shared" si="119"/>
        <v>1</v>
      </c>
      <c r="AU112" s="82">
        <f t="shared" si="119"/>
        <v>1</v>
      </c>
      <c r="AV112" s="82">
        <f t="shared" si="119"/>
        <v>0</v>
      </c>
      <c r="AW112" s="82">
        <f t="shared" si="119"/>
        <v>0</v>
      </c>
      <c r="AX112" s="82">
        <f t="shared" si="119"/>
        <v>0</v>
      </c>
      <c r="AY112" s="38">
        <f t="shared" si="119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117">
        <f>SUM(Աջափնյակ:Սյունիք!E113)</f>
        <v>2</v>
      </c>
      <c r="F113" s="117">
        <f>SUM(Աջափնյակ:Սյունիք!F113)</f>
        <v>0</v>
      </c>
      <c r="G113" s="117">
        <f>SUM(Աջափնյակ:Սյունիք!G113)</f>
        <v>2</v>
      </c>
      <c r="H113" s="117">
        <f>SUM(Աջափնյակ:Սյունիք!H113)</f>
        <v>0</v>
      </c>
      <c r="I113" s="117">
        <f>SUM(Աջափնյակ:Սյունիք!I113)</f>
        <v>0</v>
      </c>
      <c r="J113" s="117">
        <f>SUM(Աջափնյակ:Սյունիք!J113)</f>
        <v>0</v>
      </c>
      <c r="K113" s="117">
        <f>SUM(Աջափնյակ:Սյունիք!K113)</f>
        <v>0</v>
      </c>
      <c r="L113" s="117">
        <f>SUM(Աջափնյակ:Սյունիք!L113)</f>
        <v>0</v>
      </c>
      <c r="M113" s="117">
        <f>SUM(Աջափնյակ:Սյունիք!M113)</f>
        <v>0</v>
      </c>
      <c r="N113" s="117">
        <f>SUM(Աջափնյակ:Սյունիք!N113)</f>
        <v>1</v>
      </c>
      <c r="O113" s="117">
        <f>SUM(Աջափնյակ:Սյունիք!O113)</f>
        <v>0</v>
      </c>
      <c r="P113" s="117">
        <f>SUM(Աջափնյակ:Սյունիք!P113)</f>
        <v>0</v>
      </c>
      <c r="Q113" s="117">
        <f>SUM(Աջափնյակ:Սյունիք!Q113)</f>
        <v>1</v>
      </c>
      <c r="R113" s="117">
        <f>SUM(Աջափնյակ:Սյունիք!R113)</f>
        <v>0</v>
      </c>
      <c r="S113" s="117">
        <f>SUM(Աջափնյակ:Սյունիք!S113)</f>
        <v>0</v>
      </c>
      <c r="T113" s="117">
        <f>SUM(Աջափնյակ:Սյունիք!T113)</f>
        <v>0</v>
      </c>
      <c r="U113" s="117">
        <f>SUM(Աջափնյակ:Սյունիք!U113)</f>
        <v>0</v>
      </c>
      <c r="V113" s="117">
        <f>SUM(Աջափնյակ:Սյունիք!V113)</f>
        <v>0</v>
      </c>
      <c r="W113" s="117">
        <f>SUM(Աջափնյակ:Սյունիք!W113)</f>
        <v>0</v>
      </c>
      <c r="X113" s="117">
        <f>SUM(Աջափնյակ:Սյունիք!X113)</f>
        <v>1</v>
      </c>
      <c r="Y113" s="117">
        <f>SUM(Աջափնյակ:Սյունիք!Y113)</f>
        <v>0</v>
      </c>
      <c r="Z113" s="117">
        <f>SUM(Աջափնյակ:Սյունիք!Z113)</f>
        <v>0</v>
      </c>
      <c r="AA113" s="117">
        <f>SUM(Աջափնյակ:Սյունիք!AA113)</f>
        <v>1</v>
      </c>
      <c r="AB113" s="117">
        <f>SUM(Աջափնյակ:Սյունիք!AB113)</f>
        <v>0</v>
      </c>
      <c r="AC113" s="117">
        <f>SUM(Աջափնյակ:Սյունիք!AC113)</f>
        <v>0</v>
      </c>
      <c r="AD113" s="117">
        <f>SUM(Աջափնյակ:Սյունիք!AD113)</f>
        <v>0</v>
      </c>
      <c r="AE113" s="117">
        <f>SUM(Աջափնյակ:Սյունիք!AE113)</f>
        <v>0</v>
      </c>
      <c r="AF113" s="117">
        <f>SUM(Աջափնյակ:Սյունիք!AF113)</f>
        <v>0</v>
      </c>
      <c r="AG113" s="117">
        <f>SUM(Աջափնյակ:Սյունիք!AG113)</f>
        <v>0</v>
      </c>
      <c r="AH113" s="117">
        <f>SUM(Աջափնյակ:Սյունիք!AH113)</f>
        <v>0</v>
      </c>
      <c r="AI113" s="164"/>
      <c r="AJ113" s="36">
        <f>E113</f>
        <v>2</v>
      </c>
      <c r="AK113" s="35">
        <f>F113+G113+H113+I113</f>
        <v>2</v>
      </c>
      <c r="AL113" s="35">
        <f>J113</f>
        <v>0</v>
      </c>
      <c r="AM113" s="35">
        <f>K113+L113+M113</f>
        <v>0</v>
      </c>
      <c r="AN113" s="35">
        <f>F113+G113+K113</f>
        <v>2</v>
      </c>
      <c r="AO113" s="35">
        <f>X113+Y113+AA113</f>
        <v>2</v>
      </c>
      <c r="AP113" s="35">
        <f>N113</f>
        <v>1</v>
      </c>
      <c r="AQ113" s="35">
        <f>O113+P113+Q113+R113+S113</f>
        <v>1</v>
      </c>
      <c r="AR113" s="35">
        <f>S113</f>
        <v>0</v>
      </c>
      <c r="AS113" s="35">
        <f>T113+U113+V113</f>
        <v>0</v>
      </c>
      <c r="AT113" s="35">
        <f>X113</f>
        <v>1</v>
      </c>
      <c r="AU113" s="35">
        <f>N113+W113</f>
        <v>1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117">
        <f>SUM(Աջափնյակ:Սյունիք!E114)</f>
        <v>0</v>
      </c>
      <c r="F114" s="117">
        <f>SUM(Աջափնյակ:Սյունիք!F114)</f>
        <v>0</v>
      </c>
      <c r="G114" s="117">
        <f>SUM(Աջափնյակ:Սյունիք!G114)</f>
        <v>0</v>
      </c>
      <c r="H114" s="117">
        <f>SUM(Աջափնյակ:Սյունիք!H114)</f>
        <v>0</v>
      </c>
      <c r="I114" s="117">
        <f>SUM(Աջափնյակ:Սյունիք!I114)</f>
        <v>0</v>
      </c>
      <c r="J114" s="117">
        <f>SUM(Աջափնյակ:Սյունիք!J114)</f>
        <v>0</v>
      </c>
      <c r="K114" s="117">
        <f>SUM(Աջափնյակ:Սյունիք!K114)</f>
        <v>0</v>
      </c>
      <c r="L114" s="117">
        <f>SUM(Աջափնյակ:Սյունիք!L114)</f>
        <v>0</v>
      </c>
      <c r="M114" s="117">
        <f>SUM(Աջափնյակ:Սյունիք!M114)</f>
        <v>0</v>
      </c>
      <c r="N114" s="117">
        <f>SUM(Աջափնյակ:Սյունիք!N114)</f>
        <v>0</v>
      </c>
      <c r="O114" s="117">
        <f>SUM(Աջափնյակ:Սյունիք!O114)</f>
        <v>0</v>
      </c>
      <c r="P114" s="117">
        <f>SUM(Աջափնյակ:Սյունիք!P114)</f>
        <v>0</v>
      </c>
      <c r="Q114" s="117">
        <f>SUM(Աջափնյակ:Սյունիք!Q114)</f>
        <v>0</v>
      </c>
      <c r="R114" s="117">
        <f>SUM(Աջափնյակ:Սյունիք!R114)</f>
        <v>0</v>
      </c>
      <c r="S114" s="117">
        <f>SUM(Աջափնյակ:Սյունիք!S114)</f>
        <v>0</v>
      </c>
      <c r="T114" s="117">
        <f>SUM(Աջափնյակ:Սյունիք!T114)</f>
        <v>0</v>
      </c>
      <c r="U114" s="117">
        <f>SUM(Աջափնյակ:Սյունիք!U114)</f>
        <v>0</v>
      </c>
      <c r="V114" s="117">
        <f>SUM(Աջափնյակ:Սյունիք!V114)</f>
        <v>0</v>
      </c>
      <c r="W114" s="117">
        <f>SUM(Աջափնյակ:Սյունիք!W114)</f>
        <v>0</v>
      </c>
      <c r="X114" s="117">
        <f>SUM(Աջափնյակ:Սյունիք!X114)</f>
        <v>0</v>
      </c>
      <c r="Y114" s="117">
        <f>SUM(Աջափնյակ:Սյունիք!Y114)</f>
        <v>0</v>
      </c>
      <c r="Z114" s="117">
        <f>SUM(Աջափնյակ:Սյունիք!Z114)</f>
        <v>0</v>
      </c>
      <c r="AA114" s="117">
        <f>SUM(Աջափնյակ:Սյունիք!AA114)</f>
        <v>0</v>
      </c>
      <c r="AB114" s="117">
        <f>SUM(Աջափնյակ:Սյունիք!AB114)</f>
        <v>0</v>
      </c>
      <c r="AC114" s="117">
        <f>SUM(Աջափնյակ:Սյունիք!AC114)</f>
        <v>0</v>
      </c>
      <c r="AD114" s="117">
        <f>SUM(Աջափնյակ:Սյունիք!AD114)</f>
        <v>0</v>
      </c>
      <c r="AE114" s="117">
        <f>SUM(Աջափնյակ:Սյունիք!AE114)</f>
        <v>0</v>
      </c>
      <c r="AF114" s="117">
        <f>SUM(Աջափնյակ:Սյունիք!AF114)</f>
        <v>0</v>
      </c>
      <c r="AG114" s="117">
        <f>SUM(Աջափնյակ:Սյունիք!AG114)</f>
        <v>0</v>
      </c>
      <c r="AH114" s="117">
        <f>SUM(Աջափնյակ:Սյունիք!AH114)</f>
        <v>0</v>
      </c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117">
        <f>SUM(Աջափնյակ:Սյունիք!E115)</f>
        <v>1</v>
      </c>
      <c r="F115" s="117">
        <f>SUM(Աջափնյակ:Սյունիք!F115)</f>
        <v>1</v>
      </c>
      <c r="G115" s="117">
        <f>SUM(Աջափնյակ:Սյունիք!G115)</f>
        <v>0</v>
      </c>
      <c r="H115" s="117">
        <f>SUM(Աջափնյակ:Սյունիք!H115)</f>
        <v>0</v>
      </c>
      <c r="I115" s="117">
        <f>SUM(Աջափնյակ:Սյունիք!I115)</f>
        <v>0</v>
      </c>
      <c r="J115" s="117">
        <f>SUM(Աջափնյակ:Սյունիք!J115)</f>
        <v>0</v>
      </c>
      <c r="K115" s="117">
        <f>SUM(Աջափնյակ:Սյունիք!K115)</f>
        <v>0</v>
      </c>
      <c r="L115" s="117">
        <f>SUM(Աջափնյակ:Սյունիք!L115)</f>
        <v>0</v>
      </c>
      <c r="M115" s="117">
        <f>SUM(Աջափնյակ:Սյունիք!M115)</f>
        <v>0</v>
      </c>
      <c r="N115" s="117">
        <f>SUM(Աջափնյակ:Սյունիք!N115)</f>
        <v>0</v>
      </c>
      <c r="O115" s="117">
        <f>SUM(Աջափնյակ:Սյունիք!O115)</f>
        <v>0</v>
      </c>
      <c r="P115" s="117">
        <f>SUM(Աջափնյակ:Սյունիք!P115)</f>
        <v>0</v>
      </c>
      <c r="Q115" s="117">
        <f>SUM(Աջափնյակ:Սյունիք!Q115)</f>
        <v>0</v>
      </c>
      <c r="R115" s="117">
        <f>SUM(Աջափնյակ:Սյունիք!R115)</f>
        <v>0</v>
      </c>
      <c r="S115" s="117">
        <f>SUM(Աջափնյակ:Սյունիք!S115)</f>
        <v>0</v>
      </c>
      <c r="T115" s="117">
        <f>SUM(Աջափնյակ:Սյունիք!T115)</f>
        <v>0</v>
      </c>
      <c r="U115" s="117">
        <f>SUM(Աջափնյակ:Սյունիք!U115)</f>
        <v>0</v>
      </c>
      <c r="V115" s="117">
        <f>SUM(Աջափնյակ:Սյունիք!V115)</f>
        <v>0</v>
      </c>
      <c r="W115" s="117">
        <f>SUM(Աջափնյակ:Սյունիք!W115)</f>
        <v>0</v>
      </c>
      <c r="X115" s="117">
        <f>SUM(Աջափնյակ:Սյունիք!X115)</f>
        <v>0</v>
      </c>
      <c r="Y115" s="117">
        <f>SUM(Աջափնյակ:Սյունիք!Y115)</f>
        <v>0</v>
      </c>
      <c r="Z115" s="117">
        <f>SUM(Աջափնյակ:Սյունիք!Z115)</f>
        <v>0</v>
      </c>
      <c r="AA115" s="117">
        <f>SUM(Աջափնյակ:Սյունիք!AA115)</f>
        <v>1</v>
      </c>
      <c r="AB115" s="117">
        <f>SUM(Աջափնյակ:Սյունիք!AB115)</f>
        <v>1</v>
      </c>
      <c r="AC115" s="117">
        <f>SUM(Աջափնյակ:Սյունիք!AC115)</f>
        <v>0</v>
      </c>
      <c r="AD115" s="117">
        <f>SUM(Աջափնյակ:Սյունիք!AD115)</f>
        <v>0</v>
      </c>
      <c r="AE115" s="117">
        <f>SUM(Աջափնյակ:Սյունիք!AE115)</f>
        <v>0</v>
      </c>
      <c r="AF115" s="117">
        <f>SUM(Աջափնյակ:Սյունիք!AF115)</f>
        <v>0</v>
      </c>
      <c r="AG115" s="117">
        <f>SUM(Աջափնյակ:Սյունիք!AG115)</f>
        <v>0</v>
      </c>
      <c r="AH115" s="117">
        <f>SUM(Աջափնյակ:Սյունիք!AH115)</f>
        <v>0</v>
      </c>
      <c r="AI115" s="164"/>
      <c r="AJ115" s="36">
        <f>E115</f>
        <v>1</v>
      </c>
      <c r="AK115" s="35">
        <f>F115+G115+H115+I115</f>
        <v>1</v>
      </c>
      <c r="AL115" s="35">
        <f>J115</f>
        <v>0</v>
      </c>
      <c r="AM115" s="35">
        <f>K115+L115+M115</f>
        <v>0</v>
      </c>
      <c r="AN115" s="35">
        <f>F115+G115+K115</f>
        <v>1</v>
      </c>
      <c r="AO115" s="35">
        <f>X115+Y115+AA115</f>
        <v>1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8">
        <f>SUM(Աջափնյակ:Սյունիք!E116)</f>
        <v>36231</v>
      </c>
      <c r="F116" s="88">
        <f>SUM(Աջափնյակ:Սյունիք!F116)</f>
        <v>2021</v>
      </c>
      <c r="G116" s="88">
        <f>SUM(Աջափնյակ:Սյունիք!G116)</f>
        <v>34200</v>
      </c>
      <c r="H116" s="88">
        <f>SUM(Աջափնյակ:Սյունիք!H116)</f>
        <v>10</v>
      </c>
      <c r="I116" s="88">
        <f>SUM(Աջափնյակ:Սյունիք!I116)</f>
        <v>0</v>
      </c>
      <c r="J116" s="88">
        <f>SUM(Աջափնյակ:Սյունիք!J116)</f>
        <v>44880</v>
      </c>
      <c r="K116" s="88">
        <f>SUM(Աջափնյակ:Սյունիք!K116)</f>
        <v>42085</v>
      </c>
      <c r="L116" s="88">
        <f>SUM(Աջափնյակ:Սյունիք!L116)</f>
        <v>2673</v>
      </c>
      <c r="M116" s="88">
        <f>SUM(Աջափնյակ:Սյունիք!M116)</f>
        <v>27</v>
      </c>
      <c r="N116" s="88">
        <f>SUM(Աջափնյակ:Սյունիք!N116)</f>
        <v>37462</v>
      </c>
      <c r="O116" s="88">
        <f>SUM(Աջափնյակ:Սյունիք!O116)</f>
        <v>29744</v>
      </c>
      <c r="P116" s="88">
        <f>SUM(Աջափնյակ:Սյունիք!P116)</f>
        <v>3900</v>
      </c>
      <c r="Q116" s="88">
        <f>SUM(Աջափնյակ:Սյունիք!Q116)</f>
        <v>768</v>
      </c>
      <c r="R116" s="88">
        <f>SUM(Աջափնյակ:Սյունիք!R116)</f>
        <v>14</v>
      </c>
      <c r="S116" s="88">
        <f>SUM(Աջափնյակ:Սյունիք!S116)</f>
        <v>3036</v>
      </c>
      <c r="T116" s="88">
        <f>SUM(Աջափնյակ:Սյունիք!T116)</f>
        <v>412</v>
      </c>
      <c r="U116" s="88">
        <f>SUM(Աջափնյակ:Սյունիք!U116)</f>
        <v>2316</v>
      </c>
      <c r="V116" s="88">
        <f>SUM(Աջափնյակ:Սյունիք!V116)</f>
        <v>308</v>
      </c>
      <c r="W116" s="88">
        <f>SUM(Աջափնյակ:Սյունիք!W116)</f>
        <v>4</v>
      </c>
      <c r="X116" s="88">
        <f>SUM(Աջափնյակ:Սյունիք!X116)</f>
        <v>37466</v>
      </c>
      <c r="Y116" s="88">
        <f>SUM(Աջափնյակ:Սյունիք!Y116)</f>
        <v>148</v>
      </c>
      <c r="Z116" s="88">
        <f>SUM(Աջափնյակ:Սյունիք!Z116)</f>
        <v>257</v>
      </c>
      <c r="AA116" s="88">
        <f>SUM(Աջափնյակ:Սյունիք!AA116)</f>
        <v>40690</v>
      </c>
      <c r="AB116" s="88">
        <f>SUM(Աջափնյակ:Սյունիք!AB116)</f>
        <v>2061</v>
      </c>
      <c r="AC116" s="88">
        <f>SUM(Աջափնյակ:Սյունիք!AC116)</f>
        <v>712</v>
      </c>
      <c r="AD116" s="88">
        <f>SUM(Աջափնյակ:Սյունիք!AD116)</f>
        <v>50</v>
      </c>
      <c r="AE116" s="88">
        <f>SUM(Աջափնյակ:Սյունիք!AE116)</f>
        <v>762</v>
      </c>
      <c r="AF116" s="88">
        <f>SUM(Աջափնյակ:Սյունիք!AF116)</f>
        <v>110</v>
      </c>
      <c r="AG116" s="88">
        <f>SUM(Աջափնյակ:Սյունիք!AG116)</f>
        <v>8</v>
      </c>
      <c r="AH116" s="88">
        <f>SUM(Աջափնյակ:Սյունիք!AH116)</f>
        <v>118</v>
      </c>
      <c r="AI116" s="170"/>
      <c r="AJ116" s="39">
        <f t="shared" ref="AJ116:AY116" si="120">SUM(AJ117:AJ124)</f>
        <v>36231</v>
      </c>
      <c r="AK116" s="82">
        <f t="shared" si="120"/>
        <v>36231</v>
      </c>
      <c r="AL116" s="82">
        <f t="shared" si="120"/>
        <v>44880</v>
      </c>
      <c r="AM116" s="82">
        <f t="shared" si="120"/>
        <v>44785</v>
      </c>
      <c r="AN116" s="82">
        <f t="shared" si="120"/>
        <v>78306</v>
      </c>
      <c r="AO116" s="82">
        <f t="shared" si="120"/>
        <v>78304</v>
      </c>
      <c r="AP116" s="82">
        <f t="shared" si="120"/>
        <v>37462</v>
      </c>
      <c r="AQ116" s="82">
        <f t="shared" si="120"/>
        <v>37462</v>
      </c>
      <c r="AR116" s="82">
        <f t="shared" si="120"/>
        <v>3036</v>
      </c>
      <c r="AS116" s="82">
        <f t="shared" si="120"/>
        <v>3036</v>
      </c>
      <c r="AT116" s="82">
        <f t="shared" si="120"/>
        <v>37466</v>
      </c>
      <c r="AU116" s="82">
        <f t="shared" si="120"/>
        <v>37466</v>
      </c>
      <c r="AV116" s="82">
        <f t="shared" si="120"/>
        <v>762</v>
      </c>
      <c r="AW116" s="82">
        <f t="shared" si="120"/>
        <v>762</v>
      </c>
      <c r="AX116" s="82">
        <f t="shared" si="120"/>
        <v>118</v>
      </c>
      <c r="AY116" s="38">
        <f t="shared" si="120"/>
        <v>118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117">
        <f>SUM(Աջափնյակ:Սյունիք!E117)</f>
        <v>35641</v>
      </c>
      <c r="F117" s="117">
        <f>SUM(Աջափնյակ:Սյունիք!F117)</f>
        <v>1908</v>
      </c>
      <c r="G117" s="117">
        <f>SUM(Աջափնյակ:Սյունիք!G117)</f>
        <v>33723</v>
      </c>
      <c r="H117" s="117">
        <f>SUM(Աջափնյակ:Սյունիք!H117)</f>
        <v>10</v>
      </c>
      <c r="I117" s="117">
        <f>SUM(Աջափնյակ:Սյունիք!I117)</f>
        <v>0</v>
      </c>
      <c r="J117" s="117">
        <f>SUM(Աջափնյակ:Սյունիք!J117)</f>
        <v>44595</v>
      </c>
      <c r="K117" s="117">
        <f>SUM(Աջափնյակ:Սյունիք!K117)</f>
        <v>41858</v>
      </c>
      <c r="L117" s="117">
        <f>SUM(Աջափնյակ:Սյունիք!L117)</f>
        <v>2620</v>
      </c>
      <c r="M117" s="117">
        <f>SUM(Աջափնյակ:Սյունիք!M117)</f>
        <v>23</v>
      </c>
      <c r="N117" s="117">
        <f>SUM(Աջափնյակ:Սյունիք!N117)</f>
        <v>37251</v>
      </c>
      <c r="O117" s="117">
        <f>SUM(Աջափնյակ:Սյունիք!O117)</f>
        <v>29673</v>
      </c>
      <c r="P117" s="117">
        <f>SUM(Աջափնյակ:Սյունիք!P117)</f>
        <v>3875</v>
      </c>
      <c r="Q117" s="117">
        <f>SUM(Աջափնյակ:Սյունիք!Q117)</f>
        <v>708</v>
      </c>
      <c r="R117" s="117">
        <f>SUM(Աջափնյակ:Սյունիք!R117)</f>
        <v>11</v>
      </c>
      <c r="S117" s="117">
        <f>SUM(Աջափնյակ:Սյունիք!S117)</f>
        <v>2984</v>
      </c>
      <c r="T117" s="117">
        <f>SUM(Աջափնյակ:Սյունիք!T117)</f>
        <v>401</v>
      </c>
      <c r="U117" s="117">
        <f>SUM(Աջափնյակ:Սյունիք!U117)</f>
        <v>2278</v>
      </c>
      <c r="V117" s="117">
        <f>SUM(Աջափնյակ:Սյունիք!V117)</f>
        <v>305</v>
      </c>
      <c r="W117" s="117">
        <f>SUM(Աջափնյակ:Սյունիք!W117)</f>
        <v>3</v>
      </c>
      <c r="X117" s="117">
        <f>SUM(Աջափնյակ:Սյունիք!X117)</f>
        <v>37254</v>
      </c>
      <c r="Y117" s="117">
        <f>SUM(Աջափնյակ:Սյունիք!Y117)</f>
        <v>145</v>
      </c>
      <c r="Z117" s="117">
        <f>SUM(Աջափնյակ:Սյունիք!Z117)</f>
        <v>237</v>
      </c>
      <c r="AA117" s="117">
        <f>SUM(Աջափնյակ:Սյունիք!AA117)</f>
        <v>40088</v>
      </c>
      <c r="AB117" s="117">
        <f>SUM(Աջափնյակ:Սյունիք!AB117)</f>
        <v>1955</v>
      </c>
      <c r="AC117" s="117">
        <f>SUM(Աջափնյակ:Սյունիք!AC117)</f>
        <v>646</v>
      </c>
      <c r="AD117" s="117">
        <f>SUM(Աջափնյակ:Սյունիք!AD117)</f>
        <v>44</v>
      </c>
      <c r="AE117" s="117">
        <f>SUM(Աջափնյակ:Սյունիք!AE117)</f>
        <v>690</v>
      </c>
      <c r="AF117" s="117">
        <f>SUM(Աջափնյակ:Սյունիք!AF117)</f>
        <v>105</v>
      </c>
      <c r="AG117" s="117">
        <f>SUM(Աջափնյակ:Սյունիք!AG117)</f>
        <v>5</v>
      </c>
      <c r="AH117" s="117">
        <f>SUM(Աջափնյակ:Սյունիք!AH117)</f>
        <v>110</v>
      </c>
      <c r="AI117" s="166"/>
      <c r="AJ117" s="36">
        <f t="shared" ref="AJ117:AJ124" si="121">E117</f>
        <v>35641</v>
      </c>
      <c r="AK117" s="35">
        <f t="shared" ref="AK117:AK124" si="122">F117+G117+H117+I117</f>
        <v>35641</v>
      </c>
      <c r="AL117" s="35">
        <f t="shared" ref="AL117:AL124" si="123">J117</f>
        <v>44595</v>
      </c>
      <c r="AM117" s="35">
        <f t="shared" ref="AM117:AM124" si="124">K117+L117+M117</f>
        <v>44501</v>
      </c>
      <c r="AN117" s="35">
        <f t="shared" ref="AN117:AN124" si="125">F117+G117+K117</f>
        <v>77489</v>
      </c>
      <c r="AO117" s="35">
        <f t="shared" ref="AO117:AO124" si="126">X117+Y117+AA117</f>
        <v>77487</v>
      </c>
      <c r="AP117" s="35">
        <f t="shared" ref="AP117:AP124" si="127">N117</f>
        <v>37251</v>
      </c>
      <c r="AQ117" s="35">
        <f t="shared" ref="AQ117:AQ124" si="128">O117+P117+Q117+R117+S117</f>
        <v>37251</v>
      </c>
      <c r="AR117" s="35">
        <f t="shared" ref="AR117:AR124" si="129">S117</f>
        <v>2984</v>
      </c>
      <c r="AS117" s="35">
        <f t="shared" ref="AS117:AS124" si="130">T117+U117+V117</f>
        <v>2984</v>
      </c>
      <c r="AT117" s="35">
        <f t="shared" ref="AT117:AT124" si="131">X117</f>
        <v>37254</v>
      </c>
      <c r="AU117" s="35">
        <f t="shared" ref="AU117:AU124" si="132">N117+W117</f>
        <v>37254</v>
      </c>
      <c r="AV117" s="35">
        <f t="shared" ref="AV117:AV124" si="133">AE117</f>
        <v>690</v>
      </c>
      <c r="AW117" s="35">
        <f t="shared" ref="AW117:AW124" si="134">AC117+AD117</f>
        <v>690</v>
      </c>
      <c r="AX117" s="35">
        <f t="shared" ref="AX117:AX124" si="135">AH117</f>
        <v>110</v>
      </c>
      <c r="AY117" s="34">
        <f t="shared" ref="AY117:AY124" si="136">AF117+AG117</f>
        <v>110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117">
        <f>SUM(Աջափնյակ:Սյունիք!E118)</f>
        <v>11</v>
      </c>
      <c r="F118" s="117">
        <f>SUM(Աջափնյակ:Սյունիք!F118)</f>
        <v>3</v>
      </c>
      <c r="G118" s="117">
        <f>SUM(Աջափնյակ:Սյունիք!G118)</f>
        <v>8</v>
      </c>
      <c r="H118" s="117">
        <f>SUM(Աջափնյակ:Սյունիք!H118)</f>
        <v>0</v>
      </c>
      <c r="I118" s="117">
        <f>SUM(Աջափնյակ:Սյունիք!I118)</f>
        <v>0</v>
      </c>
      <c r="J118" s="117">
        <f>SUM(Աջափնյակ:Սյունիք!J118)</f>
        <v>6</v>
      </c>
      <c r="K118" s="117">
        <f>SUM(Աջափնյակ:Սյունիք!K118)</f>
        <v>3</v>
      </c>
      <c r="L118" s="117">
        <f>SUM(Աջափնյակ:Սյունիք!L118)</f>
        <v>1</v>
      </c>
      <c r="M118" s="117">
        <f>SUM(Աջափնյակ:Սյունիք!M118)</f>
        <v>2</v>
      </c>
      <c r="N118" s="117">
        <f>SUM(Աջափնյակ:Սյունիք!N118)</f>
        <v>1</v>
      </c>
      <c r="O118" s="117">
        <f>SUM(Աջափնյակ:Սյունիք!O118)</f>
        <v>1</v>
      </c>
      <c r="P118" s="117">
        <f>SUM(Աջափնյակ:Սյունիք!P118)</f>
        <v>0</v>
      </c>
      <c r="Q118" s="117">
        <f>SUM(Աջափնյակ:Սյունիք!Q118)</f>
        <v>0</v>
      </c>
      <c r="R118" s="117">
        <f>SUM(Աջափնյակ:Սյունիք!R118)</f>
        <v>0</v>
      </c>
      <c r="S118" s="117">
        <f>SUM(Աջափնյակ:Սյունիք!S118)</f>
        <v>0</v>
      </c>
      <c r="T118" s="117">
        <f>SUM(Աջափնյակ:Սյունիք!T118)</f>
        <v>0</v>
      </c>
      <c r="U118" s="117">
        <f>SUM(Աջափնյակ:Սյունիք!U118)</f>
        <v>0</v>
      </c>
      <c r="V118" s="117">
        <f>SUM(Աջափնյակ:Սյունիք!V118)</f>
        <v>0</v>
      </c>
      <c r="W118" s="117">
        <f>SUM(Աջափնյակ:Սյունիք!W118)</f>
        <v>0</v>
      </c>
      <c r="X118" s="117">
        <f>SUM(Աջափնյակ:Սյունիք!X118)</f>
        <v>1</v>
      </c>
      <c r="Y118" s="117">
        <f>SUM(Աջափնյակ:Սյունիք!Y118)</f>
        <v>0</v>
      </c>
      <c r="Z118" s="117">
        <f>SUM(Աջափնյակ:Սյունիք!Z118)</f>
        <v>1</v>
      </c>
      <c r="AA118" s="117">
        <f>SUM(Աջափնյակ:Սյունիք!AA118)</f>
        <v>13</v>
      </c>
      <c r="AB118" s="117">
        <f>SUM(Աջափնյակ:Սյունիք!AB118)</f>
        <v>4</v>
      </c>
      <c r="AC118" s="117">
        <f>SUM(Աջափնյակ:Սյունիք!AC118)</f>
        <v>0</v>
      </c>
      <c r="AD118" s="117">
        <f>SUM(Աջափնյակ:Սյունիք!AD118)</f>
        <v>0</v>
      </c>
      <c r="AE118" s="117">
        <f>SUM(Աջափնյակ:Սյունիք!AE118)</f>
        <v>0</v>
      </c>
      <c r="AF118" s="117">
        <f>SUM(Աջափնյակ:Սյունիք!AF118)</f>
        <v>0</v>
      </c>
      <c r="AG118" s="117">
        <f>SUM(Աջափնյակ:Սյունիք!AG118)</f>
        <v>0</v>
      </c>
      <c r="AH118" s="117">
        <f>SUM(Աջափնյակ:Սյունիք!AH118)</f>
        <v>0</v>
      </c>
      <c r="AI118" s="166"/>
      <c r="AJ118" s="36">
        <f t="shared" si="121"/>
        <v>11</v>
      </c>
      <c r="AK118" s="35">
        <f t="shared" si="122"/>
        <v>11</v>
      </c>
      <c r="AL118" s="35">
        <f t="shared" si="123"/>
        <v>6</v>
      </c>
      <c r="AM118" s="35">
        <f t="shared" si="124"/>
        <v>6</v>
      </c>
      <c r="AN118" s="35">
        <f t="shared" si="125"/>
        <v>14</v>
      </c>
      <c r="AO118" s="35">
        <f t="shared" si="126"/>
        <v>14</v>
      </c>
      <c r="AP118" s="35">
        <f t="shared" si="127"/>
        <v>1</v>
      </c>
      <c r="AQ118" s="35">
        <f t="shared" si="128"/>
        <v>1</v>
      </c>
      <c r="AR118" s="35">
        <f t="shared" si="129"/>
        <v>0</v>
      </c>
      <c r="AS118" s="35">
        <f t="shared" si="130"/>
        <v>0</v>
      </c>
      <c r="AT118" s="35">
        <f t="shared" si="131"/>
        <v>1</v>
      </c>
      <c r="AU118" s="35">
        <f t="shared" si="132"/>
        <v>1</v>
      </c>
      <c r="AV118" s="35">
        <f t="shared" si="133"/>
        <v>0</v>
      </c>
      <c r="AW118" s="35">
        <f t="shared" si="134"/>
        <v>0</v>
      </c>
      <c r="AX118" s="35">
        <f t="shared" si="135"/>
        <v>0</v>
      </c>
      <c r="AY118" s="34">
        <f t="shared" si="13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117">
        <f>SUM(Աջափնյակ:Սյունիք!E119)</f>
        <v>428</v>
      </c>
      <c r="F119" s="117">
        <f>SUM(Աջափնյակ:Սյունիք!F119)</f>
        <v>80</v>
      </c>
      <c r="G119" s="117">
        <f>SUM(Աջափնյակ:Սյունիք!G119)</f>
        <v>348</v>
      </c>
      <c r="H119" s="117">
        <f>SUM(Աջափնյակ:Սյունիք!H119)</f>
        <v>0</v>
      </c>
      <c r="I119" s="117">
        <f>SUM(Աջափնյակ:Սյունիք!I119)</f>
        <v>0</v>
      </c>
      <c r="J119" s="117">
        <f>SUM(Աջափնյակ:Սյունիք!J119)</f>
        <v>197</v>
      </c>
      <c r="K119" s="117">
        <f>SUM(Աջափնյակ:Սյունիք!K119)</f>
        <v>163</v>
      </c>
      <c r="L119" s="117">
        <f>SUM(Աջափնյակ:Սյունիք!L119)</f>
        <v>32</v>
      </c>
      <c r="M119" s="117">
        <f>SUM(Աջափնյակ:Սյունիք!M119)</f>
        <v>1</v>
      </c>
      <c r="N119" s="117">
        <f>SUM(Աջափնյակ:Սյունիք!N119)</f>
        <v>155</v>
      </c>
      <c r="O119" s="117">
        <f>SUM(Աջափնյակ:Սյունիք!O119)</f>
        <v>60</v>
      </c>
      <c r="P119" s="117">
        <f>SUM(Աջափնյակ:Սյունիք!P119)</f>
        <v>19</v>
      </c>
      <c r="Q119" s="117">
        <f>SUM(Աջափնյակ:Սյունիք!Q119)</f>
        <v>40</v>
      </c>
      <c r="R119" s="117">
        <f>SUM(Աջափնյակ:Սյունիք!R119)</f>
        <v>3</v>
      </c>
      <c r="S119" s="117">
        <f>SUM(Աջափնյակ:Սյունիք!S119)</f>
        <v>33</v>
      </c>
      <c r="T119" s="117">
        <f>SUM(Աջափնյակ:Սյունիք!T119)</f>
        <v>7</v>
      </c>
      <c r="U119" s="117">
        <f>SUM(Աջափնյակ:Սյունիք!U119)</f>
        <v>24</v>
      </c>
      <c r="V119" s="117">
        <f>SUM(Աջափնյակ:Սյունիք!V119)</f>
        <v>2</v>
      </c>
      <c r="W119" s="117">
        <f>SUM(Աջափնյակ:Սյունիք!W119)</f>
        <v>1</v>
      </c>
      <c r="X119" s="117">
        <f>SUM(Աջափնյակ:Սյունիք!X119)</f>
        <v>156</v>
      </c>
      <c r="Y119" s="117">
        <f>SUM(Աջափնյակ:Սյունիք!Y119)</f>
        <v>3</v>
      </c>
      <c r="Z119" s="117">
        <f>SUM(Աջափնյակ:Սյունիք!Z119)</f>
        <v>13</v>
      </c>
      <c r="AA119" s="117">
        <f>SUM(Աջափնյակ:Սյունիք!AA119)</f>
        <v>432</v>
      </c>
      <c r="AB119" s="117">
        <f>SUM(Աջափնյակ:Սյունիք!AB119)</f>
        <v>71</v>
      </c>
      <c r="AC119" s="117">
        <f>SUM(Աջափնյակ:Սյունիք!AC119)</f>
        <v>43</v>
      </c>
      <c r="AD119" s="117">
        <f>SUM(Աջափնյակ:Սյունիք!AD119)</f>
        <v>2</v>
      </c>
      <c r="AE119" s="117">
        <f>SUM(Աջափնյակ:Սյունիք!AE119)</f>
        <v>45</v>
      </c>
      <c r="AF119" s="117">
        <f>SUM(Աջափնյակ:Սյունիք!AF119)</f>
        <v>4</v>
      </c>
      <c r="AG119" s="117">
        <f>SUM(Աջափնյակ:Սյունիք!AG119)</f>
        <v>0</v>
      </c>
      <c r="AH119" s="117">
        <f>SUM(Աջափնյակ:Սյունիք!AH119)</f>
        <v>4</v>
      </c>
      <c r="AI119" s="166"/>
      <c r="AJ119" s="36">
        <f t="shared" si="121"/>
        <v>428</v>
      </c>
      <c r="AK119" s="35">
        <f t="shared" si="122"/>
        <v>428</v>
      </c>
      <c r="AL119" s="35">
        <f t="shared" si="123"/>
        <v>197</v>
      </c>
      <c r="AM119" s="35">
        <f t="shared" si="124"/>
        <v>196</v>
      </c>
      <c r="AN119" s="35">
        <f t="shared" si="125"/>
        <v>591</v>
      </c>
      <c r="AO119" s="35">
        <f t="shared" si="126"/>
        <v>591</v>
      </c>
      <c r="AP119" s="35">
        <f t="shared" si="127"/>
        <v>155</v>
      </c>
      <c r="AQ119" s="35">
        <f t="shared" si="128"/>
        <v>155</v>
      </c>
      <c r="AR119" s="35">
        <f t="shared" si="129"/>
        <v>33</v>
      </c>
      <c r="AS119" s="35">
        <f t="shared" si="130"/>
        <v>33</v>
      </c>
      <c r="AT119" s="35">
        <f t="shared" si="131"/>
        <v>156</v>
      </c>
      <c r="AU119" s="35">
        <f t="shared" si="132"/>
        <v>156</v>
      </c>
      <c r="AV119" s="35">
        <f t="shared" si="133"/>
        <v>45</v>
      </c>
      <c r="AW119" s="35">
        <f t="shared" si="134"/>
        <v>45</v>
      </c>
      <c r="AX119" s="35">
        <f t="shared" si="135"/>
        <v>4</v>
      </c>
      <c r="AY119" s="34">
        <f t="shared" si="136"/>
        <v>4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117">
        <f>SUM(Աջափնյակ:Սյունիք!E120)</f>
        <v>21</v>
      </c>
      <c r="F120" s="117">
        <f>SUM(Աջափնյակ:Սյունիք!F120)</f>
        <v>3</v>
      </c>
      <c r="G120" s="117">
        <f>SUM(Աջափնյակ:Սյունիք!G120)</f>
        <v>18</v>
      </c>
      <c r="H120" s="117">
        <f>SUM(Աջափնյակ:Սյունիք!H120)</f>
        <v>0</v>
      </c>
      <c r="I120" s="117">
        <f>SUM(Աջափնյակ:Սյունիք!I120)</f>
        <v>0</v>
      </c>
      <c r="J120" s="117">
        <f>SUM(Աջափնյակ:Սյունիք!J120)</f>
        <v>12</v>
      </c>
      <c r="K120" s="117">
        <f>SUM(Աջափնյակ:Սյունիք!K120)</f>
        <v>6</v>
      </c>
      <c r="L120" s="117">
        <f>SUM(Աջափնյակ:Սյունիք!L120)</f>
        <v>6</v>
      </c>
      <c r="M120" s="117">
        <f>SUM(Աջափնյակ:Սյունիք!M120)</f>
        <v>0</v>
      </c>
      <c r="N120" s="117">
        <f>SUM(Աջափնյակ:Սյունիք!N120)</f>
        <v>10</v>
      </c>
      <c r="O120" s="117">
        <f>SUM(Աջափնյակ:Սյունիք!O120)</f>
        <v>1</v>
      </c>
      <c r="P120" s="117">
        <f>SUM(Աջափնյակ:Սյունիք!P120)</f>
        <v>3</v>
      </c>
      <c r="Q120" s="117">
        <f>SUM(Աջափնյակ:Սյունիք!Q120)</f>
        <v>4</v>
      </c>
      <c r="R120" s="117">
        <f>SUM(Աջափնյակ:Սյունիք!R120)</f>
        <v>0</v>
      </c>
      <c r="S120" s="117">
        <f>SUM(Աջափնյակ:Սյունիք!S120)</f>
        <v>2</v>
      </c>
      <c r="T120" s="117">
        <f>SUM(Աջափնյակ:Սյունիք!T120)</f>
        <v>1</v>
      </c>
      <c r="U120" s="117">
        <f>SUM(Աջափնյակ:Սյունիք!U120)</f>
        <v>1</v>
      </c>
      <c r="V120" s="117">
        <f>SUM(Աջափնյակ:Սյունիք!V120)</f>
        <v>0</v>
      </c>
      <c r="W120" s="117">
        <f>SUM(Աջափնյակ:Սյունիք!W120)</f>
        <v>0</v>
      </c>
      <c r="X120" s="117">
        <f>SUM(Աջափնյակ:Սյունիք!X120)</f>
        <v>10</v>
      </c>
      <c r="Y120" s="117">
        <f>SUM(Աջափնյակ:Սյունիք!Y120)</f>
        <v>0</v>
      </c>
      <c r="Z120" s="117">
        <f>SUM(Աջափնյակ:Սյունիք!Z120)</f>
        <v>1</v>
      </c>
      <c r="AA120" s="117">
        <f>SUM(Աջափնյակ:Սյունիք!AA120)</f>
        <v>17</v>
      </c>
      <c r="AB120" s="117">
        <f>SUM(Աջափնյակ:Սյունիք!AB120)</f>
        <v>4</v>
      </c>
      <c r="AC120" s="117">
        <f>SUM(Աջափնյակ:Սյունիք!AC120)</f>
        <v>3</v>
      </c>
      <c r="AD120" s="117">
        <f>SUM(Աջափնյակ:Սյունիք!AD120)</f>
        <v>0</v>
      </c>
      <c r="AE120" s="117">
        <f>SUM(Աջափնյակ:Սյունիք!AE120)</f>
        <v>3</v>
      </c>
      <c r="AF120" s="117">
        <f>SUM(Աջափնյակ:Սյունիք!AF120)</f>
        <v>0</v>
      </c>
      <c r="AG120" s="117">
        <f>SUM(Աջափնյակ:Սյունիք!AG120)</f>
        <v>0</v>
      </c>
      <c r="AH120" s="117">
        <f>SUM(Աջափնյակ:Սյունիք!AH120)</f>
        <v>0</v>
      </c>
      <c r="AI120" s="169"/>
      <c r="AJ120" s="36">
        <f t="shared" si="121"/>
        <v>21</v>
      </c>
      <c r="AK120" s="35">
        <f t="shared" si="122"/>
        <v>21</v>
      </c>
      <c r="AL120" s="35">
        <f t="shared" si="123"/>
        <v>12</v>
      </c>
      <c r="AM120" s="35">
        <f t="shared" si="124"/>
        <v>12</v>
      </c>
      <c r="AN120" s="35">
        <f t="shared" si="125"/>
        <v>27</v>
      </c>
      <c r="AO120" s="35">
        <f t="shared" si="126"/>
        <v>27</v>
      </c>
      <c r="AP120" s="35">
        <f t="shared" si="127"/>
        <v>10</v>
      </c>
      <c r="AQ120" s="35">
        <f t="shared" si="128"/>
        <v>10</v>
      </c>
      <c r="AR120" s="35">
        <f t="shared" si="129"/>
        <v>2</v>
      </c>
      <c r="AS120" s="35">
        <f t="shared" si="130"/>
        <v>2</v>
      </c>
      <c r="AT120" s="35">
        <f t="shared" si="131"/>
        <v>10</v>
      </c>
      <c r="AU120" s="35">
        <f t="shared" si="132"/>
        <v>10</v>
      </c>
      <c r="AV120" s="35">
        <f t="shared" si="133"/>
        <v>3</v>
      </c>
      <c r="AW120" s="35">
        <f t="shared" si="134"/>
        <v>3</v>
      </c>
      <c r="AX120" s="35">
        <f t="shared" si="135"/>
        <v>0</v>
      </c>
      <c r="AY120" s="34">
        <f t="shared" si="13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117">
        <f>SUM(Աջափնյակ:Սյունիք!E121)</f>
        <v>7</v>
      </c>
      <c r="F121" s="117">
        <f>SUM(Աջափնյակ:Սյունիք!F121)</f>
        <v>2</v>
      </c>
      <c r="G121" s="117">
        <f>SUM(Աջափնյակ:Սյունիք!G121)</f>
        <v>5</v>
      </c>
      <c r="H121" s="117">
        <f>SUM(Աջափնյակ:Սյունիք!H121)</f>
        <v>0</v>
      </c>
      <c r="I121" s="117">
        <f>SUM(Աջափնյակ:Սյունիք!I121)</f>
        <v>0</v>
      </c>
      <c r="J121" s="117">
        <f>SUM(Աջափնյակ:Սյունիք!J121)</f>
        <v>6</v>
      </c>
      <c r="K121" s="117">
        <f>SUM(Աջափնյակ:Սյունիք!K121)</f>
        <v>6</v>
      </c>
      <c r="L121" s="117">
        <f>SUM(Աջափնյակ:Սյունիք!L121)</f>
        <v>0</v>
      </c>
      <c r="M121" s="117">
        <f>SUM(Աջափնյակ:Սյունիք!M121)</f>
        <v>0</v>
      </c>
      <c r="N121" s="117">
        <f>SUM(Աջափնյակ:Սյունիք!N121)</f>
        <v>5</v>
      </c>
      <c r="O121" s="117">
        <f>SUM(Աջափնյակ:Սյունիք!O121)</f>
        <v>2</v>
      </c>
      <c r="P121" s="117">
        <f>SUM(Աջափնյակ:Սյունիք!P121)</f>
        <v>0</v>
      </c>
      <c r="Q121" s="117">
        <f>SUM(Աջափնյակ:Սյունիք!Q121)</f>
        <v>2</v>
      </c>
      <c r="R121" s="117">
        <f>SUM(Աջափնյակ:Սյունիք!R121)</f>
        <v>0</v>
      </c>
      <c r="S121" s="117">
        <f>SUM(Աջափնյակ:Սյունիք!S121)</f>
        <v>1</v>
      </c>
      <c r="T121" s="117">
        <f>SUM(Աջափնյակ:Սյունիք!T121)</f>
        <v>0</v>
      </c>
      <c r="U121" s="117">
        <f>SUM(Աջափնյակ:Սյունիք!U121)</f>
        <v>1</v>
      </c>
      <c r="V121" s="117">
        <f>SUM(Աջափնյակ:Սյունիք!V121)</f>
        <v>0</v>
      </c>
      <c r="W121" s="117">
        <f>SUM(Աջափնյակ:Սյունիք!W121)</f>
        <v>0</v>
      </c>
      <c r="X121" s="117">
        <f>SUM(Աջափնյակ:Սյունիք!X121)</f>
        <v>5</v>
      </c>
      <c r="Y121" s="117">
        <f>SUM(Աջափնյակ:Սյունիք!Y121)</f>
        <v>0</v>
      </c>
      <c r="Z121" s="117">
        <f>SUM(Աջափնյակ:Սյունիք!Z121)</f>
        <v>0</v>
      </c>
      <c r="AA121" s="117">
        <f>SUM(Աջափնյակ:Սյունիք!AA121)</f>
        <v>10</v>
      </c>
      <c r="AB121" s="117">
        <f>SUM(Աջափնյակ:Սյունիք!AB121)</f>
        <v>3</v>
      </c>
      <c r="AC121" s="117">
        <f>SUM(Աջափնյակ:Սյունիք!AC121)</f>
        <v>2</v>
      </c>
      <c r="AD121" s="117">
        <f>SUM(Աջափնյակ:Սյունիք!AD121)</f>
        <v>0</v>
      </c>
      <c r="AE121" s="117">
        <f>SUM(Աջափնյակ:Սյունիք!AE121)</f>
        <v>2</v>
      </c>
      <c r="AF121" s="117">
        <f>SUM(Աջափնյակ:Սյունիք!AF121)</f>
        <v>0</v>
      </c>
      <c r="AG121" s="117">
        <f>SUM(Աջափնյակ:Սյունիք!AG121)</f>
        <v>0</v>
      </c>
      <c r="AH121" s="117">
        <f>SUM(Աջափնյակ:Սյունիք!AH121)</f>
        <v>0</v>
      </c>
      <c r="AI121" s="166"/>
      <c r="AJ121" s="36">
        <f t="shared" si="121"/>
        <v>7</v>
      </c>
      <c r="AK121" s="35">
        <f t="shared" si="122"/>
        <v>7</v>
      </c>
      <c r="AL121" s="35">
        <f t="shared" si="123"/>
        <v>6</v>
      </c>
      <c r="AM121" s="35">
        <f t="shared" si="124"/>
        <v>6</v>
      </c>
      <c r="AN121" s="35">
        <f t="shared" si="125"/>
        <v>13</v>
      </c>
      <c r="AO121" s="35">
        <f t="shared" si="126"/>
        <v>15</v>
      </c>
      <c r="AP121" s="35">
        <f t="shared" si="127"/>
        <v>5</v>
      </c>
      <c r="AQ121" s="35">
        <f t="shared" si="128"/>
        <v>5</v>
      </c>
      <c r="AR121" s="35">
        <f t="shared" si="129"/>
        <v>1</v>
      </c>
      <c r="AS121" s="35">
        <f t="shared" si="130"/>
        <v>1</v>
      </c>
      <c r="AT121" s="35">
        <f t="shared" si="131"/>
        <v>5</v>
      </c>
      <c r="AU121" s="35">
        <f t="shared" si="132"/>
        <v>5</v>
      </c>
      <c r="AV121" s="35">
        <f t="shared" si="133"/>
        <v>2</v>
      </c>
      <c r="AW121" s="35">
        <f t="shared" si="134"/>
        <v>2</v>
      </c>
      <c r="AX121" s="35">
        <f t="shared" si="135"/>
        <v>0</v>
      </c>
      <c r="AY121" s="34">
        <f t="shared" si="13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117">
        <f>SUM(Աջափնյակ:Սյունիք!E122)</f>
        <v>26</v>
      </c>
      <c r="F122" s="117">
        <f>SUM(Աջափնյակ:Սյունիք!F122)</f>
        <v>3</v>
      </c>
      <c r="G122" s="117">
        <f>SUM(Աջափնյակ:Սյունիք!G122)</f>
        <v>23</v>
      </c>
      <c r="H122" s="117">
        <f>SUM(Աջափնյակ:Սյունիք!H122)</f>
        <v>0</v>
      </c>
      <c r="I122" s="117">
        <f>SUM(Աջափնյակ:Սյունիք!I122)</f>
        <v>0</v>
      </c>
      <c r="J122" s="117">
        <f>SUM(Աջափնյակ:Սյունիք!J122)</f>
        <v>12</v>
      </c>
      <c r="K122" s="117">
        <f>SUM(Աջափնյակ:Սյունիք!K122)</f>
        <v>8</v>
      </c>
      <c r="L122" s="117">
        <f>SUM(Աջափնյակ:Սյունիք!L122)</f>
        <v>4</v>
      </c>
      <c r="M122" s="117">
        <f>SUM(Աջափնյակ:Սյունիք!M122)</f>
        <v>0</v>
      </c>
      <c r="N122" s="117">
        <f>SUM(Աջափնյակ:Սյունիք!N122)</f>
        <v>5</v>
      </c>
      <c r="O122" s="117">
        <f>SUM(Աջափնյակ:Սյունիք!O122)</f>
        <v>0</v>
      </c>
      <c r="P122" s="117">
        <f>SUM(Աջափնյակ:Սյունիք!P122)</f>
        <v>1</v>
      </c>
      <c r="Q122" s="117">
        <f>SUM(Աջափնյակ:Սյունիք!Q122)</f>
        <v>2</v>
      </c>
      <c r="R122" s="117">
        <f>SUM(Աջափնյակ:Սյունիք!R122)</f>
        <v>0</v>
      </c>
      <c r="S122" s="117">
        <f>SUM(Աջափնյակ:Սյունիք!S122)</f>
        <v>2</v>
      </c>
      <c r="T122" s="117">
        <f>SUM(Աջափնյակ:Սյունիք!T122)</f>
        <v>2</v>
      </c>
      <c r="U122" s="117">
        <f>SUM(Աջափնյակ:Սյունիք!U122)</f>
        <v>0</v>
      </c>
      <c r="V122" s="117">
        <f>SUM(Աջափնյակ:Սյունիք!V122)</f>
        <v>0</v>
      </c>
      <c r="W122" s="117">
        <f>SUM(Աջափնյակ:Սյունիք!W122)</f>
        <v>0</v>
      </c>
      <c r="X122" s="117">
        <f>SUM(Աջափնյակ:Սյունիք!X122)</f>
        <v>5</v>
      </c>
      <c r="Y122" s="117">
        <f>SUM(Աջափնյակ:Սյունիք!Y122)</f>
        <v>0</v>
      </c>
      <c r="Z122" s="117">
        <f>SUM(Աջափնյակ:Սյունիք!Z122)</f>
        <v>1</v>
      </c>
      <c r="AA122" s="117">
        <f>SUM(Աջափնյակ:Սյունիք!AA122)</f>
        <v>27</v>
      </c>
      <c r="AB122" s="117">
        <f>SUM(Աջափնյակ:Սյունիք!AB122)</f>
        <v>3</v>
      </c>
      <c r="AC122" s="117">
        <f>SUM(Աջափնյակ:Սյունիք!AC122)</f>
        <v>7</v>
      </c>
      <c r="AD122" s="117">
        <f>SUM(Աջափնյակ:Սյունիք!AD122)</f>
        <v>3</v>
      </c>
      <c r="AE122" s="117">
        <f>SUM(Աջափնյակ:Սյունիք!AE122)</f>
        <v>10</v>
      </c>
      <c r="AF122" s="117">
        <f>SUM(Աջափնյակ:Սյունիք!AF122)</f>
        <v>0</v>
      </c>
      <c r="AG122" s="117">
        <f>SUM(Աջափնյակ:Սյունիք!AG122)</f>
        <v>2</v>
      </c>
      <c r="AH122" s="117">
        <f>SUM(Աջափնյակ:Սյունիք!AH122)</f>
        <v>2</v>
      </c>
      <c r="AI122" s="166"/>
      <c r="AJ122" s="36">
        <f t="shared" si="121"/>
        <v>26</v>
      </c>
      <c r="AK122" s="35">
        <f t="shared" si="122"/>
        <v>26</v>
      </c>
      <c r="AL122" s="35">
        <f t="shared" si="123"/>
        <v>12</v>
      </c>
      <c r="AM122" s="35">
        <f t="shared" si="124"/>
        <v>12</v>
      </c>
      <c r="AN122" s="35">
        <f t="shared" si="125"/>
        <v>34</v>
      </c>
      <c r="AO122" s="35">
        <f t="shared" si="126"/>
        <v>32</v>
      </c>
      <c r="AP122" s="35">
        <f t="shared" si="127"/>
        <v>5</v>
      </c>
      <c r="AQ122" s="35">
        <f t="shared" si="128"/>
        <v>5</v>
      </c>
      <c r="AR122" s="35">
        <f t="shared" si="129"/>
        <v>2</v>
      </c>
      <c r="AS122" s="35">
        <f t="shared" si="130"/>
        <v>2</v>
      </c>
      <c r="AT122" s="35">
        <f t="shared" si="131"/>
        <v>5</v>
      </c>
      <c r="AU122" s="35">
        <f t="shared" si="132"/>
        <v>5</v>
      </c>
      <c r="AV122" s="35">
        <f t="shared" si="133"/>
        <v>10</v>
      </c>
      <c r="AW122" s="35">
        <f t="shared" si="134"/>
        <v>10</v>
      </c>
      <c r="AX122" s="35">
        <f t="shared" si="135"/>
        <v>2</v>
      </c>
      <c r="AY122" s="34">
        <f t="shared" si="136"/>
        <v>2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117">
        <f>SUM(Աջափնյակ:Սյունիք!E123)</f>
        <v>0</v>
      </c>
      <c r="F123" s="117">
        <f>SUM(Աջափնյակ:Սյունիք!F123)</f>
        <v>0</v>
      </c>
      <c r="G123" s="117">
        <f>SUM(Աջափնյակ:Սյունիք!G123)</f>
        <v>0</v>
      </c>
      <c r="H123" s="117">
        <f>SUM(Աջափնյակ:Սյունիք!H123)</f>
        <v>0</v>
      </c>
      <c r="I123" s="117">
        <f>SUM(Աջափնյակ:Սյունիք!I123)</f>
        <v>0</v>
      </c>
      <c r="J123" s="117">
        <f>SUM(Աջափնյակ:Սյունիք!J123)</f>
        <v>0</v>
      </c>
      <c r="K123" s="117">
        <f>SUM(Աջափնյակ:Սյունիք!K123)</f>
        <v>0</v>
      </c>
      <c r="L123" s="117">
        <f>SUM(Աջափնյակ:Սյունիք!L123)</f>
        <v>0</v>
      </c>
      <c r="M123" s="117">
        <f>SUM(Աջափնյակ:Սյունիք!M123)</f>
        <v>0</v>
      </c>
      <c r="N123" s="117">
        <f>SUM(Աջափնյակ:Սյունիք!N123)</f>
        <v>0</v>
      </c>
      <c r="O123" s="117">
        <f>SUM(Աջափնյակ:Սյունիք!O123)</f>
        <v>0</v>
      </c>
      <c r="P123" s="117">
        <f>SUM(Աջափնյակ:Սյունիք!P123)</f>
        <v>0</v>
      </c>
      <c r="Q123" s="117">
        <f>SUM(Աջափնյակ:Սյունիք!Q123)</f>
        <v>0</v>
      </c>
      <c r="R123" s="117">
        <f>SUM(Աջափնյակ:Սյունիք!R123)</f>
        <v>0</v>
      </c>
      <c r="S123" s="117">
        <f>SUM(Աջափնյակ:Սյունիք!S123)</f>
        <v>0</v>
      </c>
      <c r="T123" s="117">
        <f>SUM(Աջափնյակ:Սյունիք!T123)</f>
        <v>0</v>
      </c>
      <c r="U123" s="117">
        <f>SUM(Աջափնյակ:Սյունիք!U123)</f>
        <v>0</v>
      </c>
      <c r="V123" s="117">
        <f>SUM(Աջափնյակ:Սյունիք!V123)</f>
        <v>0</v>
      </c>
      <c r="W123" s="117">
        <f>SUM(Աջափնյակ:Սյունիք!W123)</f>
        <v>0</v>
      </c>
      <c r="X123" s="117">
        <f>SUM(Աջափնյակ:Սյունիք!X123)</f>
        <v>0</v>
      </c>
      <c r="Y123" s="117">
        <f>SUM(Աջափնյակ:Սյունիք!Y123)</f>
        <v>0</v>
      </c>
      <c r="Z123" s="117">
        <f>SUM(Աջափնյակ:Սյունիք!Z123)</f>
        <v>0</v>
      </c>
      <c r="AA123" s="117">
        <f>SUM(Աջափնյակ:Սյունիք!AA123)</f>
        <v>0</v>
      </c>
      <c r="AB123" s="117">
        <f>SUM(Աջափնյակ:Սյունիք!AB123)</f>
        <v>0</v>
      </c>
      <c r="AC123" s="117">
        <f>SUM(Աջափնյակ:Սյունիք!AC123)</f>
        <v>0</v>
      </c>
      <c r="AD123" s="117">
        <f>SUM(Աջափնյակ:Սյունիք!AD123)</f>
        <v>0</v>
      </c>
      <c r="AE123" s="117">
        <f>SUM(Աջափնյակ:Սյունիք!AE123)</f>
        <v>0</v>
      </c>
      <c r="AF123" s="117">
        <f>SUM(Աջափնյակ:Սյունիք!AF123)</f>
        <v>0</v>
      </c>
      <c r="AG123" s="117">
        <f>SUM(Աջափնյակ:Սյունիք!AG123)</f>
        <v>0</v>
      </c>
      <c r="AH123" s="117">
        <f>SUM(Աջափնյակ:Սյունիք!AH123)</f>
        <v>0</v>
      </c>
      <c r="AI123" s="166"/>
      <c r="AJ123" s="36">
        <f t="shared" si="121"/>
        <v>0</v>
      </c>
      <c r="AK123" s="35">
        <f t="shared" si="122"/>
        <v>0</v>
      </c>
      <c r="AL123" s="35">
        <f t="shared" si="123"/>
        <v>0</v>
      </c>
      <c r="AM123" s="35">
        <f t="shared" si="124"/>
        <v>0</v>
      </c>
      <c r="AN123" s="35">
        <f t="shared" si="125"/>
        <v>0</v>
      </c>
      <c r="AO123" s="35">
        <f t="shared" si="126"/>
        <v>0</v>
      </c>
      <c r="AP123" s="35">
        <f t="shared" si="127"/>
        <v>0</v>
      </c>
      <c r="AQ123" s="35">
        <f t="shared" si="128"/>
        <v>0</v>
      </c>
      <c r="AR123" s="35">
        <f t="shared" si="129"/>
        <v>0</v>
      </c>
      <c r="AS123" s="35">
        <f t="shared" si="130"/>
        <v>0</v>
      </c>
      <c r="AT123" s="35">
        <f t="shared" si="131"/>
        <v>0</v>
      </c>
      <c r="AU123" s="35">
        <f t="shared" si="132"/>
        <v>0</v>
      </c>
      <c r="AV123" s="35">
        <f t="shared" si="133"/>
        <v>0</v>
      </c>
      <c r="AW123" s="35">
        <f t="shared" si="134"/>
        <v>0</v>
      </c>
      <c r="AX123" s="35">
        <f t="shared" si="135"/>
        <v>0</v>
      </c>
      <c r="AY123" s="34">
        <f t="shared" si="13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17">
        <f>SUM(Աջափնյակ:Սյունիք!E124)</f>
        <v>97</v>
      </c>
      <c r="F124" s="117">
        <f>SUM(Աջափնյակ:Սյունիք!F124)</f>
        <v>22</v>
      </c>
      <c r="G124" s="117">
        <f>SUM(Աջափնյակ:Սյունիք!G124)</f>
        <v>75</v>
      </c>
      <c r="H124" s="117">
        <f>SUM(Աջափնյակ:Սյունիք!H124)</f>
        <v>0</v>
      </c>
      <c r="I124" s="117">
        <f>SUM(Աջափնյակ:Սյունիք!I124)</f>
        <v>0</v>
      </c>
      <c r="J124" s="117">
        <f>SUM(Աջափնյակ:Սյունիք!J124)</f>
        <v>52</v>
      </c>
      <c r="K124" s="117">
        <f>SUM(Աջափնյակ:Սյունիք!K124)</f>
        <v>41</v>
      </c>
      <c r="L124" s="117">
        <f>SUM(Աջափնյակ:Սյունիք!L124)</f>
        <v>10</v>
      </c>
      <c r="M124" s="117">
        <f>SUM(Աջափնյակ:Սյունիք!M124)</f>
        <v>1</v>
      </c>
      <c r="N124" s="117">
        <f>SUM(Աջափնյակ:Սյունիք!N124)</f>
        <v>35</v>
      </c>
      <c r="O124" s="117">
        <f>SUM(Աջափնյակ:Սյունիք!O124)</f>
        <v>7</v>
      </c>
      <c r="P124" s="117">
        <f>SUM(Աջափնյակ:Սյունիք!P124)</f>
        <v>2</v>
      </c>
      <c r="Q124" s="117">
        <f>SUM(Աջափնյակ:Սյունիք!Q124)</f>
        <v>12</v>
      </c>
      <c r="R124" s="117">
        <f>SUM(Աջափնյակ:Սյունիք!R124)</f>
        <v>0</v>
      </c>
      <c r="S124" s="117">
        <f>SUM(Աջափնյակ:Սյունիք!S124)</f>
        <v>14</v>
      </c>
      <c r="T124" s="117">
        <f>SUM(Աջափնյակ:Սյունիք!T124)</f>
        <v>1</v>
      </c>
      <c r="U124" s="117">
        <f>SUM(Աջափնյակ:Սյունիք!U124)</f>
        <v>12</v>
      </c>
      <c r="V124" s="117">
        <f>SUM(Աջափնյակ:Սյունիք!V124)</f>
        <v>1</v>
      </c>
      <c r="W124" s="117">
        <f>SUM(Աջափնյակ:Սյունիք!W124)</f>
        <v>0</v>
      </c>
      <c r="X124" s="117">
        <f>SUM(Աջափնյակ:Սյունիք!X124)</f>
        <v>35</v>
      </c>
      <c r="Y124" s="117">
        <f>SUM(Աջափնյակ:Սյունիք!Y124)</f>
        <v>0</v>
      </c>
      <c r="Z124" s="117">
        <f>SUM(Աջափնյակ:Սյունիք!Z124)</f>
        <v>4</v>
      </c>
      <c r="AA124" s="117">
        <f>SUM(Աջափնյակ:Սյունիք!AA124)</f>
        <v>103</v>
      </c>
      <c r="AB124" s="117">
        <f>SUM(Աջափնյակ:Սյունիք!AB124)</f>
        <v>21</v>
      </c>
      <c r="AC124" s="117">
        <f>SUM(Աջափնյակ:Սյունիք!AC124)</f>
        <v>11</v>
      </c>
      <c r="AD124" s="117">
        <f>SUM(Աջափնյակ:Սյունիք!AD124)</f>
        <v>1</v>
      </c>
      <c r="AE124" s="117">
        <f>SUM(Աջափնյակ:Սյունիք!AE124)</f>
        <v>12</v>
      </c>
      <c r="AF124" s="117">
        <f>SUM(Աջափնյակ:Սյունիք!AF124)</f>
        <v>1</v>
      </c>
      <c r="AG124" s="117">
        <f>SUM(Աջափնյակ:Սյունիք!AG124)</f>
        <v>1</v>
      </c>
      <c r="AH124" s="117">
        <f>SUM(Աջափնյակ:Սյունիք!AH124)</f>
        <v>2</v>
      </c>
      <c r="AI124" s="166"/>
      <c r="AJ124" s="36">
        <f t="shared" si="121"/>
        <v>97</v>
      </c>
      <c r="AK124" s="35">
        <f t="shared" si="122"/>
        <v>97</v>
      </c>
      <c r="AL124" s="35">
        <f t="shared" si="123"/>
        <v>52</v>
      </c>
      <c r="AM124" s="35">
        <f t="shared" si="124"/>
        <v>52</v>
      </c>
      <c r="AN124" s="35">
        <f t="shared" si="125"/>
        <v>138</v>
      </c>
      <c r="AO124" s="35">
        <f t="shared" si="126"/>
        <v>138</v>
      </c>
      <c r="AP124" s="35">
        <f t="shared" si="127"/>
        <v>35</v>
      </c>
      <c r="AQ124" s="35">
        <f t="shared" si="128"/>
        <v>35</v>
      </c>
      <c r="AR124" s="35">
        <f t="shared" si="129"/>
        <v>14</v>
      </c>
      <c r="AS124" s="35">
        <f t="shared" si="130"/>
        <v>14</v>
      </c>
      <c r="AT124" s="35">
        <f t="shared" si="131"/>
        <v>35</v>
      </c>
      <c r="AU124" s="35">
        <f t="shared" si="132"/>
        <v>35</v>
      </c>
      <c r="AV124" s="35">
        <f t="shared" si="133"/>
        <v>12</v>
      </c>
      <c r="AW124" s="35">
        <f t="shared" si="134"/>
        <v>12</v>
      </c>
      <c r="AX124" s="35">
        <f t="shared" si="135"/>
        <v>2</v>
      </c>
      <c r="AY124" s="34">
        <f t="shared" si="136"/>
        <v>2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8">
        <f>SUM(Աջափնյակ:Սյունիք!E125)</f>
        <v>135</v>
      </c>
      <c r="F125" s="88">
        <f>SUM(Աջափնյակ:Սյունիք!F125)</f>
        <v>26</v>
      </c>
      <c r="G125" s="88">
        <f>SUM(Աջափնյակ:Սյունիք!G125)</f>
        <v>109</v>
      </c>
      <c r="H125" s="88">
        <f>SUM(Աջափնյակ:Սյունիք!H125)</f>
        <v>0</v>
      </c>
      <c r="I125" s="88">
        <f>SUM(Աջափնյակ:Սյունիք!I125)</f>
        <v>0</v>
      </c>
      <c r="J125" s="88">
        <f>SUM(Աջափնյակ:Սյունիք!J125)</f>
        <v>117</v>
      </c>
      <c r="K125" s="88">
        <f>SUM(Աջափնյակ:Սյունիք!K125)</f>
        <v>93</v>
      </c>
      <c r="L125" s="88">
        <f>SUM(Աջափնյակ:Սյունիք!L125)</f>
        <v>17</v>
      </c>
      <c r="M125" s="88">
        <f>SUM(Աջափնյակ:Սյունիք!M125)</f>
        <v>0</v>
      </c>
      <c r="N125" s="88">
        <f>SUM(Աջափնյակ:Սյունիք!N125)</f>
        <v>44</v>
      </c>
      <c r="O125" s="88">
        <f>SUM(Աջափնյակ:Սյունիք!O125)</f>
        <v>3</v>
      </c>
      <c r="P125" s="88">
        <f>SUM(Աջափնյակ:Սյունիք!P125)</f>
        <v>13</v>
      </c>
      <c r="Q125" s="88">
        <f>SUM(Աջափնյակ:Սյունիք!Q125)</f>
        <v>23</v>
      </c>
      <c r="R125" s="88">
        <f>SUM(Աջափնյակ:Սյունիք!R125)</f>
        <v>0</v>
      </c>
      <c r="S125" s="88">
        <f>SUM(Աջափնյակ:Սյունիք!S125)</f>
        <v>5</v>
      </c>
      <c r="T125" s="88">
        <f>SUM(Աջափնյակ:Սյունիք!T125)</f>
        <v>2</v>
      </c>
      <c r="U125" s="88">
        <f>SUM(Աջափնյակ:Սյունիք!U125)</f>
        <v>3</v>
      </c>
      <c r="V125" s="88">
        <f>SUM(Աջափնյակ:Սյունիք!V125)</f>
        <v>0</v>
      </c>
      <c r="W125" s="88">
        <f>SUM(Աջափնյակ:Սյունիք!W125)</f>
        <v>0</v>
      </c>
      <c r="X125" s="88">
        <f>SUM(Աջափնյակ:Սյունիք!X125)</f>
        <v>44</v>
      </c>
      <c r="Y125" s="88">
        <f>SUM(Աջափնյակ:Սյունիք!Y125)</f>
        <v>0</v>
      </c>
      <c r="Z125" s="88">
        <f>SUM(Աջափնյակ:Սյունիք!Z125)</f>
        <v>2</v>
      </c>
      <c r="AA125" s="88">
        <f>SUM(Աջափնյակ:Սյունիք!AA125)</f>
        <v>183</v>
      </c>
      <c r="AB125" s="88">
        <f>SUM(Աջափնյակ:Սյունիք!AB125)</f>
        <v>28</v>
      </c>
      <c r="AC125" s="88">
        <f>SUM(Աջափնյակ:Սյունիք!AC125)</f>
        <v>20</v>
      </c>
      <c r="AD125" s="88">
        <f>SUM(Աջափնյակ:Սյունիք!AD125)</f>
        <v>3</v>
      </c>
      <c r="AE125" s="88">
        <f>SUM(Աջափնյակ:Սյունիք!AE125)</f>
        <v>23</v>
      </c>
      <c r="AF125" s="88">
        <f>SUM(Աջափնյակ:Սյունիք!AF125)</f>
        <v>0</v>
      </c>
      <c r="AG125" s="88">
        <f>SUM(Աջափնյակ:Սյունիք!AG125)</f>
        <v>0</v>
      </c>
      <c r="AH125" s="88">
        <f>SUM(Աջափնյակ:Սյունիք!AH125)</f>
        <v>0</v>
      </c>
      <c r="AI125" s="167"/>
      <c r="AJ125" s="39">
        <f t="shared" ref="AJ125:AY125" si="137">SUM(AJ126:AJ129)</f>
        <v>135</v>
      </c>
      <c r="AK125" s="82">
        <f t="shared" si="137"/>
        <v>135</v>
      </c>
      <c r="AL125" s="82">
        <f t="shared" si="137"/>
        <v>117</v>
      </c>
      <c r="AM125" s="82">
        <f t="shared" si="137"/>
        <v>110</v>
      </c>
      <c r="AN125" s="82">
        <f t="shared" si="137"/>
        <v>228</v>
      </c>
      <c r="AO125" s="82">
        <f t="shared" si="137"/>
        <v>227</v>
      </c>
      <c r="AP125" s="82">
        <f t="shared" si="137"/>
        <v>44</v>
      </c>
      <c r="AQ125" s="82">
        <f t="shared" si="137"/>
        <v>44</v>
      </c>
      <c r="AR125" s="82">
        <f t="shared" si="137"/>
        <v>5</v>
      </c>
      <c r="AS125" s="82">
        <f t="shared" si="137"/>
        <v>5</v>
      </c>
      <c r="AT125" s="82">
        <f t="shared" si="137"/>
        <v>44</v>
      </c>
      <c r="AU125" s="82">
        <f t="shared" si="137"/>
        <v>44</v>
      </c>
      <c r="AV125" s="82">
        <f t="shared" si="137"/>
        <v>23</v>
      </c>
      <c r="AW125" s="82">
        <f t="shared" si="137"/>
        <v>23</v>
      </c>
      <c r="AX125" s="82">
        <f t="shared" si="137"/>
        <v>0</v>
      </c>
      <c r="AY125" s="38">
        <f t="shared" si="137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117">
        <f>SUM(Աջափնյակ:Սյունիք!E126)</f>
        <v>93</v>
      </c>
      <c r="F126" s="117">
        <f>SUM(Աջափնյակ:Սյունիք!F126)</f>
        <v>25</v>
      </c>
      <c r="G126" s="117">
        <f>SUM(Աջափնյակ:Սյունիք!G126)</f>
        <v>68</v>
      </c>
      <c r="H126" s="117">
        <f>SUM(Աջափնյակ:Սյունիք!H126)</f>
        <v>0</v>
      </c>
      <c r="I126" s="117">
        <f>SUM(Աջափնյակ:Սյունիք!I126)</f>
        <v>0</v>
      </c>
      <c r="J126" s="117">
        <f>SUM(Աջափնյակ:Սյունիք!J126)</f>
        <v>50</v>
      </c>
      <c r="K126" s="117">
        <f>SUM(Աջափնյակ:Սյունիք!K126)</f>
        <v>37</v>
      </c>
      <c r="L126" s="117">
        <f>SUM(Աջափնյակ:Սյունիք!L126)</f>
        <v>12</v>
      </c>
      <c r="M126" s="117">
        <f>SUM(Աջափնյակ:Սյունիք!M126)</f>
        <v>0</v>
      </c>
      <c r="N126" s="117">
        <f>SUM(Աջափնյակ:Սյունիք!N126)</f>
        <v>30</v>
      </c>
      <c r="O126" s="117">
        <f>SUM(Աջափնյակ:Սյունիք!O126)</f>
        <v>2</v>
      </c>
      <c r="P126" s="117">
        <f>SUM(Աջափնյակ:Սյունիք!P126)</f>
        <v>8</v>
      </c>
      <c r="Q126" s="117">
        <f>SUM(Աջափնյակ:Սյունիք!Q126)</f>
        <v>16</v>
      </c>
      <c r="R126" s="117">
        <f>SUM(Աջափնյակ:Սյունիք!R126)</f>
        <v>0</v>
      </c>
      <c r="S126" s="117">
        <f>SUM(Աջափնյակ:Սյունիք!S126)</f>
        <v>4</v>
      </c>
      <c r="T126" s="117">
        <f>SUM(Աջափնյակ:Սյունիք!T126)</f>
        <v>1</v>
      </c>
      <c r="U126" s="117">
        <f>SUM(Աջափնյակ:Սյունիք!U126)</f>
        <v>3</v>
      </c>
      <c r="V126" s="117">
        <f>SUM(Աջափնյակ:Սյունիք!V126)</f>
        <v>0</v>
      </c>
      <c r="W126" s="117">
        <f>SUM(Աջափնյակ:Սյունիք!W126)</f>
        <v>0</v>
      </c>
      <c r="X126" s="117">
        <f>SUM(Աջափնյակ:Սյունիք!X126)</f>
        <v>30</v>
      </c>
      <c r="Y126" s="117">
        <f>SUM(Աջափնյակ:Սյունիք!Y126)</f>
        <v>0</v>
      </c>
      <c r="Z126" s="117">
        <f>SUM(Աջափնյակ:Սյունիք!Z126)</f>
        <v>2</v>
      </c>
      <c r="AA126" s="117">
        <f>SUM(Աջափնյակ:Սյունիք!AA126)</f>
        <v>100</v>
      </c>
      <c r="AB126" s="117">
        <f>SUM(Աջափնյակ:Սյունիք!AB126)</f>
        <v>27</v>
      </c>
      <c r="AC126" s="117">
        <f>SUM(Աջափնյակ:Սյունիք!AC126)</f>
        <v>16</v>
      </c>
      <c r="AD126" s="117">
        <f>SUM(Աջափնյակ:Սյունիք!AD126)</f>
        <v>2</v>
      </c>
      <c r="AE126" s="117">
        <f>SUM(Աջափնյակ:Սյունիք!AE126)</f>
        <v>18</v>
      </c>
      <c r="AF126" s="117">
        <f>SUM(Աջափնյակ:Սյունիք!AF126)</f>
        <v>0</v>
      </c>
      <c r="AG126" s="117">
        <f>SUM(Աջափնյակ:Սյունիք!AG126)</f>
        <v>0</v>
      </c>
      <c r="AH126" s="117">
        <f>SUM(Աջափնյակ:Սյունիք!AH126)</f>
        <v>0</v>
      </c>
      <c r="AI126" s="166"/>
      <c r="AJ126" s="36">
        <f>E126</f>
        <v>93</v>
      </c>
      <c r="AK126" s="35">
        <f>F126+G126+H126+I126</f>
        <v>93</v>
      </c>
      <c r="AL126" s="35">
        <f>J126</f>
        <v>50</v>
      </c>
      <c r="AM126" s="35">
        <f>K126+L126+M126</f>
        <v>49</v>
      </c>
      <c r="AN126" s="35">
        <f>F126+G126+K126</f>
        <v>130</v>
      </c>
      <c r="AO126" s="35">
        <f>X126+Y126+AA126</f>
        <v>130</v>
      </c>
      <c r="AP126" s="35">
        <f>N126</f>
        <v>30</v>
      </c>
      <c r="AQ126" s="35">
        <f>O126+P126+Q126+R126+S126</f>
        <v>30</v>
      </c>
      <c r="AR126" s="35">
        <f>S126</f>
        <v>4</v>
      </c>
      <c r="AS126" s="35">
        <f>T126+U126+V126</f>
        <v>4</v>
      </c>
      <c r="AT126" s="35">
        <f>X126</f>
        <v>30</v>
      </c>
      <c r="AU126" s="35">
        <f>N126+W126</f>
        <v>30</v>
      </c>
      <c r="AV126" s="35">
        <f>AE126</f>
        <v>18</v>
      </c>
      <c r="AW126" s="35">
        <f>AC126+AD126</f>
        <v>18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117">
        <f>SUM(Աջափնյակ:Սյունիք!E127)</f>
        <v>3</v>
      </c>
      <c r="F127" s="117">
        <f>SUM(Աջափնյակ:Սյունիք!F127)</f>
        <v>0</v>
      </c>
      <c r="G127" s="117">
        <f>SUM(Աջափնյակ:Սյունիք!G127)</f>
        <v>3</v>
      </c>
      <c r="H127" s="117">
        <f>SUM(Աջափնյակ:Սյունիք!H127)</f>
        <v>0</v>
      </c>
      <c r="I127" s="117">
        <f>SUM(Աջափնյակ:Սյունիք!I127)</f>
        <v>0</v>
      </c>
      <c r="J127" s="117">
        <f>SUM(Աջափնյակ:Սյունիք!J127)</f>
        <v>4</v>
      </c>
      <c r="K127" s="117">
        <f>SUM(Աջափնյակ:Սյունիք!K127)</f>
        <v>3</v>
      </c>
      <c r="L127" s="117">
        <f>SUM(Աջափնյակ:Սյունիք!L127)</f>
        <v>1</v>
      </c>
      <c r="M127" s="117">
        <f>SUM(Աջափնյակ:Սյունիք!M127)</f>
        <v>0</v>
      </c>
      <c r="N127" s="117">
        <f>SUM(Աջափնյակ:Սյունիք!N127)</f>
        <v>1</v>
      </c>
      <c r="O127" s="117">
        <f>SUM(Աջափնյակ:Սյունիք!O127)</f>
        <v>0</v>
      </c>
      <c r="P127" s="117">
        <f>SUM(Աջափնյակ:Սյունիք!P127)</f>
        <v>0</v>
      </c>
      <c r="Q127" s="117">
        <f>SUM(Աջափնյակ:Սյունիք!Q127)</f>
        <v>1</v>
      </c>
      <c r="R127" s="117">
        <f>SUM(Աջափնյակ:Սյունիք!R127)</f>
        <v>0</v>
      </c>
      <c r="S127" s="117">
        <f>SUM(Աջափնյակ:Սյունիք!S127)</f>
        <v>0</v>
      </c>
      <c r="T127" s="117">
        <f>SUM(Աջափնյակ:Սյունիք!T127)</f>
        <v>0</v>
      </c>
      <c r="U127" s="117">
        <f>SUM(Աջափնյակ:Սյունիք!U127)</f>
        <v>0</v>
      </c>
      <c r="V127" s="117">
        <f>SUM(Աջափնյակ:Սյունիք!V127)</f>
        <v>0</v>
      </c>
      <c r="W127" s="117">
        <f>SUM(Աջափնյակ:Սյունիք!W127)</f>
        <v>0</v>
      </c>
      <c r="X127" s="117">
        <f>SUM(Աջափնյակ:Սյունիք!X127)</f>
        <v>1</v>
      </c>
      <c r="Y127" s="117">
        <f>SUM(Աջափնյակ:Սյունիք!Y127)</f>
        <v>0</v>
      </c>
      <c r="Z127" s="117">
        <f>SUM(Աջափնյակ:Սյունիք!Z127)</f>
        <v>0</v>
      </c>
      <c r="AA127" s="117">
        <f>SUM(Աջափնյակ:Սյունիք!AA127)</f>
        <v>5</v>
      </c>
      <c r="AB127" s="117">
        <f>SUM(Աջափնյակ:Սյունիք!AB127)</f>
        <v>0</v>
      </c>
      <c r="AC127" s="117">
        <f>SUM(Աջափնյակ:Սյունիք!AC127)</f>
        <v>1</v>
      </c>
      <c r="AD127" s="117">
        <f>SUM(Աջափնյակ:Սյունիք!AD127)</f>
        <v>1</v>
      </c>
      <c r="AE127" s="117">
        <f>SUM(Աջափնյակ:Սյունիք!AE127)</f>
        <v>2</v>
      </c>
      <c r="AF127" s="117">
        <f>SUM(Աջափնյակ:Սյունիք!AF127)</f>
        <v>0</v>
      </c>
      <c r="AG127" s="117">
        <f>SUM(Աջափնյակ:Սյունիք!AG127)</f>
        <v>0</v>
      </c>
      <c r="AH127" s="117">
        <f>SUM(Աջափնյակ:Սյունիք!AH127)</f>
        <v>0</v>
      </c>
      <c r="AI127" s="166"/>
      <c r="AJ127" s="36">
        <f>E127</f>
        <v>3</v>
      </c>
      <c r="AK127" s="35">
        <f>F127+G127+H127+I127</f>
        <v>3</v>
      </c>
      <c r="AL127" s="35">
        <f>J127</f>
        <v>4</v>
      </c>
      <c r="AM127" s="35">
        <f>K127+L127+M127</f>
        <v>4</v>
      </c>
      <c r="AN127" s="35">
        <f>F127+G127+K127</f>
        <v>6</v>
      </c>
      <c r="AO127" s="35">
        <f>X127+Y127+AA127</f>
        <v>6</v>
      </c>
      <c r="AP127" s="35">
        <f>N127</f>
        <v>1</v>
      </c>
      <c r="AQ127" s="35">
        <f>O127+P127+Q127+R127+S127</f>
        <v>1</v>
      </c>
      <c r="AR127" s="35">
        <f>S127</f>
        <v>0</v>
      </c>
      <c r="AS127" s="35">
        <f>T127+U127+V127</f>
        <v>0</v>
      </c>
      <c r="AT127" s="35">
        <f>X127</f>
        <v>1</v>
      </c>
      <c r="AU127" s="35">
        <f>N127+W127</f>
        <v>1</v>
      </c>
      <c r="AV127" s="35">
        <f>AE127</f>
        <v>2</v>
      </c>
      <c r="AW127" s="35">
        <f>AC127+AD127</f>
        <v>2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117">
        <f>SUM(Աջափնյակ:Սյունիք!E128)</f>
        <v>25</v>
      </c>
      <c r="F128" s="117">
        <f>SUM(Աջափնյակ:Սյունիք!F128)</f>
        <v>1</v>
      </c>
      <c r="G128" s="117">
        <f>SUM(Աջափնյակ:Սյունիք!G128)</f>
        <v>24</v>
      </c>
      <c r="H128" s="117">
        <f>SUM(Աջափնյակ:Սյունիք!H128)</f>
        <v>0</v>
      </c>
      <c r="I128" s="117">
        <f>SUM(Աջափնյակ:Սյունիք!I128)</f>
        <v>0</v>
      </c>
      <c r="J128" s="117">
        <f>SUM(Աջափնյակ:Սյունիք!J128)</f>
        <v>9</v>
      </c>
      <c r="K128" s="117">
        <f>SUM(Աջափնյակ:Սյունիք!K128)</f>
        <v>7</v>
      </c>
      <c r="L128" s="117">
        <f>SUM(Աջափնյակ:Սյունիք!L128)</f>
        <v>2</v>
      </c>
      <c r="M128" s="117">
        <f>SUM(Աջափնյակ:Սյունիք!M128)</f>
        <v>0</v>
      </c>
      <c r="N128" s="117">
        <f>SUM(Աջափնյակ:Սյունիք!N128)</f>
        <v>9</v>
      </c>
      <c r="O128" s="117">
        <f>SUM(Աջափնյակ:Սյունիք!O128)</f>
        <v>1</v>
      </c>
      <c r="P128" s="117">
        <f>SUM(Աջափնյակ:Սյունիք!P128)</f>
        <v>5</v>
      </c>
      <c r="Q128" s="117">
        <f>SUM(Աջափնյակ:Սյունիք!Q128)</f>
        <v>3</v>
      </c>
      <c r="R128" s="117">
        <f>SUM(Աջափնյակ:Սյունիք!R128)</f>
        <v>0</v>
      </c>
      <c r="S128" s="117">
        <f>SUM(Աջափնյակ:Սյունիք!S128)</f>
        <v>0</v>
      </c>
      <c r="T128" s="117">
        <f>SUM(Աջափնյակ:Սյունիք!T128)</f>
        <v>0</v>
      </c>
      <c r="U128" s="117">
        <f>SUM(Աջափնյակ:Սյունիք!U128)</f>
        <v>0</v>
      </c>
      <c r="V128" s="117">
        <f>SUM(Աջափնյակ:Սյունիք!V128)</f>
        <v>0</v>
      </c>
      <c r="W128" s="117">
        <f>SUM(Աջափնյակ:Սյունիք!W128)</f>
        <v>0</v>
      </c>
      <c r="X128" s="117">
        <f>SUM(Աջափնյակ:Սյունիք!X128)</f>
        <v>9</v>
      </c>
      <c r="Y128" s="117">
        <f>SUM(Աջափնյակ:Սյունիք!Y128)</f>
        <v>0</v>
      </c>
      <c r="Z128" s="117">
        <f>SUM(Աջափնյակ:Սյունիք!Z128)</f>
        <v>0</v>
      </c>
      <c r="AA128" s="117">
        <f>SUM(Աջափնյակ:Սյունիք!AA128)</f>
        <v>23</v>
      </c>
      <c r="AB128" s="117">
        <f>SUM(Աջափնյակ:Սյունիք!AB128)</f>
        <v>1</v>
      </c>
      <c r="AC128" s="117">
        <f>SUM(Աջափնյակ:Սյունիք!AC128)</f>
        <v>3</v>
      </c>
      <c r="AD128" s="117">
        <f>SUM(Աջափնյակ:Սյունիք!AD128)</f>
        <v>0</v>
      </c>
      <c r="AE128" s="117">
        <f>SUM(Աջափնյակ:Սյունիք!AE128)</f>
        <v>3</v>
      </c>
      <c r="AF128" s="117">
        <f>SUM(Աջափնյակ:Սյունիք!AF128)</f>
        <v>0</v>
      </c>
      <c r="AG128" s="117">
        <f>SUM(Աջափնյակ:Սյունիք!AG128)</f>
        <v>0</v>
      </c>
      <c r="AH128" s="117">
        <f>SUM(Աջափնյակ:Սյունիք!AH128)</f>
        <v>0</v>
      </c>
      <c r="AI128" s="166"/>
      <c r="AJ128" s="36">
        <f>E128</f>
        <v>25</v>
      </c>
      <c r="AK128" s="35">
        <f>F128+G128+H128+I128</f>
        <v>25</v>
      </c>
      <c r="AL128" s="35">
        <f>J128</f>
        <v>9</v>
      </c>
      <c r="AM128" s="35">
        <f>K128+L128+M128</f>
        <v>9</v>
      </c>
      <c r="AN128" s="35">
        <f>F128+G128+K128</f>
        <v>32</v>
      </c>
      <c r="AO128" s="35">
        <f>X128+Y128+AA128</f>
        <v>32</v>
      </c>
      <c r="AP128" s="35">
        <f>N128</f>
        <v>9</v>
      </c>
      <c r="AQ128" s="35">
        <f>O128+P128+Q128+R128+S128</f>
        <v>9</v>
      </c>
      <c r="AR128" s="35">
        <f>S128</f>
        <v>0</v>
      </c>
      <c r="AS128" s="35">
        <f>T128+U128+V128</f>
        <v>0</v>
      </c>
      <c r="AT128" s="35">
        <f>X128</f>
        <v>9</v>
      </c>
      <c r="AU128" s="35">
        <f>N128+W128</f>
        <v>9</v>
      </c>
      <c r="AV128" s="35">
        <f>AE128</f>
        <v>3</v>
      </c>
      <c r="AW128" s="35">
        <f>AC128+AD128</f>
        <v>3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117">
        <f>SUM(Աջափնյակ:Սյունիք!E129)</f>
        <v>14</v>
      </c>
      <c r="F129" s="117">
        <f>SUM(Աջափնյակ:Սյունիք!F129)</f>
        <v>0</v>
      </c>
      <c r="G129" s="117">
        <f>SUM(Աջափնյակ:Սյունիք!G129)</f>
        <v>14</v>
      </c>
      <c r="H129" s="117">
        <f>SUM(Աջափնյակ:Սյունիք!H129)</f>
        <v>0</v>
      </c>
      <c r="I129" s="117">
        <f>SUM(Աջափնյակ:Սյունիք!I129)</f>
        <v>0</v>
      </c>
      <c r="J129" s="117">
        <f>SUM(Աջափնյակ:Սյունիք!J129)</f>
        <v>54</v>
      </c>
      <c r="K129" s="117">
        <f>SUM(Աջափնյակ:Սյունիք!K129)</f>
        <v>46</v>
      </c>
      <c r="L129" s="117">
        <f>SUM(Աջափնյակ:Սյունիք!L129)</f>
        <v>2</v>
      </c>
      <c r="M129" s="117">
        <f>SUM(Աջափնյակ:Սյունիք!M129)</f>
        <v>0</v>
      </c>
      <c r="N129" s="117">
        <f>SUM(Աջափնյակ:Սյունիք!N129)</f>
        <v>4</v>
      </c>
      <c r="O129" s="117">
        <f>SUM(Աջափնյակ:Սյունիք!O129)</f>
        <v>0</v>
      </c>
      <c r="P129" s="117">
        <f>SUM(Աջափնյակ:Սյունիք!P129)</f>
        <v>0</v>
      </c>
      <c r="Q129" s="117">
        <f>SUM(Աջափնյակ:Սյունիք!Q129)</f>
        <v>3</v>
      </c>
      <c r="R129" s="117">
        <f>SUM(Աջափնյակ:Սյունիք!R129)</f>
        <v>0</v>
      </c>
      <c r="S129" s="117">
        <f>SUM(Աջափնյակ:Սյունիք!S129)</f>
        <v>1</v>
      </c>
      <c r="T129" s="117">
        <f>SUM(Աջափնյակ:Սյունիք!T129)</f>
        <v>1</v>
      </c>
      <c r="U129" s="117">
        <f>SUM(Աջափնյակ:Սյունիք!U129)</f>
        <v>0</v>
      </c>
      <c r="V129" s="117">
        <f>SUM(Աջափնյակ:Սյունիք!V129)</f>
        <v>0</v>
      </c>
      <c r="W129" s="117">
        <f>SUM(Աջափնյակ:Սյունիք!W129)</f>
        <v>0</v>
      </c>
      <c r="X129" s="117">
        <f>SUM(Աջափնյակ:Սյունիք!X129)</f>
        <v>4</v>
      </c>
      <c r="Y129" s="117">
        <f>SUM(Աջափնյակ:Սյունիք!Y129)</f>
        <v>0</v>
      </c>
      <c r="Z129" s="117">
        <f>SUM(Աջափնյակ:Սյունիք!Z129)</f>
        <v>0</v>
      </c>
      <c r="AA129" s="117">
        <f>SUM(Աջափնյակ:Սյունիք!AA129)</f>
        <v>55</v>
      </c>
      <c r="AB129" s="117">
        <f>SUM(Աջափնյակ:Սյունիք!AB129)</f>
        <v>0</v>
      </c>
      <c r="AC129" s="117">
        <f>SUM(Աջափնյակ:Սյունիք!AC129)</f>
        <v>0</v>
      </c>
      <c r="AD129" s="117">
        <f>SUM(Աջափնյակ:Սյունիք!AD129)</f>
        <v>0</v>
      </c>
      <c r="AE129" s="117">
        <f>SUM(Աջափնյակ:Սյունիք!AE129)</f>
        <v>0</v>
      </c>
      <c r="AF129" s="117">
        <f>SUM(Աջափնյակ:Սյունիք!AF129)</f>
        <v>0</v>
      </c>
      <c r="AG129" s="117">
        <f>SUM(Աջափնյակ:Սյունիք!AG129)</f>
        <v>0</v>
      </c>
      <c r="AH129" s="117">
        <f>SUM(Աջափնյակ:Սյունիք!AH129)</f>
        <v>0</v>
      </c>
      <c r="AI129" s="166"/>
      <c r="AJ129" s="36">
        <f>E129</f>
        <v>14</v>
      </c>
      <c r="AK129" s="35">
        <f>F129+G129+H129+I129</f>
        <v>14</v>
      </c>
      <c r="AL129" s="35">
        <f>J129</f>
        <v>54</v>
      </c>
      <c r="AM129" s="35">
        <f>K129+L129+M129</f>
        <v>48</v>
      </c>
      <c r="AN129" s="35">
        <f>F129+G129+K129</f>
        <v>60</v>
      </c>
      <c r="AO129" s="35">
        <f>X129+Y129+AA129</f>
        <v>59</v>
      </c>
      <c r="AP129" s="35">
        <f>N129</f>
        <v>4</v>
      </c>
      <c r="AQ129" s="35">
        <f>O129+P129+Q129+R129+S129</f>
        <v>4</v>
      </c>
      <c r="AR129" s="35">
        <f>S129</f>
        <v>1</v>
      </c>
      <c r="AS129" s="35">
        <f>T129+U129+V129</f>
        <v>1</v>
      </c>
      <c r="AT129" s="35">
        <f>X129</f>
        <v>4</v>
      </c>
      <c r="AU129" s="35">
        <f>N129+W129</f>
        <v>4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8">
        <f>SUM(Աջափնյակ:Սյունիք!E130)</f>
        <v>13</v>
      </c>
      <c r="F130" s="88">
        <f>SUM(Աջափնյակ:Սյունիք!F130)</f>
        <v>2</v>
      </c>
      <c r="G130" s="88">
        <f>SUM(Աջափնյակ:Սյունիք!G130)</f>
        <v>11</v>
      </c>
      <c r="H130" s="88">
        <f>SUM(Աջափնյակ:Սյունիք!H130)</f>
        <v>0</v>
      </c>
      <c r="I130" s="88">
        <f>SUM(Աջափնյակ:Սյունիք!I130)</f>
        <v>0</v>
      </c>
      <c r="J130" s="88">
        <f>SUM(Աջափնյակ:Սյունիք!J130)</f>
        <v>142</v>
      </c>
      <c r="K130" s="88">
        <f>SUM(Աջափնյակ:Սյունիք!K130)</f>
        <v>137</v>
      </c>
      <c r="L130" s="88">
        <f>SUM(Աջափնյակ:Սյունիք!L130)</f>
        <v>4</v>
      </c>
      <c r="M130" s="88">
        <f>SUM(Աջափնյակ:Սյունիք!M130)</f>
        <v>0</v>
      </c>
      <c r="N130" s="88">
        <f>SUM(Աջափնյակ:Սյունիք!N130)</f>
        <v>42</v>
      </c>
      <c r="O130" s="88">
        <f>SUM(Աջափնյակ:Սյունիք!O130)</f>
        <v>38</v>
      </c>
      <c r="P130" s="88">
        <f>SUM(Աջափնյակ:Սյունիք!P130)</f>
        <v>0</v>
      </c>
      <c r="Q130" s="88">
        <f>SUM(Աջափնյակ:Սյունիք!Q130)</f>
        <v>3</v>
      </c>
      <c r="R130" s="88">
        <f>SUM(Աջափնյակ:Սյունիք!R130)</f>
        <v>0</v>
      </c>
      <c r="S130" s="88">
        <f>SUM(Աջափնյակ:Սյունիք!S130)</f>
        <v>1</v>
      </c>
      <c r="T130" s="88">
        <f>SUM(Աջափնյակ:Սյունիք!T130)</f>
        <v>0</v>
      </c>
      <c r="U130" s="88">
        <f>SUM(Աջափնյակ:Սյունիք!U130)</f>
        <v>1</v>
      </c>
      <c r="V130" s="88">
        <f>SUM(Աջափնյակ:Սյունիք!V130)</f>
        <v>0</v>
      </c>
      <c r="W130" s="88">
        <f>SUM(Աջափնյակ:Սյունիք!W130)</f>
        <v>0</v>
      </c>
      <c r="X130" s="88">
        <f>SUM(Աջափնյակ:Սյունիք!X130)</f>
        <v>42</v>
      </c>
      <c r="Y130" s="88">
        <f>SUM(Աջափնյակ:Սյունիք!Y130)</f>
        <v>0</v>
      </c>
      <c r="Z130" s="88">
        <f>SUM(Աջափնյակ:Սյունիք!Z130)</f>
        <v>1</v>
      </c>
      <c r="AA130" s="88">
        <f>SUM(Աջափնյակ:Սյունիք!AA130)</f>
        <v>108</v>
      </c>
      <c r="AB130" s="88">
        <f>SUM(Աջափնյակ:Սյունիք!AB130)</f>
        <v>3</v>
      </c>
      <c r="AC130" s="88">
        <f>SUM(Աջափնյակ:Սյունիք!AC130)</f>
        <v>1</v>
      </c>
      <c r="AD130" s="88">
        <f>SUM(Աջափնյակ:Սյունիք!AD130)</f>
        <v>0</v>
      </c>
      <c r="AE130" s="88">
        <f>SUM(Աջափնյակ:Սյունիք!AE130)</f>
        <v>1</v>
      </c>
      <c r="AF130" s="88">
        <f>SUM(Աջափնյակ:Սյունիք!AF130)</f>
        <v>0</v>
      </c>
      <c r="AG130" s="88">
        <f>SUM(Աջափնյակ:Սյունիք!AG130)</f>
        <v>0</v>
      </c>
      <c r="AH130" s="88">
        <f>SUM(Աջափնյակ:Սյունիք!AH130)</f>
        <v>0</v>
      </c>
      <c r="AI130" s="165"/>
      <c r="AJ130" s="39">
        <f t="shared" ref="AJ130:AY130" si="138">SUM(AJ131:AJ132)</f>
        <v>13</v>
      </c>
      <c r="AK130" s="82">
        <f t="shared" si="138"/>
        <v>13</v>
      </c>
      <c r="AL130" s="82">
        <f t="shared" si="138"/>
        <v>142</v>
      </c>
      <c r="AM130" s="82">
        <f t="shared" si="138"/>
        <v>141</v>
      </c>
      <c r="AN130" s="82">
        <f t="shared" si="138"/>
        <v>150</v>
      </c>
      <c r="AO130" s="82">
        <f t="shared" si="138"/>
        <v>150</v>
      </c>
      <c r="AP130" s="82">
        <f t="shared" si="138"/>
        <v>42</v>
      </c>
      <c r="AQ130" s="82">
        <f t="shared" si="138"/>
        <v>42</v>
      </c>
      <c r="AR130" s="82">
        <f t="shared" si="138"/>
        <v>1</v>
      </c>
      <c r="AS130" s="82">
        <f t="shared" si="138"/>
        <v>1</v>
      </c>
      <c r="AT130" s="82">
        <f t="shared" si="138"/>
        <v>42</v>
      </c>
      <c r="AU130" s="82">
        <f t="shared" si="138"/>
        <v>42</v>
      </c>
      <c r="AV130" s="82">
        <f t="shared" si="138"/>
        <v>1</v>
      </c>
      <c r="AW130" s="82">
        <f t="shared" si="138"/>
        <v>1</v>
      </c>
      <c r="AX130" s="82">
        <f t="shared" si="138"/>
        <v>0</v>
      </c>
      <c r="AY130" s="38">
        <f t="shared" si="138"/>
        <v>0</v>
      </c>
    </row>
    <row r="131" spans="1:51" s="26" customFormat="1" ht="41.25" customHeight="1">
      <c r="A131" s="37" t="s">
        <v>6</v>
      </c>
      <c r="B131" s="237" t="s">
        <v>5</v>
      </c>
      <c r="C131" s="238"/>
      <c r="D131" s="239"/>
      <c r="E131" s="117">
        <f>SUM(Աջափնյակ:Սյունիք!E131)</f>
        <v>11</v>
      </c>
      <c r="F131" s="117">
        <v>1</v>
      </c>
      <c r="G131" s="117">
        <f>SUM(Աջափնյակ:Սյունիք!G131)</f>
        <v>10</v>
      </c>
      <c r="H131" s="117">
        <f>SUM(Աջափնյակ:Սյունիք!H131)</f>
        <v>0</v>
      </c>
      <c r="I131" s="117">
        <f>SUM(Աջափնյակ:Սյունիք!I131)</f>
        <v>0</v>
      </c>
      <c r="J131" s="117">
        <f>SUM(Աջափնյակ:Սյունիք!J131)</f>
        <v>141</v>
      </c>
      <c r="K131" s="117">
        <f>SUM(Աջափնյակ:Սյունիք!K131)</f>
        <v>136</v>
      </c>
      <c r="L131" s="117">
        <f>SUM(Աջափնյակ:Սյունիք!L131)</f>
        <v>4</v>
      </c>
      <c r="M131" s="117">
        <f>SUM(Աջափնյակ:Սյունիք!M131)</f>
        <v>0</v>
      </c>
      <c r="N131" s="117">
        <f>SUM(Աջափնյակ:Սյունիք!N131)</f>
        <v>40</v>
      </c>
      <c r="O131" s="117">
        <f>SUM(Աջափնյակ:Սյունիք!O131)</f>
        <v>36</v>
      </c>
      <c r="P131" s="117">
        <f>SUM(Աջափնյակ:Սյունիք!P131)</f>
        <v>0</v>
      </c>
      <c r="Q131" s="117">
        <f>SUM(Աջափնյակ:Սյունիք!Q131)</f>
        <v>3</v>
      </c>
      <c r="R131" s="117">
        <f>SUM(Աջափնյակ:Սյունիք!R131)</f>
        <v>0</v>
      </c>
      <c r="S131" s="117">
        <f>SUM(Աջափնյակ:Սյունիք!S131)</f>
        <v>1</v>
      </c>
      <c r="T131" s="117">
        <f>SUM(Աջափնյակ:Սյունիք!T131)</f>
        <v>0</v>
      </c>
      <c r="U131" s="117">
        <f>SUM(Աջափնյակ:Սյունիք!U131)</f>
        <v>1</v>
      </c>
      <c r="V131" s="117">
        <f>SUM(Աջափնյակ:Սյունիք!V131)</f>
        <v>0</v>
      </c>
      <c r="W131" s="117">
        <f>SUM(Աջափնյակ:Սյունիք!W131)</f>
        <v>0</v>
      </c>
      <c r="X131" s="117">
        <f>SUM(Աջափնյակ:Սյունիք!X131)</f>
        <v>40</v>
      </c>
      <c r="Y131" s="117">
        <f>SUM(Աջափնյակ:Սյունիք!Y131)</f>
        <v>0</v>
      </c>
      <c r="Z131" s="117">
        <f>SUM(Աջափնյակ:Սյունիք!Z131)</f>
        <v>1</v>
      </c>
      <c r="AA131" s="117">
        <f>SUM(Աջափնյակ:Սյունիք!AA131)</f>
        <v>107</v>
      </c>
      <c r="AB131" s="117">
        <f>SUM(Աջափնյակ:Սյունիք!AB131)</f>
        <v>2</v>
      </c>
      <c r="AC131" s="117">
        <f>SUM(Աջափնյակ:Սյունիք!AC131)</f>
        <v>1</v>
      </c>
      <c r="AD131" s="117">
        <f>SUM(Աջափնյակ:Սյունիք!AD131)</f>
        <v>0</v>
      </c>
      <c r="AE131" s="117">
        <f>SUM(Աջափնյակ:Սյունիք!AE131)</f>
        <v>1</v>
      </c>
      <c r="AF131" s="117">
        <f>SUM(Աջափնյակ:Սյունիք!AF131)</f>
        <v>0</v>
      </c>
      <c r="AG131" s="117">
        <f>SUM(Աջափնյակ:Սյունիք!AG131)</f>
        <v>0</v>
      </c>
      <c r="AH131" s="117">
        <f>SUM(Աջափնյակ:Սյունիք!AH131)</f>
        <v>0</v>
      </c>
      <c r="AI131" s="166"/>
      <c r="AJ131" s="36">
        <f>E131</f>
        <v>11</v>
      </c>
      <c r="AK131" s="35">
        <f>F131+G131+H131+I131</f>
        <v>11</v>
      </c>
      <c r="AL131" s="35">
        <f>J131</f>
        <v>141</v>
      </c>
      <c r="AM131" s="35">
        <f>K131+L131+M131</f>
        <v>140</v>
      </c>
      <c r="AN131" s="35">
        <f>F131+G131+K131</f>
        <v>147</v>
      </c>
      <c r="AO131" s="35">
        <f>X131+Y131+AA131</f>
        <v>147</v>
      </c>
      <c r="AP131" s="35">
        <f>N131</f>
        <v>40</v>
      </c>
      <c r="AQ131" s="35">
        <f>O131+P131+Q131+R131+S131</f>
        <v>40</v>
      </c>
      <c r="AR131" s="35">
        <f>S131</f>
        <v>1</v>
      </c>
      <c r="AS131" s="35">
        <f>T131+U131+V131</f>
        <v>1</v>
      </c>
      <c r="AT131" s="35">
        <f>X131</f>
        <v>40</v>
      </c>
      <c r="AU131" s="35">
        <f>N131+W131</f>
        <v>40</v>
      </c>
      <c r="AV131" s="35">
        <f>AE131</f>
        <v>1</v>
      </c>
      <c r="AW131" s="35">
        <f>AC131+AD131</f>
        <v>1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37" t="s">
        <v>3</v>
      </c>
      <c r="C132" s="238"/>
      <c r="D132" s="239"/>
      <c r="E132" s="117">
        <f>SUM(Աջափնյակ:Սյունիք!E132)</f>
        <v>2</v>
      </c>
      <c r="F132" s="117">
        <f>SUM(Աջափնյակ:Սյունիք!F132)</f>
        <v>1</v>
      </c>
      <c r="G132" s="117">
        <f>SUM(Աջափնյակ:Սյունիք!G132)</f>
        <v>1</v>
      </c>
      <c r="H132" s="117">
        <f>SUM(Աջափնյակ:Սյունիք!H132)</f>
        <v>0</v>
      </c>
      <c r="I132" s="117">
        <f>SUM(Աջափնյակ:Սյունիք!I132)</f>
        <v>0</v>
      </c>
      <c r="J132" s="117">
        <f>SUM(Աջափնյակ:Սյունիք!J132)</f>
        <v>1</v>
      </c>
      <c r="K132" s="117">
        <f>SUM(Աջափնյակ:Սյունիք!K132)</f>
        <v>1</v>
      </c>
      <c r="L132" s="117">
        <f>SUM(Աջափնյակ:Սյունիք!L132)</f>
        <v>0</v>
      </c>
      <c r="M132" s="117">
        <f>SUM(Աջափնյակ:Սյունիք!M132)</f>
        <v>0</v>
      </c>
      <c r="N132" s="117">
        <f>SUM(Աջափնյակ:Սյունիք!N132)</f>
        <v>2</v>
      </c>
      <c r="O132" s="117">
        <f>SUM(Աջափնյակ:Սյունիք!O132)</f>
        <v>2</v>
      </c>
      <c r="P132" s="117">
        <f>SUM(Աջափնյակ:Սյունիք!P132)</f>
        <v>0</v>
      </c>
      <c r="Q132" s="117">
        <f>SUM(Աջափնյակ:Սյունիք!Q132)</f>
        <v>0</v>
      </c>
      <c r="R132" s="117">
        <f>SUM(Աջափնյակ:Սյունիք!R132)</f>
        <v>0</v>
      </c>
      <c r="S132" s="117">
        <f>SUM(Աջափնյակ:Սյունիք!S132)</f>
        <v>0</v>
      </c>
      <c r="T132" s="117">
        <f>SUM(Աջափնյակ:Սյունիք!T132)</f>
        <v>0</v>
      </c>
      <c r="U132" s="117">
        <f>SUM(Աջափնյակ:Սյունիք!U132)</f>
        <v>0</v>
      </c>
      <c r="V132" s="117">
        <f>SUM(Աջափնյակ:Սյունիք!V132)</f>
        <v>0</v>
      </c>
      <c r="W132" s="117">
        <f>SUM(Աջափնյակ:Սյունիք!W132)</f>
        <v>0</v>
      </c>
      <c r="X132" s="117">
        <f>SUM(Աջափնյակ:Սյունիք!X132)</f>
        <v>2</v>
      </c>
      <c r="Y132" s="117">
        <f>SUM(Աջափնյակ:Սյունիք!Y132)</f>
        <v>0</v>
      </c>
      <c r="Z132" s="117">
        <f>SUM(Աջափնյակ:Սյունիք!Z132)</f>
        <v>0</v>
      </c>
      <c r="AA132" s="117">
        <f>SUM(Աջափնյակ:Սյունիք!AA132)</f>
        <v>1</v>
      </c>
      <c r="AB132" s="117">
        <f>SUM(Աջափնյակ:Սյունիք!AB132)</f>
        <v>1</v>
      </c>
      <c r="AC132" s="117">
        <f>SUM(Աջափնյակ:Սյունիք!AC132)</f>
        <v>0</v>
      </c>
      <c r="AD132" s="117">
        <f>SUM(Աջափնյակ:Սյունիք!AD132)</f>
        <v>0</v>
      </c>
      <c r="AE132" s="117">
        <f>SUM(Աջափնյակ:Սյունիք!AE132)</f>
        <v>0</v>
      </c>
      <c r="AF132" s="117">
        <f>SUM(Աջափնյակ:Սյունիք!AF132)</f>
        <v>0</v>
      </c>
      <c r="AG132" s="117">
        <f>SUM(Աջափնյակ:Սյունիք!AG132)</f>
        <v>0</v>
      </c>
      <c r="AH132" s="117">
        <f>SUM(Աջափնյակ:Սյունիք!AH132)</f>
        <v>0</v>
      </c>
      <c r="AI132" s="166"/>
      <c r="AJ132" s="36">
        <f>E132</f>
        <v>2</v>
      </c>
      <c r="AK132" s="35">
        <f>F132+G132+H132+I132</f>
        <v>2</v>
      </c>
      <c r="AL132" s="35">
        <f>J132</f>
        <v>1</v>
      </c>
      <c r="AM132" s="35">
        <f>K132+L132+M132</f>
        <v>1</v>
      </c>
      <c r="AN132" s="35">
        <f>F132+G132+K132</f>
        <v>3</v>
      </c>
      <c r="AO132" s="35">
        <f>X132+Y132+AA132</f>
        <v>3</v>
      </c>
      <c r="AP132" s="35">
        <f>N132</f>
        <v>2</v>
      </c>
      <c r="AQ132" s="35">
        <f>O132+P132+Q132+R132+S132</f>
        <v>2</v>
      </c>
      <c r="AR132" s="35">
        <f>S132</f>
        <v>0</v>
      </c>
      <c r="AS132" s="35">
        <f>T132+U132+V132</f>
        <v>0</v>
      </c>
      <c r="AT132" s="35">
        <f>X132</f>
        <v>2</v>
      </c>
      <c r="AU132" s="35">
        <f>N132+W132</f>
        <v>2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88">
        <f>SUM(Աջափնյակ:Սյունիք!E133)</f>
        <v>333</v>
      </c>
      <c r="F133" s="88">
        <f>SUM(Աջափնյակ:Սյունիք!F133)</f>
        <v>84</v>
      </c>
      <c r="G133" s="88">
        <f>SUM(Աջափնյակ:Սյունիք!G133)</f>
        <v>249</v>
      </c>
      <c r="H133" s="88">
        <f>SUM(Աջափնյակ:Սյունիք!H133)</f>
        <v>0</v>
      </c>
      <c r="I133" s="88">
        <f>SUM(Աջափնյակ:Սյունիք!I133)</f>
        <v>0</v>
      </c>
      <c r="J133" s="88">
        <f>SUM(Աջափնյակ:Սյունիք!J133)</f>
        <v>231</v>
      </c>
      <c r="K133" s="88">
        <f>SUM(Աջափնյակ:Սյունիք!K133)</f>
        <v>151</v>
      </c>
      <c r="L133" s="88">
        <f>SUM(Աջափնյակ:Սյունիք!L133)</f>
        <v>64</v>
      </c>
      <c r="M133" s="88">
        <f>SUM(Աջափնյակ:Սյունիք!M133)</f>
        <v>14</v>
      </c>
      <c r="N133" s="88">
        <f>SUM(Աջափնյակ:Սյունիք!N133)</f>
        <v>123</v>
      </c>
      <c r="O133" s="88">
        <f>SUM(Աջափնյակ:Սյունիք!O133)</f>
        <v>30</v>
      </c>
      <c r="P133" s="88">
        <f>SUM(Աջափնյակ:Սյունիք!P133)</f>
        <v>7</v>
      </c>
      <c r="Q133" s="88">
        <f>SUM(Աջափնյակ:Սյունիք!Q133)</f>
        <v>42</v>
      </c>
      <c r="R133" s="88">
        <f>SUM(Աջափնյակ:Սյունիք!R133)</f>
        <v>0</v>
      </c>
      <c r="S133" s="88">
        <f>SUM(Աջափնյակ:Սյունիք!S133)</f>
        <v>44</v>
      </c>
      <c r="T133" s="88">
        <f>SUM(Աջափնյակ:Սյունիք!T133)</f>
        <v>9</v>
      </c>
      <c r="U133" s="88">
        <f>SUM(Աջափնյակ:Սյունիք!U133)</f>
        <v>30</v>
      </c>
      <c r="V133" s="88">
        <f>SUM(Աջափնյակ:Սյունիք!V133)</f>
        <v>5</v>
      </c>
      <c r="W133" s="88">
        <f>SUM(Աջափնյակ:Սյունիք!W133)</f>
        <v>0</v>
      </c>
      <c r="X133" s="88">
        <f>SUM(Աջափնյակ:Սյունիք!X133)</f>
        <v>123</v>
      </c>
      <c r="Y133" s="88">
        <f>SUM(Աջափնյակ:Սյունիք!Y133)</f>
        <v>0</v>
      </c>
      <c r="Z133" s="88">
        <f>SUM(Աջափնյակ:Սյունիք!Z133)</f>
        <v>9</v>
      </c>
      <c r="AA133" s="88">
        <f>SUM(Աջափնյակ:Սյունիք!AA133)</f>
        <v>360</v>
      </c>
      <c r="AB133" s="88">
        <f>SUM(Աջափնյակ:Սյունիք!AB133)</f>
        <v>96</v>
      </c>
      <c r="AC133" s="88">
        <f>SUM(Աջափնյակ:Սյունիք!AC133)</f>
        <v>31</v>
      </c>
      <c r="AD133" s="88">
        <f>SUM(Աջափնյակ:Սյունիք!AD133)</f>
        <v>12</v>
      </c>
      <c r="AE133" s="88">
        <f>SUM(Աջափնյակ:Սյունիք!AE133)</f>
        <v>43</v>
      </c>
      <c r="AF133" s="88">
        <f>SUM(Աջափնյակ:Սյունիք!AF133)</f>
        <v>5</v>
      </c>
      <c r="AG133" s="88">
        <f>SUM(Աջափնյակ:Սյունիք!AG133)</f>
        <v>3</v>
      </c>
      <c r="AH133" s="88">
        <f>SUM(Աջափնյակ:Սյունիք!AH133)</f>
        <v>8</v>
      </c>
      <c r="AI133" s="171"/>
      <c r="AJ133" s="36">
        <f>E133</f>
        <v>333</v>
      </c>
      <c r="AK133" s="35">
        <f>F133+G133+H133+I133</f>
        <v>333</v>
      </c>
      <c r="AL133" s="35">
        <f>J133</f>
        <v>231</v>
      </c>
      <c r="AM133" s="35">
        <f>K133+L133+M133</f>
        <v>229</v>
      </c>
      <c r="AN133" s="35">
        <f>F133+G133+K133</f>
        <v>484</v>
      </c>
      <c r="AO133" s="35">
        <f>X133+Y133+AA133</f>
        <v>483</v>
      </c>
      <c r="AP133" s="35">
        <f>N133</f>
        <v>123</v>
      </c>
      <c r="AQ133" s="35">
        <f>O133+P133+Q133+R133+S133</f>
        <v>123</v>
      </c>
      <c r="AR133" s="35">
        <f>S133</f>
        <v>44</v>
      </c>
      <c r="AS133" s="35">
        <f>T133+U133+V133</f>
        <v>44</v>
      </c>
      <c r="AT133" s="35">
        <f>X133</f>
        <v>123</v>
      </c>
      <c r="AU133" s="35">
        <f>N133+W133</f>
        <v>123</v>
      </c>
      <c r="AV133" s="35">
        <f>AE133</f>
        <v>43</v>
      </c>
      <c r="AW133" s="35">
        <f>AC133+AD133</f>
        <v>43</v>
      </c>
      <c r="AX133" s="35">
        <f>AH133</f>
        <v>8</v>
      </c>
      <c r="AY133" s="34">
        <f>AF133+AG133</f>
        <v>8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8">
        <f>SUM(Աջափնյակ:Սյունիք!E134)</f>
        <v>45122</v>
      </c>
      <c r="F134" s="88">
        <f>SUM(Աջափնյակ:Սյունիք!F134)</f>
        <v>4026</v>
      </c>
      <c r="G134" s="88">
        <f>SUM(Աջափնյակ:Սյունիք!G134)</f>
        <v>41084</v>
      </c>
      <c r="H134" s="88">
        <f>SUM(Աջափնյակ:Սյունիք!H134)</f>
        <v>11</v>
      </c>
      <c r="I134" s="88">
        <f>SUM(Աջափնյակ:Սյունիք!I134)</f>
        <v>0</v>
      </c>
      <c r="J134" s="88">
        <f>SUM(Աջափնյակ:Սյունիք!J134)</f>
        <v>51076</v>
      </c>
      <c r="K134" s="88">
        <f>SUM(Աջափնյակ:Սյունիք!K134)</f>
        <v>47285</v>
      </c>
      <c r="L134" s="88">
        <f>SUM(Աջափնյակ:Սյունիք!L134)</f>
        <v>3555</v>
      </c>
      <c r="M134" s="88">
        <f>SUM(Աջափնյակ:Սյունիք!M134)</f>
        <v>107</v>
      </c>
      <c r="N134" s="88">
        <f>SUM(Աջափնյակ:Սյունիք!N134)</f>
        <v>41770</v>
      </c>
      <c r="O134" s="88">
        <f>SUM(Աջափնյակ:Սյունիք!O134)</f>
        <v>32032</v>
      </c>
      <c r="P134" s="88">
        <f>SUM(Աջափնյակ:Սյունիք!P134)</f>
        <v>4386</v>
      </c>
      <c r="Q134" s="88">
        <f>SUM(Աջափնյակ:Սյունիք!Q134)</f>
        <v>1340</v>
      </c>
      <c r="R134" s="88">
        <f>SUM(Աջափնյակ:Սյունիք!R134)</f>
        <v>30</v>
      </c>
      <c r="S134" s="88">
        <f>SUM(Աջափնյակ:Սյունիք!S134)</f>
        <v>3982</v>
      </c>
      <c r="T134" s="88">
        <f>SUM(Աջափնյակ:Սյունիք!T134)</f>
        <v>596</v>
      </c>
      <c r="U134" s="88">
        <f>SUM(Աջափնյակ:Սյունիք!U134)</f>
        <v>3013</v>
      </c>
      <c r="V134" s="88">
        <f>SUM(Աջափնյակ:Սյունիք!V134)</f>
        <v>373</v>
      </c>
      <c r="W134" s="88">
        <f>SUM(Աջափնյակ:Սյունիք!W134)</f>
        <v>17</v>
      </c>
      <c r="X134" s="88">
        <f>SUM(Աջափնյակ:Սյունիք!X134)</f>
        <v>41787</v>
      </c>
      <c r="Y134" s="88">
        <f>SUM(Աջափնյակ:Սյունիք!Y134)</f>
        <v>181</v>
      </c>
      <c r="Z134" s="88">
        <f>SUM(Աջափնյակ:Սյունիք!Z134)</f>
        <v>1023</v>
      </c>
      <c r="AA134" s="88">
        <f>SUM(Աջափնյակ:Սյունիք!AA134)</f>
        <v>50412</v>
      </c>
      <c r="AB134" s="88">
        <f>SUM(Աջափնյակ:Սյունիք!AB134)</f>
        <v>4349</v>
      </c>
      <c r="AC134" s="88">
        <f>SUM(Աջափնյակ:Սյունիք!AC134)</f>
        <v>1315</v>
      </c>
      <c r="AD134" s="88">
        <f>SUM(Աջափնյակ:Սյունիք!AD134)</f>
        <v>131</v>
      </c>
      <c r="AE134" s="88">
        <f>SUM(Աջափնյակ:Սյունիք!AE134)</f>
        <v>1446</v>
      </c>
      <c r="AF134" s="88">
        <f>SUM(Աջափնյակ:Սյունիք!AF134)</f>
        <v>186</v>
      </c>
      <c r="AG134" s="88">
        <f>SUM(Աջափնյակ:Սյունիք!AG134)</f>
        <v>16</v>
      </c>
      <c r="AH134" s="88">
        <f>SUM(Աջափնյակ:Սյունիք!AH134)</f>
        <v>202</v>
      </c>
      <c r="AI134" s="172"/>
      <c r="AJ134" s="32">
        <f t="shared" ref="AJ134:AY134" si="139">AJ19+AJ39+AJ51+AJ59+AJ73+AJ80+AJ87+AJ90+AJ112+AJ116+AJ125+AJ130+AJ133</f>
        <v>45122</v>
      </c>
      <c r="AK134" s="31">
        <f t="shared" si="139"/>
        <v>45121</v>
      </c>
      <c r="AL134" s="31">
        <f t="shared" si="139"/>
        <v>51076</v>
      </c>
      <c r="AM134" s="31">
        <f t="shared" si="139"/>
        <v>50947</v>
      </c>
      <c r="AN134" s="31">
        <f t="shared" si="139"/>
        <v>92395</v>
      </c>
      <c r="AO134" s="31">
        <f t="shared" si="139"/>
        <v>92381</v>
      </c>
      <c r="AP134" s="31">
        <f t="shared" si="139"/>
        <v>41770</v>
      </c>
      <c r="AQ134" s="31">
        <f t="shared" si="139"/>
        <v>41770</v>
      </c>
      <c r="AR134" s="31">
        <f t="shared" si="139"/>
        <v>3982</v>
      </c>
      <c r="AS134" s="31">
        <f t="shared" si="139"/>
        <v>3982</v>
      </c>
      <c r="AT134" s="31">
        <f t="shared" si="139"/>
        <v>41787</v>
      </c>
      <c r="AU134" s="31">
        <f t="shared" si="139"/>
        <v>41787</v>
      </c>
      <c r="AV134" s="31">
        <f t="shared" si="139"/>
        <v>1446</v>
      </c>
      <c r="AW134" s="31">
        <f t="shared" si="139"/>
        <v>1446</v>
      </c>
      <c r="AX134" s="31">
        <f t="shared" si="139"/>
        <v>202</v>
      </c>
      <c r="AY134" s="30">
        <f t="shared" si="139"/>
        <v>202</v>
      </c>
    </row>
    <row r="135" spans="1:51" s="26" customFormat="1" ht="25.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29.25" customHeight="1">
      <c r="A136" s="25"/>
      <c r="B136" s="299" t="s">
        <v>312</v>
      </c>
      <c r="C136" s="299"/>
      <c r="D136" s="299"/>
      <c r="E136" s="299"/>
      <c r="F136" s="299"/>
      <c r="G136" s="299"/>
      <c r="H136" s="299"/>
      <c r="I136" s="299"/>
      <c r="J136" s="299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14.25" customHeight="1">
      <c r="A137" s="25"/>
      <c r="B137" s="300"/>
      <c r="C137" s="300"/>
      <c r="D137" s="300"/>
      <c r="E137" s="300"/>
      <c r="F137" s="300"/>
      <c r="G137" s="300"/>
      <c r="H137" s="300"/>
      <c r="I137" s="300"/>
      <c r="J137" s="300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14.25" customHeight="1">
      <c r="A138" s="21"/>
      <c r="B138" s="298"/>
      <c r="C138" s="298"/>
      <c r="D138" s="298"/>
      <c r="E138" s="298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3"/>
      <c r="AI138" s="25"/>
    </row>
    <row r="139" spans="1:51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AH139" s="23"/>
      <c r="AI139" s="25"/>
    </row>
    <row r="140" spans="1:5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  <c r="AI140" s="25"/>
    </row>
    <row r="141" spans="1:51" ht="12.75" customHeight="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</sheetData>
  <mergeCells count="170">
    <mergeCell ref="B22:D22"/>
    <mergeCell ref="B23:D23"/>
    <mergeCell ref="B24:D24"/>
    <mergeCell ref="AF4:AH6"/>
    <mergeCell ref="E7:E17"/>
    <mergeCell ref="F7:F17"/>
    <mergeCell ref="G7:G17"/>
    <mergeCell ref="H7:H17"/>
    <mergeCell ref="I7:I17"/>
    <mergeCell ref="AH7:AH17"/>
    <mergeCell ref="P7:P17"/>
    <mergeCell ref="Q7:Q17"/>
    <mergeCell ref="R7:R17"/>
    <mergeCell ref="AE7:AE17"/>
    <mergeCell ref="AF7:AF17"/>
    <mergeCell ref="AG7:AG17"/>
    <mergeCell ref="B138:E138"/>
    <mergeCell ref="B136:J136"/>
    <mergeCell ref="B137:J137"/>
    <mergeCell ref="S7:V9"/>
    <mergeCell ref="W7:W17"/>
    <mergeCell ref="X7:X17"/>
    <mergeCell ref="S10:S17"/>
    <mergeCell ref="O7:O17"/>
    <mergeCell ref="Z4:Z17"/>
    <mergeCell ref="AA4:AA17"/>
    <mergeCell ref="AB4:AB17"/>
    <mergeCell ref="AC7:AC17"/>
    <mergeCell ref="AD7:AD17"/>
    <mergeCell ref="AC4:AE6"/>
    <mergeCell ref="T10:T17"/>
    <mergeCell ref="U10:U17"/>
    <mergeCell ref="V10:V17"/>
    <mergeCell ref="A4:D17"/>
    <mergeCell ref="E4:I6"/>
    <mergeCell ref="J4:M6"/>
    <mergeCell ref="N4:X6"/>
    <mergeCell ref="Y4:Y17"/>
    <mergeCell ref="J7:J17"/>
    <mergeCell ref="K7:K17"/>
    <mergeCell ref="L7:L17"/>
    <mergeCell ref="M7:M17"/>
    <mergeCell ref="N7:N17"/>
    <mergeCell ref="AL18:AM18"/>
    <mergeCell ref="AN18:AO18"/>
    <mergeCell ref="AP18:AQ18"/>
    <mergeCell ref="AR18:AS18"/>
    <mergeCell ref="B25:D25"/>
    <mergeCell ref="A1:D1"/>
    <mergeCell ref="E1:AA1"/>
    <mergeCell ref="AC1:AH1"/>
    <mergeCell ref="A2:AH2"/>
    <mergeCell ref="A3:AH3"/>
    <mergeCell ref="B26:D26"/>
    <mergeCell ref="B27:D27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Y1714"/>
  <sheetViews>
    <sheetView topLeftCell="A130" zoomScale="80" zoomScaleNormal="80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10" style="21" customWidth="1"/>
    <col min="6" max="6" width="6.7109375" style="21" customWidth="1"/>
    <col min="7" max="7" width="7.7109375" style="21" customWidth="1"/>
    <col min="8" max="8" width="6.28515625" style="21" customWidth="1"/>
    <col min="9" max="9" width="7" style="21" customWidth="1"/>
    <col min="10" max="10" width="7.28515625" style="21" customWidth="1"/>
    <col min="11" max="11" width="8.28515625" style="21" customWidth="1"/>
    <col min="12" max="12" width="8.85546875" style="21" customWidth="1"/>
    <col min="13" max="13" width="7.5703125" style="21" customWidth="1"/>
    <col min="14" max="14" width="8.5703125" style="21" customWidth="1"/>
    <col min="15" max="15" width="7.42578125" style="21" customWidth="1"/>
    <col min="16" max="16" width="5.85546875" style="21" customWidth="1"/>
    <col min="17" max="17" width="6.42578125" style="21" customWidth="1"/>
    <col min="18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8.85546875" style="21" customWidth="1"/>
    <col min="25" max="25" width="8.42578125" style="21" customWidth="1"/>
    <col min="26" max="26" width="6.5703125" style="21" customWidth="1"/>
    <col min="27" max="27" width="8.5703125" style="21" customWidth="1"/>
    <col min="28" max="28" width="7.5703125" style="21" customWidth="1"/>
    <col min="29" max="29" width="8.7109375" style="21" customWidth="1"/>
    <col min="30" max="30" width="5.85546875" style="21" customWidth="1"/>
    <col min="31" max="31" width="6.4257812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38" width="9.140625" style="21" hidden="1" customWidth="1"/>
    <col min="39" max="39" width="6.5703125" style="21" hidden="1" customWidth="1"/>
    <col min="40" max="40" width="12.140625" style="21" hidden="1" customWidth="1"/>
    <col min="41" max="41" width="9.140625" style="21" hidden="1" customWidth="1"/>
    <col min="42" max="42" width="13.5703125" style="21" hidden="1" customWidth="1"/>
    <col min="43" max="43" width="13.7109375" style="21" hidden="1" customWidth="1"/>
    <col min="44" max="44" width="9.140625" style="21" hidden="1" customWidth="1"/>
    <col min="45" max="45" width="13.5703125" style="21" hidden="1" customWidth="1"/>
    <col min="46" max="51" width="9.140625" style="21" hidden="1" customWidth="1"/>
    <col min="52" max="16384" width="9.140625" style="21"/>
  </cols>
  <sheetData>
    <row r="1" spans="1:41" ht="49.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93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44.25" customHeight="1">
      <c r="A2" s="267" t="s">
        <v>275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274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260" t="s">
        <v>226</v>
      </c>
      <c r="B18" s="261"/>
      <c r="C18" s="261"/>
      <c r="D18" s="261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94">
        <f t="shared" ref="E19:AH19" si="0">SUM(E20:E38)</f>
        <v>319</v>
      </c>
      <c r="F19" s="94">
        <f t="shared" si="0"/>
        <v>96</v>
      </c>
      <c r="G19" s="94">
        <f t="shared" si="0"/>
        <v>223</v>
      </c>
      <c r="H19" s="94">
        <f t="shared" si="0"/>
        <v>0</v>
      </c>
      <c r="I19" s="94">
        <f t="shared" si="0"/>
        <v>0</v>
      </c>
      <c r="J19" s="94">
        <f t="shared" si="0"/>
        <v>92</v>
      </c>
      <c r="K19" s="94">
        <f t="shared" si="0"/>
        <v>77</v>
      </c>
      <c r="L19" s="94">
        <f t="shared" si="0"/>
        <v>14</v>
      </c>
      <c r="M19" s="94">
        <f t="shared" si="0"/>
        <v>0</v>
      </c>
      <c r="N19" s="94">
        <f t="shared" si="0"/>
        <v>73</v>
      </c>
      <c r="O19" s="94">
        <f t="shared" si="0"/>
        <v>25</v>
      </c>
      <c r="P19" s="94">
        <f t="shared" si="0"/>
        <v>9</v>
      </c>
      <c r="Q19" s="94">
        <f t="shared" si="0"/>
        <v>24</v>
      </c>
      <c r="R19" s="94">
        <f t="shared" si="0"/>
        <v>0</v>
      </c>
      <c r="S19" s="94">
        <f t="shared" si="0"/>
        <v>15</v>
      </c>
      <c r="T19" s="94">
        <f t="shared" si="0"/>
        <v>3</v>
      </c>
      <c r="U19" s="94">
        <f t="shared" si="0"/>
        <v>12</v>
      </c>
      <c r="V19" s="94">
        <f t="shared" si="0"/>
        <v>0</v>
      </c>
      <c r="W19" s="94">
        <f t="shared" si="0"/>
        <v>0</v>
      </c>
      <c r="X19" s="94">
        <f t="shared" si="0"/>
        <v>73</v>
      </c>
      <c r="Y19" s="94">
        <f t="shared" si="0"/>
        <v>1</v>
      </c>
      <c r="Z19" s="94">
        <f t="shared" si="0"/>
        <v>23</v>
      </c>
      <c r="AA19" s="94">
        <f t="shared" si="0"/>
        <v>322</v>
      </c>
      <c r="AB19" s="94">
        <f t="shared" si="0"/>
        <v>94</v>
      </c>
      <c r="AC19" s="94">
        <f t="shared" si="0"/>
        <v>22</v>
      </c>
      <c r="AD19" s="94">
        <f t="shared" si="0"/>
        <v>0</v>
      </c>
      <c r="AE19" s="94">
        <f t="shared" si="0"/>
        <v>22</v>
      </c>
      <c r="AF19" s="94">
        <f t="shared" si="0"/>
        <v>0</v>
      </c>
      <c r="AG19" s="94">
        <f t="shared" si="0"/>
        <v>0</v>
      </c>
      <c r="AH19" s="94">
        <f t="shared" si="0"/>
        <v>0</v>
      </c>
      <c r="AI19" s="162"/>
      <c r="AJ19" s="73">
        <f t="shared" ref="AJ19:AY19" si="1">SUM(AJ20:AJ38)</f>
        <v>319</v>
      </c>
      <c r="AK19" s="52">
        <f t="shared" si="1"/>
        <v>319</v>
      </c>
      <c r="AL19" s="52">
        <f t="shared" si="1"/>
        <v>92</v>
      </c>
      <c r="AM19" s="52">
        <f t="shared" si="1"/>
        <v>91</v>
      </c>
      <c r="AN19" s="52">
        <f t="shared" si="1"/>
        <v>396</v>
      </c>
      <c r="AO19" s="52">
        <f t="shared" si="1"/>
        <v>396</v>
      </c>
      <c r="AP19" s="52">
        <f t="shared" si="1"/>
        <v>73</v>
      </c>
      <c r="AQ19" s="52">
        <f t="shared" si="1"/>
        <v>73</v>
      </c>
      <c r="AR19" s="52">
        <f t="shared" si="1"/>
        <v>15</v>
      </c>
      <c r="AS19" s="52">
        <f t="shared" si="1"/>
        <v>15</v>
      </c>
      <c r="AT19" s="52">
        <f t="shared" si="1"/>
        <v>73</v>
      </c>
      <c r="AU19" s="52">
        <f t="shared" si="1"/>
        <v>73</v>
      </c>
      <c r="AV19" s="52">
        <f t="shared" si="1"/>
        <v>22</v>
      </c>
      <c r="AW19" s="52">
        <f t="shared" si="1"/>
        <v>22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115">
        <v>29</v>
      </c>
      <c r="F20" s="115">
        <v>6</v>
      </c>
      <c r="G20" s="115">
        <v>23</v>
      </c>
      <c r="H20" s="116"/>
      <c r="I20" s="116"/>
      <c r="J20" s="120">
        <v>10</v>
      </c>
      <c r="K20" s="120">
        <v>7</v>
      </c>
      <c r="L20" s="120">
        <v>3</v>
      </c>
      <c r="M20" s="120"/>
      <c r="N20" s="121">
        <v>10</v>
      </c>
      <c r="O20" s="121">
        <v>6</v>
      </c>
      <c r="P20" s="121"/>
      <c r="Q20" s="121">
        <v>3</v>
      </c>
      <c r="R20" s="121"/>
      <c r="S20" s="121">
        <v>1</v>
      </c>
      <c r="T20" s="121"/>
      <c r="U20" s="121">
        <v>1</v>
      </c>
      <c r="V20" s="121"/>
      <c r="W20" s="121"/>
      <c r="X20" s="121">
        <v>10</v>
      </c>
      <c r="Y20" s="121"/>
      <c r="Z20" s="121">
        <v>2</v>
      </c>
      <c r="AA20" s="121">
        <v>26</v>
      </c>
      <c r="AB20" s="121">
        <v>6</v>
      </c>
      <c r="AC20" s="121">
        <v>4</v>
      </c>
      <c r="AD20" s="121"/>
      <c r="AE20" s="121">
        <v>4</v>
      </c>
      <c r="AF20" s="121"/>
      <c r="AG20" s="122"/>
      <c r="AH20" s="121"/>
      <c r="AI20" s="89"/>
      <c r="AJ20" s="36">
        <f t="shared" ref="AJ20:AJ38" si="2">E20</f>
        <v>29</v>
      </c>
      <c r="AK20" s="35">
        <f t="shared" ref="AK20:AK38" si="3">F20+G20+H20+I20</f>
        <v>29</v>
      </c>
      <c r="AL20" s="35">
        <f t="shared" ref="AL20:AL38" si="4">J20</f>
        <v>10</v>
      </c>
      <c r="AM20" s="35">
        <f t="shared" ref="AM20:AM38" si="5">K20+L20+M20</f>
        <v>10</v>
      </c>
      <c r="AN20" s="35">
        <f t="shared" ref="AN20:AN38" si="6">F20+G20+K20</f>
        <v>36</v>
      </c>
      <c r="AO20" s="35">
        <f t="shared" ref="AO20:AO38" si="7">X20+Y20+AA20</f>
        <v>36</v>
      </c>
      <c r="AP20" s="35">
        <f t="shared" ref="AP20:AP38" si="8">N20</f>
        <v>10</v>
      </c>
      <c r="AQ20" s="35">
        <f t="shared" ref="AQ20:AQ38" si="9">O20+P20+Q20+R20+S20</f>
        <v>10</v>
      </c>
      <c r="AR20" s="35">
        <f t="shared" ref="AR20:AR38" si="10">S20</f>
        <v>1</v>
      </c>
      <c r="AS20" s="35">
        <f t="shared" ref="AS20:AS38" si="11">T20+U20+V20</f>
        <v>1</v>
      </c>
      <c r="AT20" s="35">
        <f t="shared" ref="AT20:AT38" si="12">X20</f>
        <v>10</v>
      </c>
      <c r="AU20" s="35">
        <f t="shared" ref="AU20:AU38" si="13">N20+W20</f>
        <v>10</v>
      </c>
      <c r="AV20" s="35">
        <f t="shared" ref="AV20:AV38" si="14">AE20</f>
        <v>4</v>
      </c>
      <c r="AW20" s="35">
        <f t="shared" ref="AW20:AW38" si="15">AC20+AD20</f>
        <v>4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6" t="s">
        <v>213</v>
      </c>
      <c r="C21" s="256"/>
      <c r="D21" s="256"/>
      <c r="E21" s="115">
        <v>23</v>
      </c>
      <c r="F21" s="115">
        <v>3</v>
      </c>
      <c r="G21" s="115">
        <v>20</v>
      </c>
      <c r="H21" s="74"/>
      <c r="I21" s="74"/>
      <c r="J21" s="120">
        <v>4</v>
      </c>
      <c r="K21" s="120">
        <v>4</v>
      </c>
      <c r="L21" s="120"/>
      <c r="M21" s="120"/>
      <c r="N21" s="121">
        <v>6</v>
      </c>
      <c r="O21" s="121">
        <v>1</v>
      </c>
      <c r="P21" s="121">
        <v>1</v>
      </c>
      <c r="Q21" s="121">
        <v>3</v>
      </c>
      <c r="R21" s="121"/>
      <c r="S21" s="121">
        <v>1</v>
      </c>
      <c r="T21" s="121"/>
      <c r="U21" s="121">
        <v>1</v>
      </c>
      <c r="V21" s="121"/>
      <c r="W21" s="121"/>
      <c r="X21" s="121">
        <v>6</v>
      </c>
      <c r="Y21" s="121"/>
      <c r="Z21" s="121">
        <v>2</v>
      </c>
      <c r="AA21" s="121">
        <v>21</v>
      </c>
      <c r="AB21" s="121">
        <v>4</v>
      </c>
      <c r="AC21" s="121">
        <v>1</v>
      </c>
      <c r="AD21" s="121"/>
      <c r="AE21" s="121">
        <v>1</v>
      </c>
      <c r="AF21" s="121"/>
      <c r="AG21" s="122"/>
      <c r="AH21" s="121"/>
      <c r="AI21" s="163"/>
      <c r="AJ21" s="36">
        <f t="shared" si="2"/>
        <v>23</v>
      </c>
      <c r="AK21" s="35">
        <f t="shared" si="3"/>
        <v>23</v>
      </c>
      <c r="AL21" s="35">
        <f t="shared" si="4"/>
        <v>4</v>
      </c>
      <c r="AM21" s="35">
        <f t="shared" si="5"/>
        <v>4</v>
      </c>
      <c r="AN21" s="35">
        <f t="shared" si="6"/>
        <v>27</v>
      </c>
      <c r="AO21" s="35">
        <f t="shared" si="7"/>
        <v>27</v>
      </c>
      <c r="AP21" s="35">
        <f t="shared" si="8"/>
        <v>6</v>
      </c>
      <c r="AQ21" s="35">
        <f t="shared" si="9"/>
        <v>6</v>
      </c>
      <c r="AR21" s="35">
        <f t="shared" si="10"/>
        <v>1</v>
      </c>
      <c r="AS21" s="35">
        <f t="shared" si="11"/>
        <v>1</v>
      </c>
      <c r="AT21" s="35">
        <f t="shared" si="12"/>
        <v>6</v>
      </c>
      <c r="AU21" s="35">
        <f t="shared" si="13"/>
        <v>6</v>
      </c>
      <c r="AV21" s="35">
        <f t="shared" si="14"/>
        <v>1</v>
      </c>
      <c r="AW21" s="35">
        <f t="shared" si="15"/>
        <v>1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6" t="s">
        <v>211</v>
      </c>
      <c r="C22" s="256"/>
      <c r="D22" s="256"/>
      <c r="E22" s="115"/>
      <c r="F22" s="115"/>
      <c r="G22" s="115"/>
      <c r="H22" s="74"/>
      <c r="I22" s="74"/>
      <c r="J22" s="75"/>
      <c r="K22" s="75"/>
      <c r="L22" s="74"/>
      <c r="M22" s="74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6" t="s">
        <v>209</v>
      </c>
      <c r="C23" s="256"/>
      <c r="D23" s="256"/>
      <c r="E23" s="115"/>
      <c r="F23" s="115"/>
      <c r="G23" s="115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164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115">
        <v>6</v>
      </c>
      <c r="F24" s="115"/>
      <c r="G24" s="115">
        <v>6</v>
      </c>
      <c r="H24" s="74"/>
      <c r="I24" s="74"/>
      <c r="J24" s="120">
        <v>1</v>
      </c>
      <c r="K24" s="120">
        <v>1</v>
      </c>
      <c r="L24" s="120"/>
      <c r="M24" s="120"/>
      <c r="N24" s="121">
        <v>1</v>
      </c>
      <c r="O24" s="121"/>
      <c r="P24" s="121"/>
      <c r="Q24" s="121">
        <v>1</v>
      </c>
      <c r="R24" s="121"/>
      <c r="S24" s="121"/>
      <c r="T24" s="121"/>
      <c r="U24" s="121"/>
      <c r="V24" s="121"/>
      <c r="W24" s="121"/>
      <c r="X24" s="121">
        <v>1</v>
      </c>
      <c r="Y24" s="121"/>
      <c r="Z24" s="121">
        <v>1</v>
      </c>
      <c r="AA24" s="121">
        <v>6</v>
      </c>
      <c r="AB24" s="121">
        <v>1</v>
      </c>
      <c r="AC24" s="121">
        <v>1</v>
      </c>
      <c r="AD24" s="121"/>
      <c r="AE24" s="121">
        <v>1</v>
      </c>
      <c r="AF24" s="68"/>
      <c r="AG24" s="76"/>
      <c r="AH24" s="68"/>
      <c r="AI24" s="164"/>
      <c r="AJ24" s="36">
        <f t="shared" si="2"/>
        <v>6</v>
      </c>
      <c r="AK24" s="35">
        <f t="shared" si="3"/>
        <v>6</v>
      </c>
      <c r="AL24" s="35">
        <f t="shared" si="4"/>
        <v>1</v>
      </c>
      <c r="AM24" s="35">
        <f t="shared" si="5"/>
        <v>1</v>
      </c>
      <c r="AN24" s="35">
        <f t="shared" si="6"/>
        <v>7</v>
      </c>
      <c r="AO24" s="35">
        <f t="shared" si="7"/>
        <v>7</v>
      </c>
      <c r="AP24" s="35">
        <f t="shared" si="8"/>
        <v>1</v>
      </c>
      <c r="AQ24" s="35">
        <f t="shared" si="9"/>
        <v>1</v>
      </c>
      <c r="AR24" s="35">
        <f t="shared" si="10"/>
        <v>0</v>
      </c>
      <c r="AS24" s="35">
        <f t="shared" si="11"/>
        <v>0</v>
      </c>
      <c r="AT24" s="35">
        <f t="shared" si="12"/>
        <v>1</v>
      </c>
      <c r="AU24" s="35">
        <f t="shared" si="13"/>
        <v>1</v>
      </c>
      <c r="AV24" s="35">
        <f t="shared" si="14"/>
        <v>1</v>
      </c>
      <c r="AW24" s="35">
        <f t="shared" si="15"/>
        <v>1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15"/>
      <c r="F25" s="115"/>
      <c r="G25" s="115"/>
      <c r="H25" s="74"/>
      <c r="I25" s="74"/>
      <c r="J25" s="120"/>
      <c r="K25" s="120"/>
      <c r="L25" s="120"/>
      <c r="M25" s="120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68"/>
      <c r="AG25" s="76"/>
      <c r="AH25" s="68"/>
      <c r="AI25" s="164"/>
      <c r="AJ25" s="36">
        <f t="shared" si="2"/>
        <v>0</v>
      </c>
      <c r="AK25" s="35">
        <f t="shared" si="3"/>
        <v>0</v>
      </c>
      <c r="AL25" s="35">
        <f t="shared" si="4"/>
        <v>0</v>
      </c>
      <c r="AM25" s="35">
        <f t="shared" si="5"/>
        <v>0</v>
      </c>
      <c r="AN25" s="35">
        <f t="shared" si="6"/>
        <v>0</v>
      </c>
      <c r="AO25" s="35">
        <f t="shared" si="7"/>
        <v>0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37" t="s">
        <v>204</v>
      </c>
      <c r="C26" s="238"/>
      <c r="D26" s="239"/>
      <c r="E26" s="115"/>
      <c r="F26" s="115"/>
      <c r="G26" s="117"/>
      <c r="H26" s="77"/>
      <c r="I26" s="77"/>
      <c r="J26" s="120"/>
      <c r="K26" s="120"/>
      <c r="L26" s="120"/>
      <c r="M26" s="120"/>
      <c r="N26" s="121"/>
      <c r="O26" s="121"/>
      <c r="P26" s="121"/>
      <c r="Q26" s="121"/>
      <c r="R26" s="68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68"/>
      <c r="AG26" s="76"/>
      <c r="AH26" s="68"/>
      <c r="AI26" s="164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37" t="s">
        <v>202</v>
      </c>
      <c r="C27" s="238"/>
      <c r="D27" s="239"/>
      <c r="E27" s="115">
        <v>1</v>
      </c>
      <c r="F27" s="115"/>
      <c r="G27" s="117">
        <v>1</v>
      </c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>
        <v>1</v>
      </c>
      <c r="AB27" s="68"/>
      <c r="AC27" s="68"/>
      <c r="AD27" s="68"/>
      <c r="AE27" s="68"/>
      <c r="AF27" s="68"/>
      <c r="AG27" s="76"/>
      <c r="AH27" s="68"/>
      <c r="AI27" s="164"/>
      <c r="AJ27" s="36">
        <f t="shared" si="2"/>
        <v>1</v>
      </c>
      <c r="AK27" s="35">
        <f t="shared" si="3"/>
        <v>1</v>
      </c>
      <c r="AL27" s="35">
        <f t="shared" si="4"/>
        <v>0</v>
      </c>
      <c r="AM27" s="35">
        <f t="shared" si="5"/>
        <v>0</v>
      </c>
      <c r="AN27" s="35">
        <f t="shared" si="6"/>
        <v>1</v>
      </c>
      <c r="AO27" s="35">
        <f t="shared" si="7"/>
        <v>1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115"/>
      <c r="F28" s="115"/>
      <c r="G28" s="115"/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64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6" t="s">
        <v>198</v>
      </c>
      <c r="C29" s="256"/>
      <c r="D29" s="256"/>
      <c r="E29" s="115">
        <v>4</v>
      </c>
      <c r="F29" s="115">
        <v>2</v>
      </c>
      <c r="G29" s="115">
        <v>2</v>
      </c>
      <c r="H29" s="74"/>
      <c r="I29" s="74"/>
      <c r="J29" s="120"/>
      <c r="K29" s="120"/>
      <c r="L29" s="120"/>
      <c r="M29" s="120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>
        <v>4</v>
      </c>
      <c r="AB29" s="121">
        <v>2</v>
      </c>
      <c r="AC29" s="121"/>
      <c r="AD29" s="121"/>
      <c r="AE29" s="121"/>
      <c r="AF29" s="68"/>
      <c r="AG29" s="76"/>
      <c r="AH29" s="68"/>
      <c r="AI29" s="164"/>
      <c r="AJ29" s="36">
        <f t="shared" si="2"/>
        <v>4</v>
      </c>
      <c r="AK29" s="35">
        <f t="shared" si="3"/>
        <v>4</v>
      </c>
      <c r="AL29" s="35">
        <f t="shared" si="4"/>
        <v>0</v>
      </c>
      <c r="AM29" s="35">
        <f t="shared" si="5"/>
        <v>0</v>
      </c>
      <c r="AN29" s="35">
        <f t="shared" si="6"/>
        <v>4</v>
      </c>
      <c r="AO29" s="35">
        <f t="shared" si="7"/>
        <v>4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37" t="s">
        <v>196</v>
      </c>
      <c r="C30" s="238"/>
      <c r="D30" s="239"/>
      <c r="E30" s="115">
        <v>3</v>
      </c>
      <c r="F30" s="115">
        <v>1</v>
      </c>
      <c r="G30" s="117">
        <v>2</v>
      </c>
      <c r="H30" s="74"/>
      <c r="I30" s="77"/>
      <c r="J30" s="74"/>
      <c r="K30" s="74"/>
      <c r="L30" s="74"/>
      <c r="M30" s="74"/>
      <c r="N30" s="74">
        <v>1</v>
      </c>
      <c r="O30" s="74"/>
      <c r="P30" s="74"/>
      <c r="Q30" s="74"/>
      <c r="R30" s="68"/>
      <c r="S30" s="74">
        <v>1</v>
      </c>
      <c r="T30" s="74"/>
      <c r="U30" s="74">
        <v>1</v>
      </c>
      <c r="V30" s="74"/>
      <c r="W30" s="74"/>
      <c r="X30" s="74">
        <v>1</v>
      </c>
      <c r="Y30" s="74"/>
      <c r="Z30" s="74"/>
      <c r="AA30" s="68">
        <v>2</v>
      </c>
      <c r="AB30" s="68">
        <v>1</v>
      </c>
      <c r="AC30" s="74"/>
      <c r="AD30" s="74"/>
      <c r="AE30" s="74"/>
      <c r="AF30" s="68"/>
      <c r="AG30" s="76"/>
      <c r="AH30" s="68"/>
      <c r="AI30" s="164"/>
      <c r="AJ30" s="36">
        <f t="shared" si="2"/>
        <v>3</v>
      </c>
      <c r="AK30" s="35">
        <f t="shared" si="3"/>
        <v>3</v>
      </c>
      <c r="AL30" s="35">
        <f t="shared" si="4"/>
        <v>0</v>
      </c>
      <c r="AM30" s="35">
        <f t="shared" si="5"/>
        <v>0</v>
      </c>
      <c r="AN30" s="35">
        <f t="shared" si="6"/>
        <v>3</v>
      </c>
      <c r="AO30" s="35">
        <f t="shared" si="7"/>
        <v>3</v>
      </c>
      <c r="AP30" s="35">
        <f t="shared" si="8"/>
        <v>1</v>
      </c>
      <c r="AQ30" s="35">
        <f t="shared" si="9"/>
        <v>1</v>
      </c>
      <c r="AR30" s="35">
        <f t="shared" si="10"/>
        <v>1</v>
      </c>
      <c r="AS30" s="35">
        <f t="shared" si="11"/>
        <v>1</v>
      </c>
      <c r="AT30" s="35">
        <f t="shared" si="12"/>
        <v>1</v>
      </c>
      <c r="AU30" s="35">
        <f t="shared" si="13"/>
        <v>1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115">
        <v>27</v>
      </c>
      <c r="F31" s="115">
        <v>11</v>
      </c>
      <c r="G31" s="117">
        <v>16</v>
      </c>
      <c r="H31" s="74"/>
      <c r="I31" s="77"/>
      <c r="J31" s="120">
        <v>5</v>
      </c>
      <c r="K31" s="120">
        <v>3</v>
      </c>
      <c r="L31" s="120">
        <v>2</v>
      </c>
      <c r="M31" s="120"/>
      <c r="N31" s="121">
        <v>4</v>
      </c>
      <c r="O31" s="121">
        <v>1</v>
      </c>
      <c r="P31" s="121">
        <v>2</v>
      </c>
      <c r="Q31" s="121"/>
      <c r="R31" s="121"/>
      <c r="S31" s="121">
        <v>1</v>
      </c>
      <c r="T31" s="121">
        <v>1</v>
      </c>
      <c r="U31" s="121"/>
      <c r="V31" s="121"/>
      <c r="W31" s="121"/>
      <c r="X31" s="121">
        <v>4</v>
      </c>
      <c r="Y31" s="121"/>
      <c r="Z31" s="121">
        <v>1</v>
      </c>
      <c r="AA31" s="121">
        <v>26</v>
      </c>
      <c r="AB31" s="121">
        <v>12</v>
      </c>
      <c r="AC31" s="121">
        <v>2</v>
      </c>
      <c r="AD31" s="121"/>
      <c r="AE31" s="121">
        <v>2</v>
      </c>
      <c r="AF31" s="121"/>
      <c r="AG31" s="122"/>
      <c r="AH31" s="121"/>
      <c r="AI31" s="164"/>
      <c r="AJ31" s="36">
        <f t="shared" si="2"/>
        <v>27</v>
      </c>
      <c r="AK31" s="35">
        <f t="shared" si="3"/>
        <v>27</v>
      </c>
      <c r="AL31" s="35">
        <f t="shared" si="4"/>
        <v>5</v>
      </c>
      <c r="AM31" s="35">
        <f t="shared" si="5"/>
        <v>5</v>
      </c>
      <c r="AN31" s="35">
        <f t="shared" si="6"/>
        <v>30</v>
      </c>
      <c r="AO31" s="35">
        <f t="shared" si="7"/>
        <v>30</v>
      </c>
      <c r="AP31" s="35">
        <f t="shared" si="8"/>
        <v>4</v>
      </c>
      <c r="AQ31" s="35">
        <f t="shared" si="9"/>
        <v>4</v>
      </c>
      <c r="AR31" s="35">
        <f t="shared" si="10"/>
        <v>1</v>
      </c>
      <c r="AS31" s="35">
        <f t="shared" si="11"/>
        <v>1</v>
      </c>
      <c r="AT31" s="35">
        <f t="shared" si="12"/>
        <v>4</v>
      </c>
      <c r="AU31" s="35">
        <f t="shared" si="13"/>
        <v>4</v>
      </c>
      <c r="AV31" s="35">
        <f t="shared" si="14"/>
        <v>2</v>
      </c>
      <c r="AW31" s="35">
        <f t="shared" si="15"/>
        <v>2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115">
        <v>19</v>
      </c>
      <c r="F32" s="115">
        <v>6</v>
      </c>
      <c r="G32" s="117">
        <v>13</v>
      </c>
      <c r="H32" s="74"/>
      <c r="I32" s="77"/>
      <c r="J32" s="120">
        <v>4</v>
      </c>
      <c r="K32" s="120">
        <v>3</v>
      </c>
      <c r="L32" s="120">
        <v>1</v>
      </c>
      <c r="M32" s="120"/>
      <c r="N32" s="121">
        <v>1</v>
      </c>
      <c r="O32" s="121"/>
      <c r="P32" s="121"/>
      <c r="Q32" s="121">
        <v>1</v>
      </c>
      <c r="R32" s="121"/>
      <c r="S32" s="121"/>
      <c r="T32" s="121"/>
      <c r="U32" s="121"/>
      <c r="V32" s="121"/>
      <c r="W32" s="121"/>
      <c r="X32" s="121">
        <v>1</v>
      </c>
      <c r="Y32" s="121"/>
      <c r="Z32" s="121"/>
      <c r="AA32" s="121">
        <v>21</v>
      </c>
      <c r="AB32" s="121">
        <v>6</v>
      </c>
      <c r="AC32" s="121">
        <v>1</v>
      </c>
      <c r="AD32" s="121"/>
      <c r="AE32" s="121">
        <v>1</v>
      </c>
      <c r="AF32" s="121"/>
      <c r="AG32" s="122"/>
      <c r="AH32" s="121"/>
      <c r="AI32" s="164"/>
      <c r="AJ32" s="36">
        <f t="shared" si="2"/>
        <v>19</v>
      </c>
      <c r="AK32" s="35">
        <f t="shared" si="3"/>
        <v>19</v>
      </c>
      <c r="AL32" s="35">
        <f t="shared" si="4"/>
        <v>4</v>
      </c>
      <c r="AM32" s="35">
        <f t="shared" si="5"/>
        <v>4</v>
      </c>
      <c r="AN32" s="35">
        <f t="shared" si="6"/>
        <v>22</v>
      </c>
      <c r="AO32" s="35">
        <f t="shared" si="7"/>
        <v>22</v>
      </c>
      <c r="AP32" s="35">
        <f t="shared" si="8"/>
        <v>1</v>
      </c>
      <c r="AQ32" s="35">
        <f t="shared" si="9"/>
        <v>1</v>
      </c>
      <c r="AR32" s="35">
        <f t="shared" si="10"/>
        <v>0</v>
      </c>
      <c r="AS32" s="35">
        <f t="shared" si="11"/>
        <v>0</v>
      </c>
      <c r="AT32" s="35">
        <f t="shared" si="12"/>
        <v>1</v>
      </c>
      <c r="AU32" s="35">
        <f t="shared" si="13"/>
        <v>1</v>
      </c>
      <c r="AV32" s="35">
        <f t="shared" si="14"/>
        <v>1</v>
      </c>
      <c r="AW32" s="35">
        <f t="shared" si="15"/>
        <v>1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115"/>
      <c r="F33" s="115"/>
      <c r="G33" s="117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115">
        <v>15</v>
      </c>
      <c r="F34" s="115">
        <v>4</v>
      </c>
      <c r="G34" s="117">
        <v>11</v>
      </c>
      <c r="H34" s="74"/>
      <c r="I34" s="77"/>
      <c r="J34" s="120">
        <v>3</v>
      </c>
      <c r="K34" s="120">
        <v>2</v>
      </c>
      <c r="L34" s="120">
        <v>1</v>
      </c>
      <c r="M34" s="120"/>
      <c r="N34" s="121">
        <v>4</v>
      </c>
      <c r="O34" s="121"/>
      <c r="P34" s="121"/>
      <c r="Q34" s="121">
        <v>4</v>
      </c>
      <c r="R34" s="121"/>
      <c r="S34" s="121"/>
      <c r="T34" s="121"/>
      <c r="U34" s="121"/>
      <c r="V34" s="121"/>
      <c r="W34" s="121"/>
      <c r="X34" s="121">
        <v>4</v>
      </c>
      <c r="Y34" s="121"/>
      <c r="Z34" s="68"/>
      <c r="AA34" s="121">
        <v>13</v>
      </c>
      <c r="AB34" s="121">
        <v>4</v>
      </c>
      <c r="AC34" s="121">
        <v>2</v>
      </c>
      <c r="AD34" s="121"/>
      <c r="AE34" s="121">
        <v>2</v>
      </c>
      <c r="AF34" s="68"/>
      <c r="AG34" s="76"/>
      <c r="AH34" s="68"/>
      <c r="AI34" s="164"/>
      <c r="AJ34" s="36">
        <f t="shared" si="2"/>
        <v>15</v>
      </c>
      <c r="AK34" s="35">
        <f t="shared" si="3"/>
        <v>15</v>
      </c>
      <c r="AL34" s="35">
        <f t="shared" si="4"/>
        <v>3</v>
      </c>
      <c r="AM34" s="35">
        <f t="shared" si="5"/>
        <v>3</v>
      </c>
      <c r="AN34" s="35">
        <f t="shared" si="6"/>
        <v>17</v>
      </c>
      <c r="AO34" s="35">
        <f t="shared" si="7"/>
        <v>17</v>
      </c>
      <c r="AP34" s="35">
        <f t="shared" si="8"/>
        <v>4</v>
      </c>
      <c r="AQ34" s="35">
        <f t="shared" si="9"/>
        <v>4</v>
      </c>
      <c r="AR34" s="35">
        <f t="shared" si="10"/>
        <v>0</v>
      </c>
      <c r="AS34" s="35">
        <f t="shared" si="11"/>
        <v>0</v>
      </c>
      <c r="AT34" s="35">
        <f t="shared" si="12"/>
        <v>4</v>
      </c>
      <c r="AU34" s="35">
        <f t="shared" si="13"/>
        <v>4</v>
      </c>
      <c r="AV34" s="35">
        <f t="shared" si="14"/>
        <v>2</v>
      </c>
      <c r="AW34" s="35">
        <f t="shared" si="15"/>
        <v>2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115">
        <v>51</v>
      </c>
      <c r="F35" s="115">
        <v>21</v>
      </c>
      <c r="G35" s="117">
        <v>30</v>
      </c>
      <c r="H35" s="74"/>
      <c r="I35" s="74"/>
      <c r="J35" s="120">
        <v>13</v>
      </c>
      <c r="K35" s="120">
        <v>12</v>
      </c>
      <c r="L35" s="120">
        <v>1</v>
      </c>
      <c r="M35" s="120"/>
      <c r="N35" s="121">
        <v>10</v>
      </c>
      <c r="O35" s="121">
        <v>4</v>
      </c>
      <c r="P35" s="121"/>
      <c r="Q35" s="121">
        <v>1</v>
      </c>
      <c r="R35" s="121"/>
      <c r="S35" s="121">
        <v>5</v>
      </c>
      <c r="T35" s="121">
        <v>1</v>
      </c>
      <c r="U35" s="121">
        <v>4</v>
      </c>
      <c r="V35" s="121"/>
      <c r="W35" s="121"/>
      <c r="X35" s="121">
        <v>10</v>
      </c>
      <c r="Y35" s="121"/>
      <c r="Z35" s="68">
        <v>9</v>
      </c>
      <c r="AA35" s="121">
        <v>53</v>
      </c>
      <c r="AB35" s="121">
        <v>21</v>
      </c>
      <c r="AC35" s="121"/>
      <c r="AD35" s="121"/>
      <c r="AE35" s="121"/>
      <c r="AF35" s="68"/>
      <c r="AG35" s="76"/>
      <c r="AH35" s="68"/>
      <c r="AI35" s="163"/>
      <c r="AJ35" s="36">
        <f t="shared" si="2"/>
        <v>51</v>
      </c>
      <c r="AK35" s="35">
        <f t="shared" si="3"/>
        <v>51</v>
      </c>
      <c r="AL35" s="35">
        <f t="shared" si="4"/>
        <v>13</v>
      </c>
      <c r="AM35" s="35">
        <f t="shared" si="5"/>
        <v>13</v>
      </c>
      <c r="AN35" s="35">
        <f t="shared" si="6"/>
        <v>63</v>
      </c>
      <c r="AO35" s="35">
        <f t="shared" si="7"/>
        <v>63</v>
      </c>
      <c r="AP35" s="35">
        <f t="shared" si="8"/>
        <v>10</v>
      </c>
      <c r="AQ35" s="35">
        <f t="shared" si="9"/>
        <v>10</v>
      </c>
      <c r="AR35" s="35">
        <f t="shared" si="10"/>
        <v>5</v>
      </c>
      <c r="AS35" s="35">
        <f t="shared" si="11"/>
        <v>5</v>
      </c>
      <c r="AT35" s="35">
        <f t="shared" si="12"/>
        <v>10</v>
      </c>
      <c r="AU35" s="35">
        <f t="shared" si="13"/>
        <v>10</v>
      </c>
      <c r="AV35" s="35">
        <f t="shared" si="14"/>
        <v>0</v>
      </c>
      <c r="AW35" s="35">
        <f t="shared" si="15"/>
        <v>0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115">
        <v>94</v>
      </c>
      <c r="F36" s="115">
        <v>31</v>
      </c>
      <c r="G36" s="115">
        <v>63</v>
      </c>
      <c r="H36" s="74"/>
      <c r="I36" s="74"/>
      <c r="J36" s="120">
        <v>21</v>
      </c>
      <c r="K36" s="120">
        <v>18</v>
      </c>
      <c r="L36" s="120">
        <v>3</v>
      </c>
      <c r="M36" s="120"/>
      <c r="N36" s="120">
        <v>19</v>
      </c>
      <c r="O36" s="120">
        <v>10</v>
      </c>
      <c r="P36" s="121">
        <v>4</v>
      </c>
      <c r="Q36" s="121">
        <v>3</v>
      </c>
      <c r="R36" s="121"/>
      <c r="S36" s="121">
        <v>2</v>
      </c>
      <c r="T36" s="121">
        <v>1</v>
      </c>
      <c r="U36" s="121">
        <v>1</v>
      </c>
      <c r="V36" s="121"/>
      <c r="W36" s="121"/>
      <c r="X36" s="121">
        <v>19</v>
      </c>
      <c r="Y36" s="121">
        <v>1</v>
      </c>
      <c r="Z36" s="68">
        <v>6</v>
      </c>
      <c r="AA36" s="121">
        <v>92</v>
      </c>
      <c r="AB36" s="121">
        <v>27</v>
      </c>
      <c r="AC36" s="121">
        <v>5</v>
      </c>
      <c r="AD36" s="121"/>
      <c r="AE36" s="121">
        <v>5</v>
      </c>
      <c r="AF36" s="121"/>
      <c r="AG36" s="122"/>
      <c r="AH36" s="121"/>
      <c r="AI36" s="163"/>
      <c r="AJ36" s="36">
        <f t="shared" si="2"/>
        <v>94</v>
      </c>
      <c r="AK36" s="35">
        <f t="shared" si="3"/>
        <v>94</v>
      </c>
      <c r="AL36" s="35">
        <f t="shared" si="4"/>
        <v>21</v>
      </c>
      <c r="AM36" s="35">
        <f t="shared" si="5"/>
        <v>21</v>
      </c>
      <c r="AN36" s="35">
        <f t="shared" si="6"/>
        <v>112</v>
      </c>
      <c r="AO36" s="35">
        <f t="shared" si="7"/>
        <v>112</v>
      </c>
      <c r="AP36" s="35">
        <f t="shared" si="8"/>
        <v>19</v>
      </c>
      <c r="AQ36" s="35">
        <f t="shared" si="9"/>
        <v>19</v>
      </c>
      <c r="AR36" s="35">
        <f t="shared" si="10"/>
        <v>2</v>
      </c>
      <c r="AS36" s="35">
        <f t="shared" si="11"/>
        <v>2</v>
      </c>
      <c r="AT36" s="35">
        <f t="shared" si="12"/>
        <v>19</v>
      </c>
      <c r="AU36" s="35">
        <f t="shared" si="13"/>
        <v>19</v>
      </c>
      <c r="AV36" s="35">
        <f t="shared" si="14"/>
        <v>5</v>
      </c>
      <c r="AW36" s="35">
        <f t="shared" si="15"/>
        <v>5</v>
      </c>
      <c r="AX36" s="35">
        <f t="shared" si="16"/>
        <v>0</v>
      </c>
      <c r="AY36" s="34">
        <f t="shared" si="17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115">
        <v>7</v>
      </c>
      <c r="F37" s="115">
        <v>3</v>
      </c>
      <c r="G37" s="115">
        <v>4</v>
      </c>
      <c r="H37" s="74"/>
      <c r="I37" s="74"/>
      <c r="J37" s="120">
        <v>2</v>
      </c>
      <c r="K37" s="120">
        <v>2</v>
      </c>
      <c r="L37" s="120"/>
      <c r="M37" s="120"/>
      <c r="N37" s="120">
        <v>3</v>
      </c>
      <c r="O37" s="120">
        <v>1</v>
      </c>
      <c r="P37" s="121">
        <v>1</v>
      </c>
      <c r="Q37" s="121">
        <v>1</v>
      </c>
      <c r="R37" s="121"/>
      <c r="S37" s="121"/>
      <c r="T37" s="121"/>
      <c r="U37" s="121"/>
      <c r="V37" s="121"/>
      <c r="W37" s="121"/>
      <c r="X37" s="121">
        <v>3</v>
      </c>
      <c r="Y37" s="121"/>
      <c r="Z37" s="68"/>
      <c r="AA37" s="121">
        <v>6</v>
      </c>
      <c r="AB37" s="121">
        <v>3</v>
      </c>
      <c r="AC37" s="121">
        <v>3</v>
      </c>
      <c r="AD37" s="121"/>
      <c r="AE37" s="121">
        <v>3</v>
      </c>
      <c r="AF37" s="68"/>
      <c r="AG37" s="76"/>
      <c r="AH37" s="68"/>
      <c r="AI37" s="164"/>
      <c r="AJ37" s="36">
        <f t="shared" si="2"/>
        <v>7</v>
      </c>
      <c r="AK37" s="35">
        <f t="shared" si="3"/>
        <v>7</v>
      </c>
      <c r="AL37" s="35">
        <f t="shared" si="4"/>
        <v>2</v>
      </c>
      <c r="AM37" s="35">
        <f t="shared" si="5"/>
        <v>2</v>
      </c>
      <c r="AN37" s="35">
        <f t="shared" si="6"/>
        <v>9</v>
      </c>
      <c r="AO37" s="35">
        <f t="shared" si="7"/>
        <v>9</v>
      </c>
      <c r="AP37" s="35">
        <f t="shared" si="8"/>
        <v>3</v>
      </c>
      <c r="AQ37" s="35">
        <f t="shared" si="9"/>
        <v>3</v>
      </c>
      <c r="AR37" s="35">
        <f t="shared" si="10"/>
        <v>0</v>
      </c>
      <c r="AS37" s="35">
        <f t="shared" si="11"/>
        <v>0</v>
      </c>
      <c r="AT37" s="35">
        <f t="shared" si="12"/>
        <v>3</v>
      </c>
      <c r="AU37" s="35">
        <f t="shared" si="13"/>
        <v>3</v>
      </c>
      <c r="AV37" s="35">
        <f t="shared" si="14"/>
        <v>3</v>
      </c>
      <c r="AW37" s="35">
        <f t="shared" si="15"/>
        <v>3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15">
        <v>40</v>
      </c>
      <c r="F38" s="115">
        <v>8</v>
      </c>
      <c r="G38" s="115">
        <v>32</v>
      </c>
      <c r="H38" s="74"/>
      <c r="I38" s="74"/>
      <c r="J38" s="120">
        <v>29</v>
      </c>
      <c r="K38" s="120">
        <v>25</v>
      </c>
      <c r="L38" s="120">
        <v>3</v>
      </c>
      <c r="M38" s="120"/>
      <c r="N38" s="121">
        <v>14</v>
      </c>
      <c r="O38" s="121">
        <v>2</v>
      </c>
      <c r="P38" s="121">
        <v>1</v>
      </c>
      <c r="Q38" s="121">
        <v>7</v>
      </c>
      <c r="R38" s="121"/>
      <c r="S38" s="121">
        <v>4</v>
      </c>
      <c r="T38" s="121"/>
      <c r="U38" s="121">
        <v>4</v>
      </c>
      <c r="V38" s="121"/>
      <c r="W38" s="121"/>
      <c r="X38" s="121">
        <v>14</v>
      </c>
      <c r="Y38" s="121"/>
      <c r="Z38" s="68">
        <v>2</v>
      </c>
      <c r="AA38" s="121">
        <v>51</v>
      </c>
      <c r="AB38" s="121">
        <v>7</v>
      </c>
      <c r="AC38" s="121">
        <v>3</v>
      </c>
      <c r="AD38" s="121"/>
      <c r="AE38" s="121">
        <v>3</v>
      </c>
      <c r="AF38" s="68"/>
      <c r="AG38" s="76"/>
      <c r="AH38" s="68"/>
      <c r="AI38" s="164"/>
      <c r="AJ38" s="36">
        <f t="shared" si="2"/>
        <v>40</v>
      </c>
      <c r="AK38" s="35">
        <f t="shared" si="3"/>
        <v>40</v>
      </c>
      <c r="AL38" s="35">
        <f t="shared" si="4"/>
        <v>29</v>
      </c>
      <c r="AM38" s="35">
        <f t="shared" si="5"/>
        <v>28</v>
      </c>
      <c r="AN38" s="35">
        <f t="shared" si="6"/>
        <v>65</v>
      </c>
      <c r="AO38" s="35">
        <f t="shared" si="7"/>
        <v>65</v>
      </c>
      <c r="AP38" s="35">
        <f t="shared" si="8"/>
        <v>14</v>
      </c>
      <c r="AQ38" s="35">
        <f t="shared" si="9"/>
        <v>14</v>
      </c>
      <c r="AR38" s="35">
        <f t="shared" si="10"/>
        <v>4</v>
      </c>
      <c r="AS38" s="35">
        <f t="shared" si="11"/>
        <v>4</v>
      </c>
      <c r="AT38" s="35">
        <f t="shared" si="12"/>
        <v>14</v>
      </c>
      <c r="AU38" s="35">
        <f t="shared" si="13"/>
        <v>14</v>
      </c>
      <c r="AV38" s="35">
        <f t="shared" si="14"/>
        <v>3</v>
      </c>
      <c r="AW38" s="35">
        <f t="shared" si="15"/>
        <v>3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94">
        <f>SUM(E40:E50)</f>
        <v>129</v>
      </c>
      <c r="F39" s="94">
        <f>SUM(F40:F50)</f>
        <v>39</v>
      </c>
      <c r="G39" s="94">
        <v>90</v>
      </c>
      <c r="H39" s="94">
        <f t="shared" ref="H39:W39" si="18">SUM(H40:H50)</f>
        <v>0</v>
      </c>
      <c r="I39" s="94">
        <f t="shared" si="18"/>
        <v>0</v>
      </c>
      <c r="J39" s="94">
        <f t="shared" si="18"/>
        <v>26</v>
      </c>
      <c r="K39" s="94">
        <f t="shared" si="18"/>
        <v>22</v>
      </c>
      <c r="L39" s="94">
        <f t="shared" si="18"/>
        <v>4</v>
      </c>
      <c r="M39" s="94">
        <f t="shared" si="18"/>
        <v>0</v>
      </c>
      <c r="N39" s="94">
        <f t="shared" si="18"/>
        <v>28</v>
      </c>
      <c r="O39" s="94">
        <f t="shared" si="18"/>
        <v>0</v>
      </c>
      <c r="P39" s="94">
        <f t="shared" si="18"/>
        <v>5</v>
      </c>
      <c r="Q39" s="94">
        <f t="shared" si="18"/>
        <v>16</v>
      </c>
      <c r="R39" s="94">
        <f t="shared" si="18"/>
        <v>2</v>
      </c>
      <c r="S39" s="94">
        <f t="shared" si="18"/>
        <v>5</v>
      </c>
      <c r="T39" s="94">
        <f t="shared" si="18"/>
        <v>0</v>
      </c>
      <c r="U39" s="94">
        <f t="shared" si="18"/>
        <v>4</v>
      </c>
      <c r="V39" s="94">
        <f t="shared" si="18"/>
        <v>1</v>
      </c>
      <c r="W39" s="94">
        <f t="shared" si="18"/>
        <v>0</v>
      </c>
      <c r="X39" s="94">
        <v>28</v>
      </c>
      <c r="Y39" s="94">
        <f t="shared" ref="Y39:AH39" si="19">SUM(Y40:Y50)</f>
        <v>0</v>
      </c>
      <c r="Z39" s="94">
        <f t="shared" si="19"/>
        <v>3</v>
      </c>
      <c r="AA39" s="94">
        <f t="shared" si="19"/>
        <v>123</v>
      </c>
      <c r="AB39" s="94">
        <f t="shared" si="19"/>
        <v>34</v>
      </c>
      <c r="AC39" s="94">
        <f t="shared" si="19"/>
        <v>9</v>
      </c>
      <c r="AD39" s="94">
        <f t="shared" si="19"/>
        <v>0</v>
      </c>
      <c r="AE39" s="94">
        <f t="shared" si="19"/>
        <v>9</v>
      </c>
      <c r="AF39" s="94">
        <f t="shared" si="19"/>
        <v>0</v>
      </c>
      <c r="AG39" s="94">
        <f t="shared" si="19"/>
        <v>0</v>
      </c>
      <c r="AH39" s="94">
        <f t="shared" si="19"/>
        <v>0</v>
      </c>
      <c r="AI39" s="165"/>
      <c r="AJ39" s="36">
        <f t="shared" ref="AJ39:AY39" si="20">SUM(AJ40:AJ50)</f>
        <v>129</v>
      </c>
      <c r="AK39" s="92">
        <f t="shared" si="20"/>
        <v>129</v>
      </c>
      <c r="AL39" s="92">
        <f t="shared" si="20"/>
        <v>26</v>
      </c>
      <c r="AM39" s="92">
        <f t="shared" si="20"/>
        <v>26</v>
      </c>
      <c r="AN39" s="92">
        <f t="shared" si="20"/>
        <v>151</v>
      </c>
      <c r="AO39" s="92">
        <f t="shared" si="20"/>
        <v>151</v>
      </c>
      <c r="AP39" s="92">
        <f t="shared" si="20"/>
        <v>28</v>
      </c>
      <c r="AQ39" s="92">
        <f t="shared" si="20"/>
        <v>28</v>
      </c>
      <c r="AR39" s="92">
        <f t="shared" si="20"/>
        <v>5</v>
      </c>
      <c r="AS39" s="92">
        <f t="shared" si="20"/>
        <v>5</v>
      </c>
      <c r="AT39" s="92">
        <f t="shared" si="20"/>
        <v>28</v>
      </c>
      <c r="AU39" s="92">
        <f t="shared" si="20"/>
        <v>28</v>
      </c>
      <c r="AV39" s="92">
        <f t="shared" si="20"/>
        <v>9</v>
      </c>
      <c r="AW39" s="92">
        <f t="shared" si="20"/>
        <v>9</v>
      </c>
      <c r="AX39" s="92">
        <f t="shared" si="20"/>
        <v>0</v>
      </c>
      <c r="AY39" s="47">
        <f t="shared" si="20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115">
        <v>13</v>
      </c>
      <c r="F40" s="115">
        <v>2</v>
      </c>
      <c r="G40" s="115">
        <v>11</v>
      </c>
      <c r="H40" s="74"/>
      <c r="I40" s="74"/>
      <c r="J40" s="74">
        <v>7</v>
      </c>
      <c r="K40" s="74">
        <v>7</v>
      </c>
      <c r="L40" s="74"/>
      <c r="M40" s="74"/>
      <c r="N40" s="68">
        <v>4</v>
      </c>
      <c r="O40" s="68"/>
      <c r="P40" s="68"/>
      <c r="Q40" s="68">
        <v>4</v>
      </c>
      <c r="R40" s="68"/>
      <c r="S40" s="68"/>
      <c r="T40" s="68"/>
      <c r="U40" s="68"/>
      <c r="V40" s="68"/>
      <c r="W40" s="68"/>
      <c r="X40" s="68">
        <v>4</v>
      </c>
      <c r="Y40" s="68"/>
      <c r="Z40" s="68">
        <v>1</v>
      </c>
      <c r="AA40" s="68">
        <v>16</v>
      </c>
      <c r="AB40" s="68">
        <v>3</v>
      </c>
      <c r="AC40" s="68">
        <v>1</v>
      </c>
      <c r="AD40" s="68"/>
      <c r="AE40" s="68">
        <v>1</v>
      </c>
      <c r="AF40" s="68"/>
      <c r="AG40" s="76"/>
      <c r="AH40" s="68"/>
      <c r="AI40" s="166"/>
      <c r="AJ40" s="36">
        <f t="shared" ref="AJ40:AJ50" si="21">E40</f>
        <v>13</v>
      </c>
      <c r="AK40" s="35">
        <f t="shared" ref="AK40:AK50" si="22">F40+G40+H40+I40</f>
        <v>13</v>
      </c>
      <c r="AL40" s="35">
        <f t="shared" ref="AL40:AL50" si="23">J40</f>
        <v>7</v>
      </c>
      <c r="AM40" s="35">
        <f t="shared" ref="AM40:AM50" si="24">K40+L40+M40</f>
        <v>7</v>
      </c>
      <c r="AN40" s="35">
        <f t="shared" ref="AN40:AN50" si="25">F40+G40+K40</f>
        <v>20</v>
      </c>
      <c r="AO40" s="35">
        <f t="shared" ref="AO40:AO50" si="26">X40+Y40+AA40</f>
        <v>20</v>
      </c>
      <c r="AP40" s="35">
        <f t="shared" ref="AP40:AP50" si="27">N40</f>
        <v>4</v>
      </c>
      <c r="AQ40" s="35">
        <f t="shared" ref="AQ40:AQ50" si="28">O40+P40+Q40+R40+S40</f>
        <v>4</v>
      </c>
      <c r="AR40" s="35">
        <f t="shared" ref="AR40:AR50" si="29">S40</f>
        <v>0</v>
      </c>
      <c r="AS40" s="35">
        <f t="shared" ref="AS40:AS50" si="30">T40+U40+V40</f>
        <v>0</v>
      </c>
      <c r="AT40" s="35">
        <f t="shared" ref="AT40:AT50" si="31">X40</f>
        <v>4</v>
      </c>
      <c r="AU40" s="35">
        <f t="shared" ref="AU40:AU50" si="32">N40+W40</f>
        <v>4</v>
      </c>
      <c r="AV40" s="35">
        <f t="shared" ref="AV40:AV50" si="33">AE40</f>
        <v>1</v>
      </c>
      <c r="AW40" s="35">
        <f t="shared" ref="AW40:AW50" si="34">AC40+AD40</f>
        <v>1</v>
      </c>
      <c r="AX40" s="35">
        <f t="shared" ref="AX40:AX50" si="35">AH40</f>
        <v>0</v>
      </c>
      <c r="AY40" s="34">
        <f t="shared" ref="AY40:AY50" si="36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115"/>
      <c r="F41" s="115"/>
      <c r="G41" s="115"/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6"/>
      <c r="AH41" s="68"/>
      <c r="AI41" s="166"/>
      <c r="AJ41" s="36">
        <f t="shared" si="21"/>
        <v>0</v>
      </c>
      <c r="AK41" s="35">
        <f t="shared" si="22"/>
        <v>0</v>
      </c>
      <c r="AL41" s="35">
        <f t="shared" si="23"/>
        <v>0</v>
      </c>
      <c r="AM41" s="35">
        <f t="shared" si="24"/>
        <v>0</v>
      </c>
      <c r="AN41" s="35">
        <f t="shared" si="25"/>
        <v>0</v>
      </c>
      <c r="AO41" s="35">
        <f t="shared" si="26"/>
        <v>0</v>
      </c>
      <c r="AP41" s="35">
        <f t="shared" si="27"/>
        <v>0</v>
      </c>
      <c r="AQ41" s="35">
        <f t="shared" si="28"/>
        <v>0</v>
      </c>
      <c r="AR41" s="35">
        <f t="shared" si="29"/>
        <v>0</v>
      </c>
      <c r="AS41" s="35">
        <f t="shared" si="30"/>
        <v>0</v>
      </c>
      <c r="AT41" s="35">
        <f t="shared" si="31"/>
        <v>0</v>
      </c>
      <c r="AU41" s="35">
        <f t="shared" si="32"/>
        <v>0</v>
      </c>
      <c r="AV41" s="35">
        <f t="shared" si="33"/>
        <v>0</v>
      </c>
      <c r="AW41" s="35">
        <f t="shared" si="34"/>
        <v>0</v>
      </c>
      <c r="AX41" s="35">
        <f t="shared" si="35"/>
        <v>0</v>
      </c>
      <c r="AY41" s="34">
        <f t="shared" si="36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115">
        <v>4</v>
      </c>
      <c r="F42" s="115">
        <v>1</v>
      </c>
      <c r="G42" s="117">
        <v>3</v>
      </c>
      <c r="H42" s="74"/>
      <c r="I42" s="74"/>
      <c r="J42" s="74">
        <v>1</v>
      </c>
      <c r="K42" s="74">
        <v>1</v>
      </c>
      <c r="L42" s="74"/>
      <c r="M42" s="74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>
        <v>5</v>
      </c>
      <c r="AB42" s="68"/>
      <c r="AC42" s="68"/>
      <c r="AD42" s="68"/>
      <c r="AE42" s="68"/>
      <c r="AF42" s="68"/>
      <c r="AG42" s="76"/>
      <c r="AH42" s="68"/>
      <c r="AI42" s="166"/>
      <c r="AJ42" s="36">
        <f t="shared" si="21"/>
        <v>4</v>
      </c>
      <c r="AK42" s="35">
        <f t="shared" si="22"/>
        <v>4</v>
      </c>
      <c r="AL42" s="35">
        <f t="shared" si="23"/>
        <v>1</v>
      </c>
      <c r="AM42" s="35">
        <f t="shared" si="24"/>
        <v>1</v>
      </c>
      <c r="AN42" s="35">
        <f t="shared" si="25"/>
        <v>5</v>
      </c>
      <c r="AO42" s="35">
        <f t="shared" si="26"/>
        <v>5</v>
      </c>
      <c r="AP42" s="35">
        <f t="shared" si="27"/>
        <v>0</v>
      </c>
      <c r="AQ42" s="35">
        <f t="shared" si="28"/>
        <v>0</v>
      </c>
      <c r="AR42" s="35">
        <f t="shared" si="29"/>
        <v>0</v>
      </c>
      <c r="AS42" s="35">
        <f t="shared" si="30"/>
        <v>0</v>
      </c>
      <c r="AT42" s="35">
        <f t="shared" si="31"/>
        <v>0</v>
      </c>
      <c r="AU42" s="35">
        <f t="shared" si="32"/>
        <v>0</v>
      </c>
      <c r="AV42" s="35">
        <f t="shared" si="33"/>
        <v>0</v>
      </c>
      <c r="AW42" s="35">
        <f t="shared" si="34"/>
        <v>0</v>
      </c>
      <c r="AX42" s="35">
        <f t="shared" si="35"/>
        <v>0</v>
      </c>
      <c r="AY42" s="34">
        <f t="shared" si="36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115">
        <v>5</v>
      </c>
      <c r="F43" s="115">
        <v>1</v>
      </c>
      <c r="G43" s="115">
        <v>4</v>
      </c>
      <c r="H43" s="74"/>
      <c r="I43" s="77"/>
      <c r="J43" s="74"/>
      <c r="K43" s="74"/>
      <c r="L43" s="74"/>
      <c r="M43" s="74"/>
      <c r="N43" s="68">
        <v>1</v>
      </c>
      <c r="O43" s="68"/>
      <c r="P43" s="68"/>
      <c r="Q43" s="68">
        <v>1</v>
      </c>
      <c r="R43" s="68"/>
      <c r="S43" s="68"/>
      <c r="T43" s="68"/>
      <c r="U43" s="68"/>
      <c r="V43" s="68"/>
      <c r="W43" s="68"/>
      <c r="X43" s="68">
        <v>1</v>
      </c>
      <c r="Y43" s="68"/>
      <c r="Z43" s="68"/>
      <c r="AA43" s="68">
        <v>4</v>
      </c>
      <c r="AB43" s="68">
        <v>1</v>
      </c>
      <c r="AC43" s="68"/>
      <c r="AD43" s="68"/>
      <c r="AE43" s="68"/>
      <c r="AF43" s="68"/>
      <c r="AG43" s="76"/>
      <c r="AH43" s="68"/>
      <c r="AI43" s="166"/>
      <c r="AJ43" s="36">
        <f t="shared" si="21"/>
        <v>5</v>
      </c>
      <c r="AK43" s="35">
        <f t="shared" si="22"/>
        <v>5</v>
      </c>
      <c r="AL43" s="35">
        <f t="shared" si="23"/>
        <v>0</v>
      </c>
      <c r="AM43" s="35">
        <f t="shared" si="24"/>
        <v>0</v>
      </c>
      <c r="AN43" s="35">
        <f t="shared" si="25"/>
        <v>5</v>
      </c>
      <c r="AO43" s="35">
        <f t="shared" si="26"/>
        <v>5</v>
      </c>
      <c r="AP43" s="35">
        <f t="shared" si="27"/>
        <v>1</v>
      </c>
      <c r="AQ43" s="35">
        <f t="shared" si="28"/>
        <v>1</v>
      </c>
      <c r="AR43" s="35">
        <f t="shared" si="29"/>
        <v>0</v>
      </c>
      <c r="AS43" s="35">
        <f t="shared" si="30"/>
        <v>0</v>
      </c>
      <c r="AT43" s="35">
        <f t="shared" si="31"/>
        <v>1</v>
      </c>
      <c r="AU43" s="35">
        <f t="shared" si="32"/>
        <v>1</v>
      </c>
      <c r="AV43" s="35">
        <f t="shared" si="33"/>
        <v>0</v>
      </c>
      <c r="AW43" s="35">
        <f t="shared" si="34"/>
        <v>0</v>
      </c>
      <c r="AX43" s="35">
        <f t="shared" si="35"/>
        <v>0</v>
      </c>
      <c r="AY43" s="34">
        <f t="shared" si="36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115"/>
      <c r="F44" s="115"/>
      <c r="G44" s="115"/>
      <c r="H44" s="74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1"/>
        <v>0</v>
      </c>
      <c r="AK44" s="35">
        <f t="shared" si="22"/>
        <v>0</v>
      </c>
      <c r="AL44" s="35">
        <f t="shared" si="23"/>
        <v>0</v>
      </c>
      <c r="AM44" s="35">
        <f t="shared" si="24"/>
        <v>0</v>
      </c>
      <c r="AN44" s="35">
        <f t="shared" si="25"/>
        <v>0</v>
      </c>
      <c r="AO44" s="35">
        <f t="shared" si="26"/>
        <v>0</v>
      </c>
      <c r="AP44" s="35">
        <f t="shared" si="27"/>
        <v>0</v>
      </c>
      <c r="AQ44" s="35">
        <f t="shared" si="28"/>
        <v>0</v>
      </c>
      <c r="AR44" s="35">
        <f t="shared" si="29"/>
        <v>0</v>
      </c>
      <c r="AS44" s="35">
        <f t="shared" si="30"/>
        <v>0</v>
      </c>
      <c r="AT44" s="35">
        <f t="shared" si="31"/>
        <v>0</v>
      </c>
      <c r="AU44" s="35">
        <f t="shared" si="32"/>
        <v>0</v>
      </c>
      <c r="AV44" s="35">
        <f t="shared" si="33"/>
        <v>0</v>
      </c>
      <c r="AW44" s="35">
        <f t="shared" si="34"/>
        <v>0</v>
      </c>
      <c r="AX44" s="35">
        <f t="shared" si="35"/>
        <v>0</v>
      </c>
      <c r="AY44" s="34">
        <f t="shared" si="36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115">
        <v>50</v>
      </c>
      <c r="F45" s="115">
        <v>13</v>
      </c>
      <c r="G45" s="115">
        <v>37</v>
      </c>
      <c r="H45" s="74"/>
      <c r="I45" s="77"/>
      <c r="J45" s="74">
        <v>7</v>
      </c>
      <c r="K45" s="74">
        <v>5</v>
      </c>
      <c r="L45" s="74">
        <v>2</v>
      </c>
      <c r="M45" s="74"/>
      <c r="N45" s="68">
        <v>12</v>
      </c>
      <c r="O45" s="68"/>
      <c r="P45" s="68">
        <v>2</v>
      </c>
      <c r="Q45" s="68">
        <v>8</v>
      </c>
      <c r="R45" s="68">
        <v>1</v>
      </c>
      <c r="S45" s="68">
        <v>1</v>
      </c>
      <c r="T45" s="68"/>
      <c r="U45" s="68"/>
      <c r="V45" s="68">
        <v>1</v>
      </c>
      <c r="W45" s="68"/>
      <c r="X45" s="68">
        <v>12</v>
      </c>
      <c r="Y45" s="68"/>
      <c r="Z45" s="68">
        <v>2</v>
      </c>
      <c r="AA45" s="68">
        <v>43</v>
      </c>
      <c r="AB45" s="68">
        <v>12</v>
      </c>
      <c r="AC45" s="68">
        <v>6</v>
      </c>
      <c r="AD45" s="68"/>
      <c r="AE45" s="68">
        <v>6</v>
      </c>
      <c r="AF45" s="68"/>
      <c r="AG45" s="76"/>
      <c r="AH45" s="68"/>
      <c r="AI45" s="166"/>
      <c r="AJ45" s="36">
        <f t="shared" si="21"/>
        <v>50</v>
      </c>
      <c r="AK45" s="35">
        <f t="shared" si="22"/>
        <v>50</v>
      </c>
      <c r="AL45" s="35">
        <f t="shared" si="23"/>
        <v>7</v>
      </c>
      <c r="AM45" s="35">
        <f t="shared" si="24"/>
        <v>7</v>
      </c>
      <c r="AN45" s="35">
        <f t="shared" si="25"/>
        <v>55</v>
      </c>
      <c r="AO45" s="35">
        <f t="shared" si="26"/>
        <v>55</v>
      </c>
      <c r="AP45" s="35">
        <f t="shared" si="27"/>
        <v>12</v>
      </c>
      <c r="AQ45" s="35">
        <f t="shared" si="28"/>
        <v>12</v>
      </c>
      <c r="AR45" s="35">
        <f t="shared" si="29"/>
        <v>1</v>
      </c>
      <c r="AS45" s="35">
        <f t="shared" si="30"/>
        <v>1</v>
      </c>
      <c r="AT45" s="35">
        <f t="shared" si="31"/>
        <v>12</v>
      </c>
      <c r="AU45" s="35">
        <f t="shared" si="32"/>
        <v>12</v>
      </c>
      <c r="AV45" s="35">
        <f t="shared" si="33"/>
        <v>6</v>
      </c>
      <c r="AW45" s="35">
        <f t="shared" si="34"/>
        <v>6</v>
      </c>
      <c r="AX45" s="35">
        <f t="shared" si="35"/>
        <v>0</v>
      </c>
      <c r="AY45" s="34">
        <f t="shared" si="36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115">
        <v>5</v>
      </c>
      <c r="F46" s="115">
        <v>4</v>
      </c>
      <c r="G46" s="115">
        <v>1</v>
      </c>
      <c r="H46" s="74"/>
      <c r="I46" s="77"/>
      <c r="J46" s="74">
        <v>3</v>
      </c>
      <c r="K46" s="74">
        <v>3</v>
      </c>
      <c r="L46" s="74"/>
      <c r="M46" s="74"/>
      <c r="N46" s="68">
        <v>1</v>
      </c>
      <c r="O46" s="68"/>
      <c r="P46" s="68"/>
      <c r="Q46" s="68"/>
      <c r="R46" s="68"/>
      <c r="S46" s="68">
        <v>1</v>
      </c>
      <c r="T46" s="68"/>
      <c r="U46" s="68">
        <v>1</v>
      </c>
      <c r="V46" s="68"/>
      <c r="W46" s="68"/>
      <c r="X46" s="68">
        <v>1</v>
      </c>
      <c r="Y46" s="68"/>
      <c r="Z46" s="68"/>
      <c r="AA46" s="68">
        <v>7</v>
      </c>
      <c r="AB46" s="68">
        <v>3</v>
      </c>
      <c r="AC46" s="68"/>
      <c r="AD46" s="68"/>
      <c r="AE46" s="68"/>
      <c r="AF46" s="68"/>
      <c r="AG46" s="76"/>
      <c r="AH46" s="68"/>
      <c r="AI46" s="166"/>
      <c r="AJ46" s="36">
        <f t="shared" si="21"/>
        <v>5</v>
      </c>
      <c r="AK46" s="35">
        <f t="shared" si="22"/>
        <v>5</v>
      </c>
      <c r="AL46" s="35">
        <f t="shared" si="23"/>
        <v>3</v>
      </c>
      <c r="AM46" s="35">
        <f t="shared" si="24"/>
        <v>3</v>
      </c>
      <c r="AN46" s="35">
        <f t="shared" si="25"/>
        <v>8</v>
      </c>
      <c r="AO46" s="35">
        <f t="shared" si="26"/>
        <v>8</v>
      </c>
      <c r="AP46" s="35">
        <f t="shared" si="27"/>
        <v>1</v>
      </c>
      <c r="AQ46" s="35">
        <f t="shared" si="28"/>
        <v>1</v>
      </c>
      <c r="AR46" s="35">
        <f t="shared" si="29"/>
        <v>1</v>
      </c>
      <c r="AS46" s="35">
        <f t="shared" si="30"/>
        <v>1</v>
      </c>
      <c r="AT46" s="35">
        <f t="shared" si="31"/>
        <v>1</v>
      </c>
      <c r="AU46" s="35">
        <f t="shared" si="32"/>
        <v>1</v>
      </c>
      <c r="AV46" s="35">
        <f t="shared" si="33"/>
        <v>0</v>
      </c>
      <c r="AW46" s="35">
        <f t="shared" si="34"/>
        <v>0</v>
      </c>
      <c r="AX46" s="35">
        <f t="shared" si="35"/>
        <v>0</v>
      </c>
      <c r="AY46" s="34">
        <f t="shared" si="36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115"/>
      <c r="F47" s="115"/>
      <c r="G47" s="115"/>
      <c r="H47" s="74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1"/>
        <v>0</v>
      </c>
      <c r="AK47" s="35">
        <f t="shared" si="22"/>
        <v>0</v>
      </c>
      <c r="AL47" s="35">
        <f t="shared" si="23"/>
        <v>0</v>
      </c>
      <c r="AM47" s="35">
        <f t="shared" si="24"/>
        <v>0</v>
      </c>
      <c r="AN47" s="35">
        <f t="shared" si="25"/>
        <v>0</v>
      </c>
      <c r="AO47" s="35">
        <f t="shared" si="26"/>
        <v>0</v>
      </c>
      <c r="AP47" s="35">
        <f t="shared" si="27"/>
        <v>0</v>
      </c>
      <c r="AQ47" s="35">
        <f t="shared" si="28"/>
        <v>0</v>
      </c>
      <c r="AR47" s="35">
        <f t="shared" si="29"/>
        <v>0</v>
      </c>
      <c r="AS47" s="35">
        <f t="shared" si="30"/>
        <v>0</v>
      </c>
      <c r="AT47" s="35">
        <f t="shared" si="31"/>
        <v>0</v>
      </c>
      <c r="AU47" s="35">
        <f t="shared" si="32"/>
        <v>0</v>
      </c>
      <c r="AV47" s="35">
        <f t="shared" si="33"/>
        <v>0</v>
      </c>
      <c r="AW47" s="35">
        <f t="shared" si="34"/>
        <v>0</v>
      </c>
      <c r="AX47" s="35">
        <f t="shared" si="35"/>
        <v>0</v>
      </c>
      <c r="AY47" s="34">
        <f t="shared" si="36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115">
        <v>9</v>
      </c>
      <c r="F48" s="115"/>
      <c r="G48" s="115">
        <v>9</v>
      </c>
      <c r="H48" s="74"/>
      <c r="I48" s="77"/>
      <c r="J48" s="74">
        <v>1</v>
      </c>
      <c r="K48" s="74">
        <v>1</v>
      </c>
      <c r="L48" s="74"/>
      <c r="M48" s="74"/>
      <c r="N48" s="68">
        <v>6</v>
      </c>
      <c r="O48" s="68"/>
      <c r="P48" s="68">
        <v>3</v>
      </c>
      <c r="Q48" s="68">
        <v>3</v>
      </c>
      <c r="R48" s="68"/>
      <c r="S48" s="68"/>
      <c r="T48" s="68"/>
      <c r="U48" s="68"/>
      <c r="V48" s="68"/>
      <c r="W48" s="68"/>
      <c r="X48" s="68">
        <v>6</v>
      </c>
      <c r="Y48" s="68"/>
      <c r="Z48" s="68"/>
      <c r="AA48" s="68">
        <v>4</v>
      </c>
      <c r="AB48" s="68">
        <v>1</v>
      </c>
      <c r="AC48" s="68">
        <v>2</v>
      </c>
      <c r="AD48" s="68"/>
      <c r="AE48" s="68">
        <v>2</v>
      </c>
      <c r="AF48" s="68"/>
      <c r="AG48" s="76"/>
      <c r="AH48" s="68"/>
      <c r="AI48" s="166"/>
      <c r="AJ48" s="36">
        <f t="shared" si="21"/>
        <v>9</v>
      </c>
      <c r="AK48" s="35">
        <f t="shared" si="22"/>
        <v>9</v>
      </c>
      <c r="AL48" s="35">
        <f t="shared" si="23"/>
        <v>1</v>
      </c>
      <c r="AM48" s="35">
        <f t="shared" si="24"/>
        <v>1</v>
      </c>
      <c r="AN48" s="35">
        <f t="shared" si="25"/>
        <v>10</v>
      </c>
      <c r="AO48" s="35">
        <f t="shared" si="26"/>
        <v>10</v>
      </c>
      <c r="AP48" s="35">
        <f t="shared" si="27"/>
        <v>6</v>
      </c>
      <c r="AQ48" s="35">
        <f t="shared" si="28"/>
        <v>6</v>
      </c>
      <c r="AR48" s="35">
        <f t="shared" si="29"/>
        <v>0</v>
      </c>
      <c r="AS48" s="35">
        <f t="shared" si="30"/>
        <v>0</v>
      </c>
      <c r="AT48" s="35">
        <f t="shared" si="31"/>
        <v>6</v>
      </c>
      <c r="AU48" s="35">
        <f t="shared" si="32"/>
        <v>6</v>
      </c>
      <c r="AV48" s="35">
        <f t="shared" si="33"/>
        <v>2</v>
      </c>
      <c r="AW48" s="35">
        <f t="shared" si="34"/>
        <v>2</v>
      </c>
      <c r="AX48" s="35">
        <f t="shared" si="35"/>
        <v>0</v>
      </c>
      <c r="AY48" s="34">
        <f t="shared" si="36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115">
        <v>11</v>
      </c>
      <c r="F49" s="115">
        <v>6</v>
      </c>
      <c r="G49" s="115">
        <v>5</v>
      </c>
      <c r="H49" s="74"/>
      <c r="I49" s="77"/>
      <c r="J49" s="74">
        <v>1</v>
      </c>
      <c r="K49" s="74">
        <v>1</v>
      </c>
      <c r="L49" s="74"/>
      <c r="M49" s="74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>
        <v>0</v>
      </c>
      <c r="Y49" s="68"/>
      <c r="Z49" s="68"/>
      <c r="AA49" s="68">
        <v>12</v>
      </c>
      <c r="AB49" s="68">
        <v>6</v>
      </c>
      <c r="AC49" s="68"/>
      <c r="AD49" s="68"/>
      <c r="AE49" s="68"/>
      <c r="AF49" s="68"/>
      <c r="AG49" s="76"/>
      <c r="AH49" s="68"/>
      <c r="AI49" s="166"/>
      <c r="AJ49" s="36">
        <f t="shared" si="21"/>
        <v>11</v>
      </c>
      <c r="AK49" s="35">
        <f t="shared" si="22"/>
        <v>11</v>
      </c>
      <c r="AL49" s="35">
        <f t="shared" si="23"/>
        <v>1</v>
      </c>
      <c r="AM49" s="35">
        <f t="shared" si="24"/>
        <v>1</v>
      </c>
      <c r="AN49" s="35">
        <f t="shared" si="25"/>
        <v>12</v>
      </c>
      <c r="AO49" s="35">
        <f t="shared" si="26"/>
        <v>12</v>
      </c>
      <c r="AP49" s="35">
        <f t="shared" si="27"/>
        <v>0</v>
      </c>
      <c r="AQ49" s="35">
        <f t="shared" si="28"/>
        <v>0</v>
      </c>
      <c r="AR49" s="35">
        <f t="shared" si="29"/>
        <v>0</v>
      </c>
      <c r="AS49" s="35">
        <f t="shared" si="30"/>
        <v>0</v>
      </c>
      <c r="AT49" s="35">
        <f t="shared" si="31"/>
        <v>0</v>
      </c>
      <c r="AU49" s="35">
        <f t="shared" si="32"/>
        <v>0</v>
      </c>
      <c r="AV49" s="35">
        <f t="shared" si="33"/>
        <v>0</v>
      </c>
      <c r="AW49" s="35">
        <f t="shared" si="34"/>
        <v>0</v>
      </c>
      <c r="AX49" s="35">
        <f t="shared" si="35"/>
        <v>0</v>
      </c>
      <c r="AY49" s="34">
        <f t="shared" si="36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115">
        <v>32</v>
      </c>
      <c r="F50" s="115">
        <v>12</v>
      </c>
      <c r="G50" s="115">
        <v>20</v>
      </c>
      <c r="H50" s="74"/>
      <c r="I50" s="77"/>
      <c r="J50" s="74">
        <v>6</v>
      </c>
      <c r="K50" s="74">
        <v>4</v>
      </c>
      <c r="L50" s="74">
        <v>2</v>
      </c>
      <c r="M50" s="74"/>
      <c r="N50" s="68">
        <v>4</v>
      </c>
      <c r="O50" s="68"/>
      <c r="P50" s="68"/>
      <c r="Q50" s="68"/>
      <c r="R50" s="68">
        <v>1</v>
      </c>
      <c r="S50" s="68">
        <v>3</v>
      </c>
      <c r="T50" s="68"/>
      <c r="U50" s="68">
        <v>3</v>
      </c>
      <c r="V50" s="68"/>
      <c r="W50" s="68"/>
      <c r="X50" s="68">
        <v>4</v>
      </c>
      <c r="Y50" s="68"/>
      <c r="Z50" s="68"/>
      <c r="AA50" s="68">
        <v>32</v>
      </c>
      <c r="AB50" s="68">
        <v>8</v>
      </c>
      <c r="AC50" s="68"/>
      <c r="AD50" s="68"/>
      <c r="AE50" s="68"/>
      <c r="AF50" s="68"/>
      <c r="AG50" s="76"/>
      <c r="AH50" s="68"/>
      <c r="AI50" s="166"/>
      <c r="AJ50" s="36">
        <f t="shared" si="21"/>
        <v>32</v>
      </c>
      <c r="AK50" s="35">
        <f t="shared" si="22"/>
        <v>32</v>
      </c>
      <c r="AL50" s="35">
        <f t="shared" si="23"/>
        <v>6</v>
      </c>
      <c r="AM50" s="35">
        <f t="shared" si="24"/>
        <v>6</v>
      </c>
      <c r="AN50" s="35">
        <f t="shared" si="25"/>
        <v>36</v>
      </c>
      <c r="AO50" s="35">
        <f t="shared" si="26"/>
        <v>36</v>
      </c>
      <c r="AP50" s="35">
        <f t="shared" si="27"/>
        <v>4</v>
      </c>
      <c r="AQ50" s="35">
        <f t="shared" si="28"/>
        <v>4</v>
      </c>
      <c r="AR50" s="35">
        <f t="shared" si="29"/>
        <v>3</v>
      </c>
      <c r="AS50" s="35">
        <f t="shared" si="30"/>
        <v>3</v>
      </c>
      <c r="AT50" s="35">
        <f t="shared" si="31"/>
        <v>4</v>
      </c>
      <c r="AU50" s="35">
        <f t="shared" si="32"/>
        <v>4</v>
      </c>
      <c r="AV50" s="35">
        <f t="shared" si="33"/>
        <v>0</v>
      </c>
      <c r="AW50" s="35">
        <f t="shared" si="34"/>
        <v>0</v>
      </c>
      <c r="AX50" s="35">
        <f t="shared" si="35"/>
        <v>0</v>
      </c>
      <c r="AY50" s="34">
        <f t="shared" si="36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96">
        <f t="shared" ref="E51:AH51" si="37">SUM(E52:E58)</f>
        <v>16</v>
      </c>
      <c r="F51" s="96">
        <f t="shared" si="37"/>
        <v>2</v>
      </c>
      <c r="G51" s="96">
        <f t="shared" si="37"/>
        <v>14</v>
      </c>
      <c r="H51" s="96">
        <f t="shared" si="37"/>
        <v>0</v>
      </c>
      <c r="I51" s="96">
        <f t="shared" si="37"/>
        <v>0</v>
      </c>
      <c r="J51" s="96">
        <f t="shared" si="37"/>
        <v>5</v>
      </c>
      <c r="K51" s="96">
        <f t="shared" si="37"/>
        <v>5</v>
      </c>
      <c r="L51" s="96">
        <f t="shared" si="37"/>
        <v>0</v>
      </c>
      <c r="M51" s="96">
        <f t="shared" si="37"/>
        <v>0</v>
      </c>
      <c r="N51" s="96">
        <f t="shared" si="37"/>
        <v>4</v>
      </c>
      <c r="O51" s="96">
        <f t="shared" si="37"/>
        <v>0</v>
      </c>
      <c r="P51" s="96">
        <f t="shared" si="37"/>
        <v>0</v>
      </c>
      <c r="Q51" s="96">
        <f t="shared" si="37"/>
        <v>2</v>
      </c>
      <c r="R51" s="96">
        <f t="shared" si="37"/>
        <v>0</v>
      </c>
      <c r="S51" s="96">
        <f t="shared" si="37"/>
        <v>2</v>
      </c>
      <c r="T51" s="96">
        <f t="shared" si="37"/>
        <v>0</v>
      </c>
      <c r="U51" s="96">
        <f t="shared" si="37"/>
        <v>2</v>
      </c>
      <c r="V51" s="96">
        <f t="shared" si="37"/>
        <v>0</v>
      </c>
      <c r="W51" s="96">
        <f t="shared" si="37"/>
        <v>0</v>
      </c>
      <c r="X51" s="96">
        <f t="shared" si="37"/>
        <v>4</v>
      </c>
      <c r="Y51" s="96">
        <f t="shared" si="37"/>
        <v>0</v>
      </c>
      <c r="Z51" s="96">
        <f t="shared" si="37"/>
        <v>2</v>
      </c>
      <c r="AA51" s="96">
        <f t="shared" si="37"/>
        <v>17</v>
      </c>
      <c r="AB51" s="96">
        <f t="shared" si="37"/>
        <v>4</v>
      </c>
      <c r="AC51" s="96">
        <f t="shared" si="37"/>
        <v>0</v>
      </c>
      <c r="AD51" s="96">
        <f t="shared" si="37"/>
        <v>0</v>
      </c>
      <c r="AE51" s="96">
        <f t="shared" si="37"/>
        <v>0</v>
      </c>
      <c r="AF51" s="96">
        <f t="shared" si="37"/>
        <v>0</v>
      </c>
      <c r="AG51" s="96">
        <f t="shared" si="37"/>
        <v>0</v>
      </c>
      <c r="AH51" s="96">
        <f t="shared" si="37"/>
        <v>0</v>
      </c>
      <c r="AI51" s="165"/>
      <c r="AJ51" s="36">
        <f t="shared" ref="AJ51:AY51" si="38">SUM(AJ52:AJ58)</f>
        <v>16</v>
      </c>
      <c r="AK51" s="90">
        <f t="shared" si="38"/>
        <v>16</v>
      </c>
      <c r="AL51" s="90">
        <f t="shared" si="38"/>
        <v>5</v>
      </c>
      <c r="AM51" s="90">
        <f t="shared" si="38"/>
        <v>5</v>
      </c>
      <c r="AN51" s="90">
        <f t="shared" si="38"/>
        <v>21</v>
      </c>
      <c r="AO51" s="90">
        <f t="shared" si="38"/>
        <v>21</v>
      </c>
      <c r="AP51" s="90">
        <f t="shared" si="38"/>
        <v>4</v>
      </c>
      <c r="AQ51" s="90">
        <f t="shared" si="38"/>
        <v>4</v>
      </c>
      <c r="AR51" s="90">
        <f t="shared" si="38"/>
        <v>2</v>
      </c>
      <c r="AS51" s="90">
        <f t="shared" si="38"/>
        <v>2</v>
      </c>
      <c r="AT51" s="90">
        <f t="shared" si="38"/>
        <v>4</v>
      </c>
      <c r="AU51" s="90">
        <f t="shared" si="38"/>
        <v>4</v>
      </c>
      <c r="AV51" s="90">
        <f t="shared" si="38"/>
        <v>0</v>
      </c>
      <c r="AW51" s="90">
        <f t="shared" si="38"/>
        <v>0</v>
      </c>
      <c r="AX51" s="90">
        <f t="shared" si="38"/>
        <v>0</v>
      </c>
      <c r="AY51" s="46">
        <f t="shared" si="38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115"/>
      <c r="F52" s="115"/>
      <c r="G52" s="117"/>
      <c r="H52" s="74"/>
      <c r="I52" s="77"/>
      <c r="J52" s="74"/>
      <c r="K52" s="74"/>
      <c r="L52" s="74"/>
      <c r="M52" s="74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76"/>
      <c r="AH52" s="68"/>
      <c r="AI52" s="166"/>
      <c r="AJ52" s="36">
        <f t="shared" ref="AJ52:AJ58" si="39">E52</f>
        <v>0</v>
      </c>
      <c r="AK52" s="35">
        <f t="shared" ref="AK52:AK58" si="40">F52+G52+H52+I52</f>
        <v>0</v>
      </c>
      <c r="AL52" s="35">
        <f t="shared" ref="AL52:AL58" si="41">J52</f>
        <v>0</v>
      </c>
      <c r="AM52" s="35">
        <f t="shared" ref="AM52:AM58" si="42">K52+L52+M52</f>
        <v>0</v>
      </c>
      <c r="AN52" s="35">
        <f t="shared" ref="AN52:AN58" si="43">F52+G52+K52</f>
        <v>0</v>
      </c>
      <c r="AO52" s="35">
        <f t="shared" ref="AO52:AO58" si="44">X52+Y52+AA52</f>
        <v>0</v>
      </c>
      <c r="AP52" s="35">
        <f t="shared" ref="AP52:AP58" si="45">N52</f>
        <v>0</v>
      </c>
      <c r="AQ52" s="35">
        <f t="shared" ref="AQ52:AQ58" si="46">O52+P52+Q52+R52+S52</f>
        <v>0</v>
      </c>
      <c r="AR52" s="35">
        <f t="shared" ref="AR52:AR58" si="47">S52</f>
        <v>0</v>
      </c>
      <c r="AS52" s="35">
        <f t="shared" ref="AS52:AS58" si="48">T52+U52+V52</f>
        <v>0</v>
      </c>
      <c r="AT52" s="35">
        <f t="shared" ref="AT52:AT58" si="49">X52</f>
        <v>0</v>
      </c>
      <c r="AU52" s="35">
        <f t="shared" ref="AU52:AU58" si="50">N52+W52</f>
        <v>0</v>
      </c>
      <c r="AV52" s="35">
        <f t="shared" ref="AV52:AV58" si="51">AE52</f>
        <v>0</v>
      </c>
      <c r="AW52" s="35">
        <f t="shared" ref="AW52:AW58" si="52">AC52+AD52</f>
        <v>0</v>
      </c>
      <c r="AX52" s="35">
        <f t="shared" ref="AX52:AX58" si="53">AH52</f>
        <v>0</v>
      </c>
      <c r="AY52" s="34">
        <f t="shared" ref="AY52:AY58" si="54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115"/>
      <c r="F53" s="115"/>
      <c r="G53" s="117"/>
      <c r="H53" s="74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9"/>
        <v>0</v>
      </c>
      <c r="AK53" s="35">
        <f t="shared" si="40"/>
        <v>0</v>
      </c>
      <c r="AL53" s="35">
        <f t="shared" si="41"/>
        <v>0</v>
      </c>
      <c r="AM53" s="35">
        <f t="shared" si="42"/>
        <v>0</v>
      </c>
      <c r="AN53" s="35">
        <f t="shared" si="43"/>
        <v>0</v>
      </c>
      <c r="AO53" s="35">
        <f t="shared" si="44"/>
        <v>0</v>
      </c>
      <c r="AP53" s="35">
        <f t="shared" si="45"/>
        <v>0</v>
      </c>
      <c r="AQ53" s="35">
        <f t="shared" si="46"/>
        <v>0</v>
      </c>
      <c r="AR53" s="35">
        <f t="shared" si="47"/>
        <v>0</v>
      </c>
      <c r="AS53" s="35">
        <f t="shared" si="48"/>
        <v>0</v>
      </c>
      <c r="AT53" s="35">
        <f t="shared" si="49"/>
        <v>0</v>
      </c>
      <c r="AU53" s="35">
        <f t="shared" si="50"/>
        <v>0</v>
      </c>
      <c r="AV53" s="35">
        <f t="shared" si="51"/>
        <v>0</v>
      </c>
      <c r="AW53" s="35">
        <f t="shared" si="52"/>
        <v>0</v>
      </c>
      <c r="AX53" s="35">
        <f t="shared" si="53"/>
        <v>0</v>
      </c>
      <c r="AY53" s="34">
        <f t="shared" si="54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115">
        <v>1</v>
      </c>
      <c r="F54" s="115"/>
      <c r="G54" s="117">
        <v>1</v>
      </c>
      <c r="H54" s="74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>
        <v>1</v>
      </c>
      <c r="AA54" s="68">
        <v>1</v>
      </c>
      <c r="AB54" s="68">
        <v>1</v>
      </c>
      <c r="AC54" s="68"/>
      <c r="AD54" s="68"/>
      <c r="AE54" s="68"/>
      <c r="AF54" s="68"/>
      <c r="AG54" s="76"/>
      <c r="AH54" s="68"/>
      <c r="AI54" s="166"/>
      <c r="AJ54" s="36">
        <f t="shared" si="39"/>
        <v>1</v>
      </c>
      <c r="AK54" s="35">
        <f t="shared" si="40"/>
        <v>1</v>
      </c>
      <c r="AL54" s="35">
        <f t="shared" si="41"/>
        <v>0</v>
      </c>
      <c r="AM54" s="35">
        <f t="shared" si="42"/>
        <v>0</v>
      </c>
      <c r="AN54" s="35">
        <f t="shared" si="43"/>
        <v>1</v>
      </c>
      <c r="AO54" s="35">
        <f t="shared" si="44"/>
        <v>1</v>
      </c>
      <c r="AP54" s="35">
        <f t="shared" si="45"/>
        <v>0</v>
      </c>
      <c r="AQ54" s="35">
        <f t="shared" si="46"/>
        <v>0</v>
      </c>
      <c r="AR54" s="35">
        <f t="shared" si="47"/>
        <v>0</v>
      </c>
      <c r="AS54" s="35">
        <f t="shared" si="48"/>
        <v>0</v>
      </c>
      <c r="AT54" s="35">
        <f t="shared" si="49"/>
        <v>0</v>
      </c>
      <c r="AU54" s="35">
        <f t="shared" si="50"/>
        <v>0</v>
      </c>
      <c r="AV54" s="35">
        <f t="shared" si="51"/>
        <v>0</v>
      </c>
      <c r="AW54" s="35">
        <f t="shared" si="52"/>
        <v>0</v>
      </c>
      <c r="AX54" s="35">
        <f t="shared" si="53"/>
        <v>0</v>
      </c>
      <c r="AY54" s="34">
        <f t="shared" si="54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115"/>
      <c r="F55" s="115"/>
      <c r="G55" s="117"/>
      <c r="H55" s="74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9"/>
        <v>0</v>
      </c>
      <c r="AK55" s="35">
        <f t="shared" si="40"/>
        <v>0</v>
      </c>
      <c r="AL55" s="35">
        <f t="shared" si="41"/>
        <v>0</v>
      </c>
      <c r="AM55" s="35">
        <f t="shared" si="42"/>
        <v>0</v>
      </c>
      <c r="AN55" s="35">
        <f t="shared" si="43"/>
        <v>0</v>
      </c>
      <c r="AO55" s="35">
        <f t="shared" si="44"/>
        <v>0</v>
      </c>
      <c r="AP55" s="35">
        <f t="shared" si="45"/>
        <v>0</v>
      </c>
      <c r="AQ55" s="35">
        <f t="shared" si="46"/>
        <v>0</v>
      </c>
      <c r="AR55" s="35">
        <f t="shared" si="47"/>
        <v>0</v>
      </c>
      <c r="AS55" s="35">
        <f t="shared" si="48"/>
        <v>0</v>
      </c>
      <c r="AT55" s="35">
        <f t="shared" si="49"/>
        <v>0</v>
      </c>
      <c r="AU55" s="35">
        <f t="shared" si="50"/>
        <v>0</v>
      </c>
      <c r="AV55" s="35">
        <f t="shared" si="51"/>
        <v>0</v>
      </c>
      <c r="AW55" s="35">
        <f t="shared" si="52"/>
        <v>0</v>
      </c>
      <c r="AX55" s="35">
        <f t="shared" si="53"/>
        <v>0</v>
      </c>
      <c r="AY55" s="34">
        <f t="shared" si="54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115"/>
      <c r="F56" s="115"/>
      <c r="G56" s="117"/>
      <c r="H56" s="74"/>
      <c r="I56" s="77"/>
      <c r="J56" s="74">
        <v>1</v>
      </c>
      <c r="K56" s="74">
        <v>1</v>
      </c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>
        <v>1</v>
      </c>
      <c r="AB56" s="68"/>
      <c r="AC56" s="68"/>
      <c r="AD56" s="68"/>
      <c r="AE56" s="68"/>
      <c r="AF56" s="68"/>
      <c r="AG56" s="76"/>
      <c r="AH56" s="68"/>
      <c r="AI56" s="166"/>
      <c r="AJ56" s="36">
        <f t="shared" si="39"/>
        <v>0</v>
      </c>
      <c r="AK56" s="35">
        <f t="shared" si="40"/>
        <v>0</v>
      </c>
      <c r="AL56" s="35">
        <f t="shared" si="41"/>
        <v>1</v>
      </c>
      <c r="AM56" s="35">
        <f t="shared" si="42"/>
        <v>1</v>
      </c>
      <c r="AN56" s="35">
        <f t="shared" si="43"/>
        <v>1</v>
      </c>
      <c r="AO56" s="35">
        <f t="shared" si="44"/>
        <v>1</v>
      </c>
      <c r="AP56" s="35">
        <f t="shared" si="45"/>
        <v>0</v>
      </c>
      <c r="AQ56" s="35">
        <f t="shared" si="46"/>
        <v>0</v>
      </c>
      <c r="AR56" s="35">
        <f t="shared" si="47"/>
        <v>0</v>
      </c>
      <c r="AS56" s="35">
        <f t="shared" si="48"/>
        <v>0</v>
      </c>
      <c r="AT56" s="35">
        <f t="shared" si="49"/>
        <v>0</v>
      </c>
      <c r="AU56" s="35">
        <f t="shared" si="50"/>
        <v>0</v>
      </c>
      <c r="AV56" s="35">
        <f t="shared" si="51"/>
        <v>0</v>
      </c>
      <c r="AW56" s="35">
        <f t="shared" si="52"/>
        <v>0</v>
      </c>
      <c r="AX56" s="35">
        <f t="shared" si="53"/>
        <v>0</v>
      </c>
      <c r="AY56" s="34">
        <f t="shared" si="54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115">
        <v>1</v>
      </c>
      <c r="F57" s="115"/>
      <c r="G57" s="117">
        <v>1</v>
      </c>
      <c r="H57" s="74"/>
      <c r="I57" s="77"/>
      <c r="J57" s="74"/>
      <c r="K57" s="74"/>
      <c r="L57" s="74"/>
      <c r="M57" s="74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>
        <v>1</v>
      </c>
      <c r="AB57" s="68"/>
      <c r="AC57" s="68"/>
      <c r="AD57" s="68"/>
      <c r="AE57" s="68"/>
      <c r="AF57" s="68"/>
      <c r="AG57" s="76"/>
      <c r="AH57" s="68"/>
      <c r="AI57" s="166"/>
      <c r="AJ57" s="36">
        <f t="shared" si="39"/>
        <v>1</v>
      </c>
      <c r="AK57" s="35">
        <f t="shared" si="40"/>
        <v>1</v>
      </c>
      <c r="AL57" s="35">
        <f t="shared" si="41"/>
        <v>0</v>
      </c>
      <c r="AM57" s="35">
        <f t="shared" si="42"/>
        <v>0</v>
      </c>
      <c r="AN57" s="35">
        <f t="shared" si="43"/>
        <v>1</v>
      </c>
      <c r="AO57" s="35">
        <f t="shared" si="44"/>
        <v>1</v>
      </c>
      <c r="AP57" s="35">
        <f t="shared" si="45"/>
        <v>0</v>
      </c>
      <c r="AQ57" s="35">
        <f t="shared" si="46"/>
        <v>0</v>
      </c>
      <c r="AR57" s="35">
        <f t="shared" si="47"/>
        <v>0</v>
      </c>
      <c r="AS57" s="35">
        <f t="shared" si="48"/>
        <v>0</v>
      </c>
      <c r="AT57" s="35">
        <f t="shared" si="49"/>
        <v>0</v>
      </c>
      <c r="AU57" s="35">
        <f t="shared" si="50"/>
        <v>0</v>
      </c>
      <c r="AV57" s="35">
        <f t="shared" si="51"/>
        <v>0</v>
      </c>
      <c r="AW57" s="35">
        <f t="shared" si="52"/>
        <v>0</v>
      </c>
      <c r="AX57" s="35">
        <f t="shared" si="53"/>
        <v>0</v>
      </c>
      <c r="AY57" s="34">
        <f t="shared" si="54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115">
        <v>14</v>
      </c>
      <c r="F58" s="115">
        <v>2</v>
      </c>
      <c r="G58" s="117">
        <v>12</v>
      </c>
      <c r="H58" s="74"/>
      <c r="I58" s="77"/>
      <c r="J58" s="74">
        <v>4</v>
      </c>
      <c r="K58" s="74">
        <v>4</v>
      </c>
      <c r="L58" s="74"/>
      <c r="M58" s="74"/>
      <c r="N58" s="68">
        <v>4</v>
      </c>
      <c r="O58" s="68"/>
      <c r="P58" s="68"/>
      <c r="Q58" s="68">
        <v>2</v>
      </c>
      <c r="R58" s="68"/>
      <c r="S58" s="68">
        <v>2</v>
      </c>
      <c r="T58" s="68"/>
      <c r="U58" s="68">
        <v>2</v>
      </c>
      <c r="V58" s="68"/>
      <c r="W58" s="68"/>
      <c r="X58" s="68">
        <v>4</v>
      </c>
      <c r="Y58" s="68"/>
      <c r="Z58" s="68">
        <v>1</v>
      </c>
      <c r="AA58" s="68">
        <v>14</v>
      </c>
      <c r="AB58" s="68">
        <v>3</v>
      </c>
      <c r="AC58" s="68"/>
      <c r="AD58" s="68"/>
      <c r="AE58" s="68"/>
      <c r="AF58" s="68"/>
      <c r="AG58" s="76"/>
      <c r="AH58" s="68"/>
      <c r="AI58" s="166"/>
      <c r="AJ58" s="36">
        <f t="shared" si="39"/>
        <v>14</v>
      </c>
      <c r="AK58" s="35">
        <f t="shared" si="40"/>
        <v>14</v>
      </c>
      <c r="AL58" s="35">
        <f t="shared" si="41"/>
        <v>4</v>
      </c>
      <c r="AM58" s="35">
        <f t="shared" si="42"/>
        <v>4</v>
      </c>
      <c r="AN58" s="35">
        <f t="shared" si="43"/>
        <v>18</v>
      </c>
      <c r="AO58" s="35">
        <f t="shared" si="44"/>
        <v>18</v>
      </c>
      <c r="AP58" s="35">
        <f t="shared" si="45"/>
        <v>4</v>
      </c>
      <c r="AQ58" s="35">
        <f t="shared" si="46"/>
        <v>4</v>
      </c>
      <c r="AR58" s="35">
        <f t="shared" si="47"/>
        <v>2</v>
      </c>
      <c r="AS58" s="35">
        <f t="shared" si="48"/>
        <v>2</v>
      </c>
      <c r="AT58" s="35">
        <f t="shared" si="49"/>
        <v>4</v>
      </c>
      <c r="AU58" s="35">
        <f t="shared" si="50"/>
        <v>4</v>
      </c>
      <c r="AV58" s="35">
        <f t="shared" si="51"/>
        <v>0</v>
      </c>
      <c r="AW58" s="35">
        <f t="shared" si="52"/>
        <v>0</v>
      </c>
      <c r="AX58" s="35">
        <f t="shared" si="53"/>
        <v>0</v>
      </c>
      <c r="AY58" s="34">
        <f t="shared" si="54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96">
        <f t="shared" ref="E59:AH59" si="55">SUM(E60:E72)</f>
        <v>113</v>
      </c>
      <c r="F59" s="96">
        <f t="shared" si="55"/>
        <v>9</v>
      </c>
      <c r="G59" s="94">
        <f t="shared" si="55"/>
        <v>104</v>
      </c>
      <c r="H59" s="94">
        <f t="shared" si="55"/>
        <v>0</v>
      </c>
      <c r="I59" s="96">
        <f t="shared" si="55"/>
        <v>0</v>
      </c>
      <c r="J59" s="96">
        <f t="shared" si="55"/>
        <v>93</v>
      </c>
      <c r="K59" s="96">
        <f t="shared" si="55"/>
        <v>79</v>
      </c>
      <c r="L59" s="96">
        <f t="shared" si="55"/>
        <v>12</v>
      </c>
      <c r="M59" s="96">
        <f t="shared" si="55"/>
        <v>0</v>
      </c>
      <c r="N59" s="96">
        <f t="shared" si="55"/>
        <v>69</v>
      </c>
      <c r="O59" s="96">
        <f t="shared" si="55"/>
        <v>37</v>
      </c>
      <c r="P59" s="96">
        <f t="shared" si="55"/>
        <v>18</v>
      </c>
      <c r="Q59" s="96">
        <f t="shared" si="55"/>
        <v>6</v>
      </c>
      <c r="R59" s="96">
        <f t="shared" si="55"/>
        <v>0</v>
      </c>
      <c r="S59" s="96">
        <f t="shared" si="55"/>
        <v>8</v>
      </c>
      <c r="T59" s="96">
        <f t="shared" si="55"/>
        <v>3</v>
      </c>
      <c r="U59" s="96">
        <f t="shared" si="55"/>
        <v>5</v>
      </c>
      <c r="V59" s="96">
        <f t="shared" si="55"/>
        <v>0</v>
      </c>
      <c r="W59" s="96">
        <f t="shared" si="55"/>
        <v>0</v>
      </c>
      <c r="X59" s="96">
        <f t="shared" si="55"/>
        <v>69</v>
      </c>
      <c r="Y59" s="96">
        <f t="shared" si="55"/>
        <v>4</v>
      </c>
      <c r="Z59" s="96">
        <f t="shared" si="55"/>
        <v>4</v>
      </c>
      <c r="AA59" s="96">
        <f t="shared" si="55"/>
        <v>119</v>
      </c>
      <c r="AB59" s="96">
        <f t="shared" si="55"/>
        <v>9</v>
      </c>
      <c r="AC59" s="96">
        <f t="shared" si="55"/>
        <v>12</v>
      </c>
      <c r="AD59" s="96">
        <f t="shared" si="55"/>
        <v>1</v>
      </c>
      <c r="AE59" s="96">
        <f t="shared" si="55"/>
        <v>13</v>
      </c>
      <c r="AF59" s="96">
        <f t="shared" si="55"/>
        <v>0</v>
      </c>
      <c r="AG59" s="96">
        <f t="shared" si="55"/>
        <v>0</v>
      </c>
      <c r="AH59" s="96">
        <f t="shared" si="55"/>
        <v>0</v>
      </c>
      <c r="AI59" s="165"/>
      <c r="AJ59" s="39">
        <f t="shared" ref="AJ59:AY59" si="56">SUM(AJ60:AJ72)</f>
        <v>113</v>
      </c>
      <c r="AK59" s="91">
        <f t="shared" si="56"/>
        <v>113</v>
      </c>
      <c r="AL59" s="91">
        <f t="shared" si="56"/>
        <v>93</v>
      </c>
      <c r="AM59" s="91">
        <f t="shared" si="56"/>
        <v>91</v>
      </c>
      <c r="AN59" s="91">
        <f t="shared" si="56"/>
        <v>192</v>
      </c>
      <c r="AO59" s="91">
        <f t="shared" si="56"/>
        <v>192</v>
      </c>
      <c r="AP59" s="91">
        <f t="shared" si="56"/>
        <v>69</v>
      </c>
      <c r="AQ59" s="91">
        <f t="shared" si="56"/>
        <v>69</v>
      </c>
      <c r="AR59" s="91">
        <f t="shared" si="56"/>
        <v>8</v>
      </c>
      <c r="AS59" s="91">
        <f t="shared" si="56"/>
        <v>8</v>
      </c>
      <c r="AT59" s="91">
        <f t="shared" si="56"/>
        <v>69</v>
      </c>
      <c r="AU59" s="91">
        <f t="shared" si="56"/>
        <v>69</v>
      </c>
      <c r="AV59" s="91">
        <f t="shared" si="56"/>
        <v>13</v>
      </c>
      <c r="AW59" s="91">
        <f t="shared" si="56"/>
        <v>13</v>
      </c>
      <c r="AX59" s="91">
        <f t="shared" si="56"/>
        <v>0</v>
      </c>
      <c r="AY59" s="38">
        <f t="shared" si="56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115">
        <v>59</v>
      </c>
      <c r="F60" s="115">
        <v>3</v>
      </c>
      <c r="G60" s="117">
        <v>56</v>
      </c>
      <c r="H60" s="74"/>
      <c r="I60" s="77"/>
      <c r="J60" s="74">
        <v>52</v>
      </c>
      <c r="K60" s="74">
        <v>42</v>
      </c>
      <c r="L60" s="74">
        <v>9</v>
      </c>
      <c r="M60" s="74"/>
      <c r="N60" s="68">
        <v>44</v>
      </c>
      <c r="O60" s="68">
        <v>32</v>
      </c>
      <c r="P60" s="68">
        <v>6</v>
      </c>
      <c r="Q60" s="68">
        <v>2</v>
      </c>
      <c r="R60" s="68"/>
      <c r="S60" s="68">
        <v>4</v>
      </c>
      <c r="T60" s="68"/>
      <c r="U60" s="68">
        <v>4</v>
      </c>
      <c r="V60" s="68"/>
      <c r="W60" s="68"/>
      <c r="X60" s="68">
        <v>44</v>
      </c>
      <c r="Y60" s="68">
        <v>2</v>
      </c>
      <c r="Z60" s="68">
        <v>1</v>
      </c>
      <c r="AA60" s="68">
        <v>55</v>
      </c>
      <c r="AB60" s="68">
        <v>2</v>
      </c>
      <c r="AC60" s="68">
        <v>7</v>
      </c>
      <c r="AD60" s="68"/>
      <c r="AE60" s="68">
        <v>7</v>
      </c>
      <c r="AF60" s="68"/>
      <c r="AG60" s="76"/>
      <c r="AH60" s="68"/>
      <c r="AI60" s="166"/>
      <c r="AJ60" s="36">
        <f t="shared" ref="AJ60:AJ72" si="57">E60</f>
        <v>59</v>
      </c>
      <c r="AK60" s="35">
        <f t="shared" ref="AK60:AK72" si="58">F60+G60+H60+I60</f>
        <v>59</v>
      </c>
      <c r="AL60" s="35">
        <f t="shared" ref="AL60:AL72" si="59">J60</f>
        <v>52</v>
      </c>
      <c r="AM60" s="35">
        <f t="shared" ref="AM60:AM72" si="60">K60+L60+M60</f>
        <v>51</v>
      </c>
      <c r="AN60" s="35">
        <f t="shared" ref="AN60:AN72" si="61">F60+G60+K60</f>
        <v>101</v>
      </c>
      <c r="AO60" s="35">
        <f t="shared" ref="AO60:AO72" si="62">X60+Y60+AA60</f>
        <v>101</v>
      </c>
      <c r="AP60" s="35">
        <f t="shared" ref="AP60:AP72" si="63">N60</f>
        <v>44</v>
      </c>
      <c r="AQ60" s="35">
        <f t="shared" ref="AQ60:AQ72" si="64">O60+P60+Q60+R60+S60</f>
        <v>44</v>
      </c>
      <c r="AR60" s="35">
        <f t="shared" ref="AR60:AR72" si="65">S60</f>
        <v>4</v>
      </c>
      <c r="AS60" s="35">
        <f t="shared" ref="AS60:AS72" si="66">T60+U60+V60</f>
        <v>4</v>
      </c>
      <c r="AT60" s="35">
        <f t="shared" ref="AT60:AT72" si="67">X60</f>
        <v>44</v>
      </c>
      <c r="AU60" s="35">
        <f t="shared" ref="AU60:AU72" si="68">N60+W60</f>
        <v>44</v>
      </c>
      <c r="AV60" s="35">
        <f t="shared" ref="AV60:AV72" si="69">AE60</f>
        <v>7</v>
      </c>
      <c r="AW60" s="35">
        <f t="shared" ref="AW60:AW72" si="70">AC60+AD60</f>
        <v>7</v>
      </c>
      <c r="AX60" s="35">
        <f t="shared" ref="AX60:AX72" si="71">AH60</f>
        <v>0</v>
      </c>
      <c r="AY60" s="34">
        <f t="shared" ref="AY60:AY79" si="72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115">
        <v>16</v>
      </c>
      <c r="F61" s="115">
        <v>1</v>
      </c>
      <c r="G61" s="117">
        <v>15</v>
      </c>
      <c r="H61" s="74"/>
      <c r="I61" s="77"/>
      <c r="J61" s="74">
        <v>21</v>
      </c>
      <c r="K61" s="74">
        <v>21</v>
      </c>
      <c r="L61" s="74"/>
      <c r="M61" s="74"/>
      <c r="N61" s="68">
        <v>13</v>
      </c>
      <c r="O61" s="68">
        <v>4</v>
      </c>
      <c r="P61" s="68">
        <v>8</v>
      </c>
      <c r="Q61" s="68"/>
      <c r="R61" s="68"/>
      <c r="S61" s="68">
        <v>1</v>
      </c>
      <c r="T61" s="68"/>
      <c r="U61" s="68">
        <v>1</v>
      </c>
      <c r="V61" s="68"/>
      <c r="W61" s="68"/>
      <c r="X61" s="68">
        <v>13</v>
      </c>
      <c r="Y61" s="68">
        <v>2</v>
      </c>
      <c r="Z61" s="68">
        <v>1</v>
      </c>
      <c r="AA61" s="68">
        <v>22</v>
      </c>
      <c r="AB61" s="68">
        <v>2</v>
      </c>
      <c r="AC61" s="68">
        <v>3</v>
      </c>
      <c r="AD61" s="68"/>
      <c r="AE61" s="68">
        <v>3</v>
      </c>
      <c r="AF61" s="68"/>
      <c r="AG61" s="76"/>
      <c r="AH61" s="68"/>
      <c r="AI61" s="166"/>
      <c r="AJ61" s="36">
        <f t="shared" si="57"/>
        <v>16</v>
      </c>
      <c r="AK61" s="35">
        <f t="shared" si="58"/>
        <v>16</v>
      </c>
      <c r="AL61" s="35">
        <f t="shared" si="59"/>
        <v>21</v>
      </c>
      <c r="AM61" s="35">
        <f t="shared" si="60"/>
        <v>21</v>
      </c>
      <c r="AN61" s="35">
        <f t="shared" si="61"/>
        <v>37</v>
      </c>
      <c r="AO61" s="35">
        <f t="shared" si="62"/>
        <v>37</v>
      </c>
      <c r="AP61" s="35">
        <f t="shared" si="63"/>
        <v>13</v>
      </c>
      <c r="AQ61" s="35">
        <f t="shared" si="64"/>
        <v>13</v>
      </c>
      <c r="AR61" s="35">
        <f t="shared" si="65"/>
        <v>1</v>
      </c>
      <c r="AS61" s="35">
        <f t="shared" si="66"/>
        <v>1</v>
      </c>
      <c r="AT61" s="35">
        <f t="shared" si="67"/>
        <v>13</v>
      </c>
      <c r="AU61" s="35">
        <f t="shared" si="68"/>
        <v>13</v>
      </c>
      <c r="AV61" s="35">
        <f t="shared" si="69"/>
        <v>3</v>
      </c>
      <c r="AW61" s="35">
        <f t="shared" si="70"/>
        <v>3</v>
      </c>
      <c r="AX61" s="35">
        <f t="shared" si="71"/>
        <v>0</v>
      </c>
      <c r="AY61" s="34">
        <f t="shared" si="72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115">
        <v>7</v>
      </c>
      <c r="F62" s="115"/>
      <c r="G62" s="117">
        <v>7</v>
      </c>
      <c r="H62" s="74"/>
      <c r="I62" s="77"/>
      <c r="J62" s="74">
        <v>8</v>
      </c>
      <c r="K62" s="74">
        <v>7</v>
      </c>
      <c r="L62" s="74">
        <v>1</v>
      </c>
      <c r="M62" s="74"/>
      <c r="N62" s="68">
        <v>6</v>
      </c>
      <c r="O62" s="68"/>
      <c r="P62" s="68">
        <v>2</v>
      </c>
      <c r="Q62" s="68">
        <v>4</v>
      </c>
      <c r="R62" s="68"/>
      <c r="S62" s="68"/>
      <c r="T62" s="68"/>
      <c r="U62" s="68"/>
      <c r="V62" s="68"/>
      <c r="W62" s="68"/>
      <c r="X62" s="68">
        <v>6</v>
      </c>
      <c r="Y62" s="68"/>
      <c r="Z62" s="68"/>
      <c r="AA62" s="68">
        <v>8</v>
      </c>
      <c r="AB62" s="68"/>
      <c r="AC62" s="68">
        <v>2</v>
      </c>
      <c r="AD62" s="68">
        <v>1</v>
      </c>
      <c r="AE62" s="68">
        <v>3</v>
      </c>
      <c r="AF62" s="68"/>
      <c r="AG62" s="76"/>
      <c r="AH62" s="68"/>
      <c r="AI62" s="166"/>
      <c r="AJ62" s="36">
        <f t="shared" si="57"/>
        <v>7</v>
      </c>
      <c r="AK62" s="35">
        <f t="shared" si="58"/>
        <v>7</v>
      </c>
      <c r="AL62" s="35">
        <f t="shared" si="59"/>
        <v>8</v>
      </c>
      <c r="AM62" s="35">
        <f t="shared" si="60"/>
        <v>8</v>
      </c>
      <c r="AN62" s="35">
        <f t="shared" si="61"/>
        <v>14</v>
      </c>
      <c r="AO62" s="35">
        <f t="shared" si="62"/>
        <v>14</v>
      </c>
      <c r="AP62" s="35">
        <f t="shared" si="63"/>
        <v>6</v>
      </c>
      <c r="AQ62" s="35">
        <f t="shared" si="64"/>
        <v>6</v>
      </c>
      <c r="AR62" s="35">
        <f t="shared" si="65"/>
        <v>0</v>
      </c>
      <c r="AS62" s="35">
        <f t="shared" si="66"/>
        <v>0</v>
      </c>
      <c r="AT62" s="35">
        <f t="shared" si="67"/>
        <v>6</v>
      </c>
      <c r="AU62" s="35">
        <f t="shared" si="68"/>
        <v>6</v>
      </c>
      <c r="AV62" s="35">
        <f t="shared" si="69"/>
        <v>3</v>
      </c>
      <c r="AW62" s="35">
        <f t="shared" si="70"/>
        <v>3</v>
      </c>
      <c r="AX62" s="35">
        <f t="shared" si="71"/>
        <v>0</v>
      </c>
      <c r="AY62" s="34">
        <f t="shared" si="72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115">
        <v>1</v>
      </c>
      <c r="F63" s="115"/>
      <c r="G63" s="117">
        <v>1</v>
      </c>
      <c r="H63" s="74"/>
      <c r="I63" s="77"/>
      <c r="J63" s="74"/>
      <c r="K63" s="74"/>
      <c r="L63" s="74"/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>
        <v>1</v>
      </c>
      <c r="AB63" s="68"/>
      <c r="AC63" s="68"/>
      <c r="AD63" s="68"/>
      <c r="AE63" s="68"/>
      <c r="AF63" s="68"/>
      <c r="AG63" s="76"/>
      <c r="AH63" s="68"/>
      <c r="AI63" s="166"/>
      <c r="AJ63" s="36">
        <f t="shared" si="57"/>
        <v>1</v>
      </c>
      <c r="AK63" s="35">
        <f t="shared" si="58"/>
        <v>1</v>
      </c>
      <c r="AL63" s="35">
        <f t="shared" si="59"/>
        <v>0</v>
      </c>
      <c r="AM63" s="35">
        <f t="shared" si="60"/>
        <v>0</v>
      </c>
      <c r="AN63" s="35">
        <f t="shared" si="61"/>
        <v>1</v>
      </c>
      <c r="AO63" s="35">
        <f t="shared" si="62"/>
        <v>1</v>
      </c>
      <c r="AP63" s="35">
        <f t="shared" si="63"/>
        <v>0</v>
      </c>
      <c r="AQ63" s="35">
        <f t="shared" si="64"/>
        <v>0</v>
      </c>
      <c r="AR63" s="35">
        <f t="shared" si="65"/>
        <v>0</v>
      </c>
      <c r="AS63" s="35">
        <f t="shared" si="66"/>
        <v>0</v>
      </c>
      <c r="AT63" s="35">
        <f t="shared" si="67"/>
        <v>0</v>
      </c>
      <c r="AU63" s="35">
        <f t="shared" si="68"/>
        <v>0</v>
      </c>
      <c r="AV63" s="35">
        <f t="shared" si="69"/>
        <v>0</v>
      </c>
      <c r="AW63" s="35">
        <f t="shared" si="70"/>
        <v>0</v>
      </c>
      <c r="AX63" s="35">
        <f t="shared" si="71"/>
        <v>0</v>
      </c>
      <c r="AY63" s="34">
        <f t="shared" si="72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115"/>
      <c r="F64" s="115"/>
      <c r="G64" s="117"/>
      <c r="H64" s="74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7"/>
        <v>0</v>
      </c>
      <c r="AK64" s="35">
        <f t="shared" si="58"/>
        <v>0</v>
      </c>
      <c r="AL64" s="35">
        <f t="shared" si="59"/>
        <v>0</v>
      </c>
      <c r="AM64" s="35">
        <f t="shared" si="60"/>
        <v>0</v>
      </c>
      <c r="AN64" s="35">
        <f t="shared" si="61"/>
        <v>0</v>
      </c>
      <c r="AO64" s="35">
        <f t="shared" si="62"/>
        <v>0</v>
      </c>
      <c r="AP64" s="35">
        <f t="shared" si="63"/>
        <v>0</v>
      </c>
      <c r="AQ64" s="35">
        <f t="shared" si="64"/>
        <v>0</v>
      </c>
      <c r="AR64" s="35">
        <f t="shared" si="65"/>
        <v>0</v>
      </c>
      <c r="AS64" s="35">
        <f t="shared" si="66"/>
        <v>0</v>
      </c>
      <c r="AT64" s="35">
        <f t="shared" si="67"/>
        <v>0</v>
      </c>
      <c r="AU64" s="35">
        <f t="shared" si="68"/>
        <v>0</v>
      </c>
      <c r="AV64" s="35">
        <f t="shared" si="69"/>
        <v>0</v>
      </c>
      <c r="AW64" s="35">
        <f t="shared" si="70"/>
        <v>0</v>
      </c>
      <c r="AX64" s="35">
        <f t="shared" si="71"/>
        <v>0</v>
      </c>
      <c r="AY64" s="34">
        <f t="shared" si="72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115"/>
      <c r="F65" s="115"/>
      <c r="G65" s="117"/>
      <c r="H65" s="74"/>
      <c r="I65" s="77"/>
      <c r="J65" s="74"/>
      <c r="K65" s="74"/>
      <c r="L65" s="74"/>
      <c r="M65" s="74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76"/>
      <c r="AH65" s="68"/>
      <c r="AI65" s="166"/>
      <c r="AJ65" s="36">
        <f t="shared" si="57"/>
        <v>0</v>
      </c>
      <c r="AK65" s="35">
        <f t="shared" si="58"/>
        <v>0</v>
      </c>
      <c r="AL65" s="35">
        <f t="shared" si="59"/>
        <v>0</v>
      </c>
      <c r="AM65" s="35">
        <f t="shared" si="60"/>
        <v>0</v>
      </c>
      <c r="AN65" s="35">
        <f t="shared" si="61"/>
        <v>0</v>
      </c>
      <c r="AO65" s="35">
        <f t="shared" si="62"/>
        <v>0</v>
      </c>
      <c r="AP65" s="35">
        <f t="shared" si="63"/>
        <v>0</v>
      </c>
      <c r="AQ65" s="35">
        <f t="shared" si="64"/>
        <v>0</v>
      </c>
      <c r="AR65" s="35">
        <f t="shared" si="65"/>
        <v>0</v>
      </c>
      <c r="AS65" s="35">
        <f t="shared" si="66"/>
        <v>0</v>
      </c>
      <c r="AT65" s="35">
        <f t="shared" si="67"/>
        <v>0</v>
      </c>
      <c r="AU65" s="35">
        <f t="shared" si="68"/>
        <v>0</v>
      </c>
      <c r="AV65" s="35">
        <f t="shared" si="69"/>
        <v>0</v>
      </c>
      <c r="AW65" s="35">
        <f t="shared" si="70"/>
        <v>0</v>
      </c>
      <c r="AX65" s="35">
        <f t="shared" si="71"/>
        <v>0</v>
      </c>
      <c r="AY65" s="34">
        <f t="shared" si="72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115"/>
      <c r="F66" s="115"/>
      <c r="G66" s="117"/>
      <c r="H66" s="74"/>
      <c r="I66" s="77"/>
      <c r="J66" s="74"/>
      <c r="K66" s="74"/>
      <c r="L66" s="74"/>
      <c r="M66" s="74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57"/>
        <v>0</v>
      </c>
      <c r="AK66" s="35">
        <f t="shared" si="58"/>
        <v>0</v>
      </c>
      <c r="AL66" s="35">
        <f t="shared" si="59"/>
        <v>0</v>
      </c>
      <c r="AM66" s="35">
        <f t="shared" si="60"/>
        <v>0</v>
      </c>
      <c r="AN66" s="35">
        <f t="shared" si="61"/>
        <v>0</v>
      </c>
      <c r="AO66" s="35">
        <f t="shared" si="62"/>
        <v>0</v>
      </c>
      <c r="AP66" s="35">
        <f t="shared" si="63"/>
        <v>0</v>
      </c>
      <c r="AQ66" s="35">
        <f t="shared" si="64"/>
        <v>0</v>
      </c>
      <c r="AR66" s="35">
        <f t="shared" si="65"/>
        <v>0</v>
      </c>
      <c r="AS66" s="35">
        <f t="shared" si="66"/>
        <v>0</v>
      </c>
      <c r="AT66" s="35">
        <f t="shared" si="67"/>
        <v>0</v>
      </c>
      <c r="AU66" s="35">
        <f t="shared" si="68"/>
        <v>0</v>
      </c>
      <c r="AV66" s="35">
        <f t="shared" si="69"/>
        <v>0</v>
      </c>
      <c r="AW66" s="35">
        <f t="shared" si="70"/>
        <v>0</v>
      </c>
      <c r="AX66" s="35">
        <f t="shared" si="71"/>
        <v>0</v>
      </c>
      <c r="AY66" s="34">
        <f t="shared" si="72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115">
        <v>6</v>
      </c>
      <c r="F67" s="115">
        <v>3</v>
      </c>
      <c r="G67" s="117">
        <v>3</v>
      </c>
      <c r="H67" s="74"/>
      <c r="I67" s="77"/>
      <c r="J67" s="74">
        <v>3</v>
      </c>
      <c r="K67" s="74">
        <v>2</v>
      </c>
      <c r="L67" s="74"/>
      <c r="M67" s="74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>
        <v>2</v>
      </c>
      <c r="AA67" s="68">
        <v>8</v>
      </c>
      <c r="AB67" s="68">
        <v>4</v>
      </c>
      <c r="AC67" s="68"/>
      <c r="AD67" s="68"/>
      <c r="AE67" s="68"/>
      <c r="AF67" s="68"/>
      <c r="AG67" s="76"/>
      <c r="AH67" s="68"/>
      <c r="AI67" s="166"/>
      <c r="AJ67" s="36">
        <f t="shared" si="57"/>
        <v>6</v>
      </c>
      <c r="AK67" s="35">
        <f t="shared" si="58"/>
        <v>6</v>
      </c>
      <c r="AL67" s="35">
        <f t="shared" si="59"/>
        <v>3</v>
      </c>
      <c r="AM67" s="35">
        <f t="shared" si="60"/>
        <v>2</v>
      </c>
      <c r="AN67" s="35">
        <f t="shared" si="61"/>
        <v>8</v>
      </c>
      <c r="AO67" s="35">
        <f t="shared" si="62"/>
        <v>8</v>
      </c>
      <c r="AP67" s="35">
        <f t="shared" si="63"/>
        <v>0</v>
      </c>
      <c r="AQ67" s="35">
        <f t="shared" si="64"/>
        <v>0</v>
      </c>
      <c r="AR67" s="35">
        <f t="shared" si="65"/>
        <v>0</v>
      </c>
      <c r="AS67" s="35">
        <f t="shared" si="66"/>
        <v>0</v>
      </c>
      <c r="AT67" s="35">
        <f t="shared" si="67"/>
        <v>0</v>
      </c>
      <c r="AU67" s="35">
        <f t="shared" si="68"/>
        <v>0</v>
      </c>
      <c r="AV67" s="35">
        <f t="shared" si="69"/>
        <v>0</v>
      </c>
      <c r="AW67" s="35">
        <f t="shared" si="70"/>
        <v>0</v>
      </c>
      <c r="AX67" s="35">
        <f t="shared" si="71"/>
        <v>0</v>
      </c>
      <c r="AY67" s="34">
        <f t="shared" si="72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115">
        <v>6</v>
      </c>
      <c r="F68" s="115"/>
      <c r="G68" s="117">
        <v>6</v>
      </c>
      <c r="H68" s="74"/>
      <c r="I68" s="77"/>
      <c r="J68" s="74">
        <v>2</v>
      </c>
      <c r="K68" s="74">
        <v>1</v>
      </c>
      <c r="L68" s="74">
        <v>1</v>
      </c>
      <c r="M68" s="74"/>
      <c r="N68" s="68">
        <v>2</v>
      </c>
      <c r="O68" s="68">
        <v>1</v>
      </c>
      <c r="P68" s="68"/>
      <c r="Q68" s="68"/>
      <c r="R68" s="68"/>
      <c r="S68" s="68">
        <v>1</v>
      </c>
      <c r="T68" s="68">
        <v>1</v>
      </c>
      <c r="U68" s="68"/>
      <c r="V68" s="68"/>
      <c r="W68" s="68"/>
      <c r="X68" s="68">
        <v>2</v>
      </c>
      <c r="Y68" s="68"/>
      <c r="Z68" s="68"/>
      <c r="AA68" s="68">
        <v>5</v>
      </c>
      <c r="AB68" s="68"/>
      <c r="AC68" s="68"/>
      <c r="AD68" s="68"/>
      <c r="AE68" s="68"/>
      <c r="AF68" s="68"/>
      <c r="AG68" s="76"/>
      <c r="AH68" s="68"/>
      <c r="AI68" s="166"/>
      <c r="AJ68" s="36">
        <f t="shared" si="57"/>
        <v>6</v>
      </c>
      <c r="AK68" s="35">
        <f t="shared" si="58"/>
        <v>6</v>
      </c>
      <c r="AL68" s="35">
        <f t="shared" si="59"/>
        <v>2</v>
      </c>
      <c r="AM68" s="35">
        <f t="shared" si="60"/>
        <v>2</v>
      </c>
      <c r="AN68" s="35">
        <f t="shared" si="61"/>
        <v>7</v>
      </c>
      <c r="AO68" s="35">
        <f t="shared" si="62"/>
        <v>7</v>
      </c>
      <c r="AP68" s="35">
        <f t="shared" si="63"/>
        <v>2</v>
      </c>
      <c r="AQ68" s="35">
        <f t="shared" si="64"/>
        <v>2</v>
      </c>
      <c r="AR68" s="35">
        <f t="shared" si="65"/>
        <v>1</v>
      </c>
      <c r="AS68" s="35">
        <f t="shared" si="66"/>
        <v>1</v>
      </c>
      <c r="AT68" s="35">
        <f t="shared" si="67"/>
        <v>2</v>
      </c>
      <c r="AU68" s="35">
        <f t="shared" si="68"/>
        <v>2</v>
      </c>
      <c r="AV68" s="35">
        <f t="shared" si="69"/>
        <v>0</v>
      </c>
      <c r="AW68" s="35">
        <f t="shared" si="70"/>
        <v>0</v>
      </c>
      <c r="AX68" s="35">
        <f t="shared" si="71"/>
        <v>0</v>
      </c>
      <c r="AY68" s="34">
        <f t="shared" si="72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115">
        <v>14</v>
      </c>
      <c r="F69" s="115"/>
      <c r="G69" s="117">
        <v>14</v>
      </c>
      <c r="H69" s="74"/>
      <c r="I69" s="77"/>
      <c r="J69" s="74">
        <v>4</v>
      </c>
      <c r="K69" s="74">
        <v>3</v>
      </c>
      <c r="L69" s="74">
        <v>1</v>
      </c>
      <c r="M69" s="74"/>
      <c r="N69" s="68">
        <v>3</v>
      </c>
      <c r="O69" s="68"/>
      <c r="P69" s="68">
        <v>2</v>
      </c>
      <c r="Q69" s="68"/>
      <c r="R69" s="68"/>
      <c r="S69" s="68">
        <v>1</v>
      </c>
      <c r="T69" s="68">
        <v>1</v>
      </c>
      <c r="U69" s="68"/>
      <c r="V69" s="68"/>
      <c r="W69" s="68"/>
      <c r="X69" s="68">
        <v>3</v>
      </c>
      <c r="Y69" s="68"/>
      <c r="Z69" s="68"/>
      <c r="AA69" s="68">
        <v>14</v>
      </c>
      <c r="AB69" s="68"/>
      <c r="AC69" s="68"/>
      <c r="AD69" s="68"/>
      <c r="AE69" s="68"/>
      <c r="AF69" s="68"/>
      <c r="AG69" s="76"/>
      <c r="AH69" s="68"/>
      <c r="AI69" s="166"/>
      <c r="AJ69" s="36">
        <f t="shared" si="57"/>
        <v>14</v>
      </c>
      <c r="AK69" s="35">
        <f t="shared" si="58"/>
        <v>14</v>
      </c>
      <c r="AL69" s="35">
        <f t="shared" si="59"/>
        <v>4</v>
      </c>
      <c r="AM69" s="35">
        <f t="shared" si="60"/>
        <v>4</v>
      </c>
      <c r="AN69" s="35">
        <f t="shared" si="61"/>
        <v>17</v>
      </c>
      <c r="AO69" s="35">
        <f t="shared" si="62"/>
        <v>17</v>
      </c>
      <c r="AP69" s="35">
        <f t="shared" si="63"/>
        <v>3</v>
      </c>
      <c r="AQ69" s="35">
        <f t="shared" si="64"/>
        <v>3</v>
      </c>
      <c r="AR69" s="35">
        <f t="shared" si="65"/>
        <v>1</v>
      </c>
      <c r="AS69" s="35">
        <f t="shared" si="66"/>
        <v>1</v>
      </c>
      <c r="AT69" s="35">
        <f t="shared" si="67"/>
        <v>3</v>
      </c>
      <c r="AU69" s="35">
        <f t="shared" si="68"/>
        <v>3</v>
      </c>
      <c r="AV69" s="35">
        <f t="shared" si="69"/>
        <v>0</v>
      </c>
      <c r="AW69" s="35">
        <f t="shared" si="70"/>
        <v>0</v>
      </c>
      <c r="AX69" s="35">
        <f t="shared" si="71"/>
        <v>0</v>
      </c>
      <c r="AY69" s="34">
        <f t="shared" si="72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115">
        <v>3</v>
      </c>
      <c r="F70" s="115">
        <v>1</v>
      </c>
      <c r="G70" s="117">
        <v>2</v>
      </c>
      <c r="H70" s="74"/>
      <c r="I70" s="77"/>
      <c r="J70" s="74">
        <v>3</v>
      </c>
      <c r="K70" s="74">
        <v>3</v>
      </c>
      <c r="L70" s="74"/>
      <c r="M70" s="74"/>
      <c r="N70" s="68">
        <v>1</v>
      </c>
      <c r="O70" s="68"/>
      <c r="P70" s="68"/>
      <c r="Q70" s="68"/>
      <c r="R70" s="68"/>
      <c r="S70" s="68">
        <v>1</v>
      </c>
      <c r="T70" s="68">
        <v>1</v>
      </c>
      <c r="U70" s="68"/>
      <c r="V70" s="68"/>
      <c r="W70" s="68"/>
      <c r="X70" s="68">
        <v>1</v>
      </c>
      <c r="Y70" s="68"/>
      <c r="Z70" s="68"/>
      <c r="AA70" s="68">
        <v>5</v>
      </c>
      <c r="AB70" s="68"/>
      <c r="AC70" s="68"/>
      <c r="AD70" s="68"/>
      <c r="AE70" s="68"/>
      <c r="AF70" s="68"/>
      <c r="AG70" s="76"/>
      <c r="AH70" s="68"/>
      <c r="AI70" s="166"/>
      <c r="AJ70" s="36">
        <f t="shared" si="57"/>
        <v>3</v>
      </c>
      <c r="AK70" s="35">
        <f t="shared" si="58"/>
        <v>3</v>
      </c>
      <c r="AL70" s="35">
        <f t="shared" si="59"/>
        <v>3</v>
      </c>
      <c r="AM70" s="35">
        <f t="shared" si="60"/>
        <v>3</v>
      </c>
      <c r="AN70" s="35">
        <f t="shared" si="61"/>
        <v>6</v>
      </c>
      <c r="AO70" s="35">
        <f t="shared" si="62"/>
        <v>6</v>
      </c>
      <c r="AP70" s="35">
        <f t="shared" si="63"/>
        <v>1</v>
      </c>
      <c r="AQ70" s="35">
        <f t="shared" si="64"/>
        <v>1</v>
      </c>
      <c r="AR70" s="35">
        <f t="shared" si="65"/>
        <v>1</v>
      </c>
      <c r="AS70" s="35">
        <f t="shared" si="66"/>
        <v>1</v>
      </c>
      <c r="AT70" s="35">
        <f t="shared" si="67"/>
        <v>1</v>
      </c>
      <c r="AU70" s="35">
        <f t="shared" si="68"/>
        <v>1</v>
      </c>
      <c r="AV70" s="35">
        <f t="shared" si="69"/>
        <v>0</v>
      </c>
      <c r="AW70" s="35">
        <f t="shared" si="70"/>
        <v>0</v>
      </c>
      <c r="AX70" s="35">
        <f t="shared" si="71"/>
        <v>0</v>
      </c>
      <c r="AY70" s="34">
        <f t="shared" si="72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115"/>
      <c r="F71" s="115"/>
      <c r="G71" s="117"/>
      <c r="H71" s="74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7"/>
        <v>0</v>
      </c>
      <c r="AK71" s="35">
        <f t="shared" si="58"/>
        <v>0</v>
      </c>
      <c r="AL71" s="35">
        <f t="shared" si="59"/>
        <v>0</v>
      </c>
      <c r="AM71" s="35">
        <f t="shared" si="60"/>
        <v>0</v>
      </c>
      <c r="AN71" s="35">
        <f t="shared" si="61"/>
        <v>0</v>
      </c>
      <c r="AO71" s="35">
        <f t="shared" si="62"/>
        <v>0</v>
      </c>
      <c r="AP71" s="35">
        <f t="shared" si="63"/>
        <v>0</v>
      </c>
      <c r="AQ71" s="35">
        <f t="shared" si="64"/>
        <v>0</v>
      </c>
      <c r="AR71" s="35">
        <f t="shared" si="65"/>
        <v>0</v>
      </c>
      <c r="AS71" s="35">
        <f t="shared" si="66"/>
        <v>0</v>
      </c>
      <c r="AT71" s="35">
        <f t="shared" si="67"/>
        <v>0</v>
      </c>
      <c r="AU71" s="35">
        <f t="shared" si="68"/>
        <v>0</v>
      </c>
      <c r="AV71" s="35">
        <f t="shared" si="69"/>
        <v>0</v>
      </c>
      <c r="AW71" s="35">
        <f t="shared" si="70"/>
        <v>0</v>
      </c>
      <c r="AX71" s="35">
        <f t="shared" si="71"/>
        <v>0</v>
      </c>
      <c r="AY71" s="34">
        <f t="shared" si="72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115">
        <v>1</v>
      </c>
      <c r="F72" s="115">
        <v>1</v>
      </c>
      <c r="G72" s="117"/>
      <c r="H72" s="74"/>
      <c r="I72" s="77"/>
      <c r="J72" s="74"/>
      <c r="K72" s="74"/>
      <c r="L72" s="74"/>
      <c r="M72" s="74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>
        <v>1</v>
      </c>
      <c r="AB72" s="68">
        <v>1</v>
      </c>
      <c r="AC72" s="68"/>
      <c r="AD72" s="68"/>
      <c r="AE72" s="68"/>
      <c r="AF72" s="68"/>
      <c r="AG72" s="76"/>
      <c r="AH72" s="68"/>
      <c r="AI72" s="166"/>
      <c r="AJ72" s="36">
        <f t="shared" si="57"/>
        <v>1</v>
      </c>
      <c r="AK72" s="35">
        <f t="shared" si="58"/>
        <v>1</v>
      </c>
      <c r="AL72" s="35">
        <f t="shared" si="59"/>
        <v>0</v>
      </c>
      <c r="AM72" s="35">
        <f t="shared" si="60"/>
        <v>0</v>
      </c>
      <c r="AN72" s="35">
        <f t="shared" si="61"/>
        <v>1</v>
      </c>
      <c r="AO72" s="35">
        <f t="shared" si="62"/>
        <v>1</v>
      </c>
      <c r="AP72" s="35">
        <f t="shared" si="63"/>
        <v>0</v>
      </c>
      <c r="AQ72" s="35">
        <f t="shared" si="64"/>
        <v>0</v>
      </c>
      <c r="AR72" s="35">
        <f t="shared" si="65"/>
        <v>0</v>
      </c>
      <c r="AS72" s="35">
        <f t="shared" si="66"/>
        <v>0</v>
      </c>
      <c r="AT72" s="35">
        <f t="shared" si="67"/>
        <v>0</v>
      </c>
      <c r="AU72" s="35">
        <f t="shared" si="68"/>
        <v>0</v>
      </c>
      <c r="AV72" s="35">
        <f t="shared" si="69"/>
        <v>0</v>
      </c>
      <c r="AW72" s="35">
        <f t="shared" si="70"/>
        <v>0</v>
      </c>
      <c r="AX72" s="35">
        <f t="shared" si="71"/>
        <v>0</v>
      </c>
      <c r="AY72" s="34">
        <f t="shared" si="72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96">
        <f t="shared" ref="E73:AH73" si="73">SUM(E74:E79)</f>
        <v>0</v>
      </c>
      <c r="F73" s="96">
        <f t="shared" si="73"/>
        <v>0</v>
      </c>
      <c r="G73" s="96">
        <f t="shared" si="73"/>
        <v>0</v>
      </c>
      <c r="H73" s="96">
        <f t="shared" si="73"/>
        <v>0</v>
      </c>
      <c r="I73" s="96">
        <f t="shared" si="73"/>
        <v>0</v>
      </c>
      <c r="J73" s="96">
        <f t="shared" si="73"/>
        <v>2</v>
      </c>
      <c r="K73" s="96">
        <f t="shared" si="73"/>
        <v>1</v>
      </c>
      <c r="L73" s="96">
        <f t="shared" si="73"/>
        <v>1</v>
      </c>
      <c r="M73" s="96">
        <f t="shared" si="73"/>
        <v>0</v>
      </c>
      <c r="N73" s="96">
        <f t="shared" si="73"/>
        <v>0</v>
      </c>
      <c r="O73" s="96">
        <f t="shared" si="73"/>
        <v>0</v>
      </c>
      <c r="P73" s="96">
        <f t="shared" si="73"/>
        <v>0</v>
      </c>
      <c r="Q73" s="96">
        <f t="shared" si="73"/>
        <v>0</v>
      </c>
      <c r="R73" s="96">
        <f t="shared" si="73"/>
        <v>0</v>
      </c>
      <c r="S73" s="96">
        <f t="shared" si="73"/>
        <v>0</v>
      </c>
      <c r="T73" s="96">
        <f t="shared" si="73"/>
        <v>0</v>
      </c>
      <c r="U73" s="96">
        <f t="shared" si="73"/>
        <v>0</v>
      </c>
      <c r="V73" s="96">
        <f t="shared" si="73"/>
        <v>0</v>
      </c>
      <c r="W73" s="96">
        <f t="shared" si="73"/>
        <v>0</v>
      </c>
      <c r="X73" s="96">
        <f t="shared" si="73"/>
        <v>0</v>
      </c>
      <c r="Y73" s="96">
        <f t="shared" si="73"/>
        <v>0</v>
      </c>
      <c r="Z73" s="96">
        <f t="shared" si="73"/>
        <v>0</v>
      </c>
      <c r="AA73" s="96">
        <f t="shared" si="73"/>
        <v>1</v>
      </c>
      <c r="AB73" s="96">
        <f t="shared" si="73"/>
        <v>0</v>
      </c>
      <c r="AC73" s="96">
        <f t="shared" si="73"/>
        <v>0</v>
      </c>
      <c r="AD73" s="96">
        <f t="shared" si="73"/>
        <v>0</v>
      </c>
      <c r="AE73" s="96">
        <f t="shared" si="73"/>
        <v>0</v>
      </c>
      <c r="AF73" s="96">
        <f t="shared" si="73"/>
        <v>0</v>
      </c>
      <c r="AG73" s="96">
        <f t="shared" si="73"/>
        <v>0</v>
      </c>
      <c r="AH73" s="96">
        <f t="shared" si="73"/>
        <v>0</v>
      </c>
      <c r="AI73" s="167"/>
      <c r="AJ73" s="39">
        <f t="shared" ref="AJ73:AX73" si="74">SUM(AJ74:AJ79)</f>
        <v>0</v>
      </c>
      <c r="AK73" s="91">
        <f t="shared" si="74"/>
        <v>0</v>
      </c>
      <c r="AL73" s="91">
        <f t="shared" si="74"/>
        <v>2</v>
      </c>
      <c r="AM73" s="91">
        <f t="shared" si="74"/>
        <v>2</v>
      </c>
      <c r="AN73" s="91">
        <f t="shared" si="74"/>
        <v>1</v>
      </c>
      <c r="AO73" s="91">
        <f t="shared" si="74"/>
        <v>1</v>
      </c>
      <c r="AP73" s="91">
        <f t="shared" si="74"/>
        <v>0</v>
      </c>
      <c r="AQ73" s="91">
        <f t="shared" si="74"/>
        <v>0</v>
      </c>
      <c r="AR73" s="91">
        <f t="shared" si="74"/>
        <v>0</v>
      </c>
      <c r="AS73" s="91">
        <f t="shared" si="74"/>
        <v>0</v>
      </c>
      <c r="AT73" s="91">
        <f t="shared" si="74"/>
        <v>0</v>
      </c>
      <c r="AU73" s="91">
        <f t="shared" si="74"/>
        <v>0</v>
      </c>
      <c r="AV73" s="91">
        <f t="shared" si="74"/>
        <v>0</v>
      </c>
      <c r="AW73" s="91">
        <f t="shared" si="74"/>
        <v>0</v>
      </c>
      <c r="AX73" s="91">
        <f t="shared" si="74"/>
        <v>0</v>
      </c>
      <c r="AY73" s="34">
        <f t="shared" si="72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5">E74</f>
        <v>0</v>
      </c>
      <c r="AK74" s="35">
        <f t="shared" ref="AK74:AK79" si="76">F74+G74+H74+I74</f>
        <v>0</v>
      </c>
      <c r="AL74" s="35">
        <f t="shared" ref="AL74:AL79" si="77">J74</f>
        <v>0</v>
      </c>
      <c r="AM74" s="35">
        <f t="shared" ref="AM74:AM79" si="78">K74+L74+M74</f>
        <v>0</v>
      </c>
      <c r="AN74" s="35">
        <f t="shared" ref="AN74:AN79" si="79">F74+G74+K74</f>
        <v>0</v>
      </c>
      <c r="AO74" s="35">
        <f t="shared" ref="AO74:AO79" si="80">X74+Y74+AA74</f>
        <v>0</v>
      </c>
      <c r="AP74" s="35">
        <f t="shared" ref="AP74:AP79" si="81">N74</f>
        <v>0</v>
      </c>
      <c r="AQ74" s="35">
        <f t="shared" ref="AQ74:AQ79" si="82">O74+P74+Q74+R74+S74</f>
        <v>0</v>
      </c>
      <c r="AR74" s="35">
        <f t="shared" ref="AR74:AR79" si="83">S74</f>
        <v>0</v>
      </c>
      <c r="AS74" s="35">
        <f t="shared" ref="AS74:AS79" si="84">T74+U74+V74</f>
        <v>0</v>
      </c>
      <c r="AT74" s="35">
        <f t="shared" ref="AT74:AT79" si="85">X74</f>
        <v>0</v>
      </c>
      <c r="AU74" s="35">
        <f t="shared" ref="AU74:AU79" si="86">N74+W74</f>
        <v>0</v>
      </c>
      <c r="AV74" s="35">
        <f t="shared" ref="AV74:AV79" si="87">AE74</f>
        <v>0</v>
      </c>
      <c r="AW74" s="35">
        <f t="shared" ref="AW74:AW79" si="88">AC74+AD74</f>
        <v>0</v>
      </c>
      <c r="AX74" s="35">
        <f t="shared" ref="AX74:AX79" si="89">AH74</f>
        <v>0</v>
      </c>
      <c r="AY74" s="34">
        <f t="shared" si="72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5"/>
        <v>0</v>
      </c>
      <c r="AK75" s="35">
        <f t="shared" si="76"/>
        <v>0</v>
      </c>
      <c r="AL75" s="35">
        <f t="shared" si="77"/>
        <v>0</v>
      </c>
      <c r="AM75" s="35">
        <f t="shared" si="78"/>
        <v>0</v>
      </c>
      <c r="AN75" s="35">
        <f t="shared" si="79"/>
        <v>0</v>
      </c>
      <c r="AO75" s="35">
        <f t="shared" si="80"/>
        <v>0</v>
      </c>
      <c r="AP75" s="35">
        <f t="shared" si="81"/>
        <v>0</v>
      </c>
      <c r="AQ75" s="35">
        <f t="shared" si="82"/>
        <v>0</v>
      </c>
      <c r="AR75" s="35">
        <f t="shared" si="83"/>
        <v>0</v>
      </c>
      <c r="AS75" s="35">
        <f t="shared" si="84"/>
        <v>0</v>
      </c>
      <c r="AT75" s="35">
        <f t="shared" si="85"/>
        <v>0</v>
      </c>
      <c r="AU75" s="35">
        <f t="shared" si="86"/>
        <v>0</v>
      </c>
      <c r="AV75" s="35">
        <f t="shared" si="87"/>
        <v>0</v>
      </c>
      <c r="AW75" s="35">
        <f t="shared" si="88"/>
        <v>0</v>
      </c>
      <c r="AX75" s="35">
        <f t="shared" si="89"/>
        <v>0</v>
      </c>
      <c r="AY75" s="34">
        <f t="shared" si="72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5"/>
        <v>0</v>
      </c>
      <c r="AK76" s="35">
        <f t="shared" si="76"/>
        <v>0</v>
      </c>
      <c r="AL76" s="35">
        <f t="shared" si="77"/>
        <v>0</v>
      </c>
      <c r="AM76" s="35">
        <f t="shared" si="78"/>
        <v>0</v>
      </c>
      <c r="AN76" s="35">
        <f t="shared" si="79"/>
        <v>0</v>
      </c>
      <c r="AO76" s="35">
        <f t="shared" si="80"/>
        <v>0</v>
      </c>
      <c r="AP76" s="35">
        <f t="shared" si="81"/>
        <v>0</v>
      </c>
      <c r="AQ76" s="35">
        <f t="shared" si="82"/>
        <v>0</v>
      </c>
      <c r="AR76" s="35">
        <f t="shared" si="83"/>
        <v>0</v>
      </c>
      <c r="AS76" s="35">
        <f t="shared" si="84"/>
        <v>0</v>
      </c>
      <c r="AT76" s="35">
        <f t="shared" si="85"/>
        <v>0</v>
      </c>
      <c r="AU76" s="35">
        <f t="shared" si="86"/>
        <v>0</v>
      </c>
      <c r="AV76" s="35">
        <f t="shared" si="87"/>
        <v>0</v>
      </c>
      <c r="AW76" s="35">
        <f t="shared" si="88"/>
        <v>0</v>
      </c>
      <c r="AX76" s="35">
        <f t="shared" si="89"/>
        <v>0</v>
      </c>
      <c r="AY76" s="34">
        <f t="shared" si="72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5"/>
        <v>0</v>
      </c>
      <c r="AK77" s="35">
        <f t="shared" si="76"/>
        <v>0</v>
      </c>
      <c r="AL77" s="35">
        <f t="shared" si="77"/>
        <v>0</v>
      </c>
      <c r="AM77" s="35">
        <f t="shared" si="78"/>
        <v>0</v>
      </c>
      <c r="AN77" s="35">
        <f t="shared" si="79"/>
        <v>0</v>
      </c>
      <c r="AO77" s="35">
        <f t="shared" si="80"/>
        <v>0</v>
      </c>
      <c r="AP77" s="35">
        <f t="shared" si="81"/>
        <v>0</v>
      </c>
      <c r="AQ77" s="35">
        <f t="shared" si="82"/>
        <v>0</v>
      </c>
      <c r="AR77" s="35">
        <f t="shared" si="83"/>
        <v>0</v>
      </c>
      <c r="AS77" s="35">
        <f t="shared" si="84"/>
        <v>0</v>
      </c>
      <c r="AT77" s="35">
        <f t="shared" si="85"/>
        <v>0</v>
      </c>
      <c r="AU77" s="35">
        <f t="shared" si="86"/>
        <v>0</v>
      </c>
      <c r="AV77" s="35">
        <f t="shared" si="87"/>
        <v>0</v>
      </c>
      <c r="AW77" s="35">
        <f t="shared" si="88"/>
        <v>0</v>
      </c>
      <c r="AX77" s="35">
        <f t="shared" si="89"/>
        <v>0</v>
      </c>
      <c r="AY77" s="34">
        <f t="shared" si="72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>
        <v>2</v>
      </c>
      <c r="K78" s="77">
        <v>1</v>
      </c>
      <c r="L78" s="77">
        <v>1</v>
      </c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>
        <v>1</v>
      </c>
      <c r="AB78" s="77"/>
      <c r="AC78" s="77"/>
      <c r="AD78" s="77"/>
      <c r="AE78" s="77"/>
      <c r="AF78" s="77"/>
      <c r="AG78" s="77"/>
      <c r="AH78" s="77"/>
      <c r="AI78" s="166"/>
      <c r="AJ78" s="36">
        <f t="shared" si="75"/>
        <v>0</v>
      </c>
      <c r="AK78" s="35">
        <f t="shared" si="76"/>
        <v>0</v>
      </c>
      <c r="AL78" s="35">
        <f t="shared" si="77"/>
        <v>2</v>
      </c>
      <c r="AM78" s="35">
        <f t="shared" si="78"/>
        <v>2</v>
      </c>
      <c r="AN78" s="35">
        <f t="shared" si="79"/>
        <v>1</v>
      </c>
      <c r="AO78" s="35">
        <f t="shared" si="80"/>
        <v>1</v>
      </c>
      <c r="AP78" s="35">
        <f t="shared" si="81"/>
        <v>0</v>
      </c>
      <c r="AQ78" s="35">
        <f t="shared" si="82"/>
        <v>0</v>
      </c>
      <c r="AR78" s="35">
        <f t="shared" si="83"/>
        <v>0</v>
      </c>
      <c r="AS78" s="35">
        <f t="shared" si="84"/>
        <v>0</v>
      </c>
      <c r="AT78" s="35">
        <f t="shared" si="85"/>
        <v>0</v>
      </c>
      <c r="AU78" s="35">
        <f t="shared" si="86"/>
        <v>0</v>
      </c>
      <c r="AV78" s="35">
        <f t="shared" si="87"/>
        <v>0</v>
      </c>
      <c r="AW78" s="35">
        <f t="shared" si="88"/>
        <v>0</v>
      </c>
      <c r="AX78" s="35">
        <f t="shared" si="89"/>
        <v>0</v>
      </c>
      <c r="AY78" s="34">
        <f t="shared" si="72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5"/>
        <v>0</v>
      </c>
      <c r="AK79" s="35">
        <f t="shared" si="76"/>
        <v>0</v>
      </c>
      <c r="AL79" s="35">
        <f t="shared" si="77"/>
        <v>0</v>
      </c>
      <c r="AM79" s="35">
        <f t="shared" si="78"/>
        <v>0</v>
      </c>
      <c r="AN79" s="35">
        <f t="shared" si="79"/>
        <v>0</v>
      </c>
      <c r="AO79" s="35">
        <f t="shared" si="80"/>
        <v>0</v>
      </c>
      <c r="AP79" s="35">
        <f t="shared" si="81"/>
        <v>0</v>
      </c>
      <c r="AQ79" s="35">
        <f t="shared" si="82"/>
        <v>0</v>
      </c>
      <c r="AR79" s="35">
        <f t="shared" si="83"/>
        <v>0</v>
      </c>
      <c r="AS79" s="35">
        <f t="shared" si="84"/>
        <v>0</v>
      </c>
      <c r="AT79" s="35">
        <f t="shared" si="85"/>
        <v>0</v>
      </c>
      <c r="AU79" s="35">
        <f t="shared" si="86"/>
        <v>0</v>
      </c>
      <c r="AV79" s="35">
        <f t="shared" si="87"/>
        <v>0</v>
      </c>
      <c r="AW79" s="35">
        <f t="shared" si="88"/>
        <v>0</v>
      </c>
      <c r="AX79" s="35">
        <f t="shared" si="89"/>
        <v>0</v>
      </c>
      <c r="AY79" s="34">
        <f t="shared" si="72"/>
        <v>0</v>
      </c>
    </row>
    <row r="80" spans="1:51" s="26" customFormat="1" ht="53.25" customHeight="1">
      <c r="A80" s="33" t="s">
        <v>102</v>
      </c>
      <c r="B80" s="234" t="s">
        <v>101</v>
      </c>
      <c r="C80" s="235"/>
      <c r="D80" s="236"/>
      <c r="E80" s="96">
        <f t="shared" ref="E80:AH80" si="90">SUM(E81:E86)</f>
        <v>2</v>
      </c>
      <c r="F80" s="96">
        <f t="shared" si="90"/>
        <v>0</v>
      </c>
      <c r="G80" s="96">
        <f t="shared" si="90"/>
        <v>2</v>
      </c>
      <c r="H80" s="96">
        <f t="shared" si="90"/>
        <v>0</v>
      </c>
      <c r="I80" s="96">
        <f t="shared" si="90"/>
        <v>0</v>
      </c>
      <c r="J80" s="96">
        <f t="shared" si="90"/>
        <v>15</v>
      </c>
      <c r="K80" s="96">
        <f t="shared" si="90"/>
        <v>14</v>
      </c>
      <c r="L80" s="96">
        <f t="shared" si="90"/>
        <v>1</v>
      </c>
      <c r="M80" s="96">
        <f t="shared" si="90"/>
        <v>0</v>
      </c>
      <c r="N80" s="96">
        <f t="shared" si="90"/>
        <v>2</v>
      </c>
      <c r="O80" s="96">
        <f t="shared" si="90"/>
        <v>0</v>
      </c>
      <c r="P80" s="96">
        <f t="shared" si="90"/>
        <v>1</v>
      </c>
      <c r="Q80" s="96">
        <f t="shared" si="90"/>
        <v>0</v>
      </c>
      <c r="R80" s="96">
        <f t="shared" si="90"/>
        <v>0</v>
      </c>
      <c r="S80" s="96">
        <f t="shared" si="90"/>
        <v>1</v>
      </c>
      <c r="T80" s="96">
        <f t="shared" si="90"/>
        <v>0</v>
      </c>
      <c r="U80" s="96">
        <f t="shared" si="90"/>
        <v>1</v>
      </c>
      <c r="V80" s="96">
        <f t="shared" si="90"/>
        <v>0</v>
      </c>
      <c r="W80" s="96">
        <f t="shared" si="90"/>
        <v>0</v>
      </c>
      <c r="X80" s="96">
        <f t="shared" si="90"/>
        <v>2</v>
      </c>
      <c r="Y80" s="96">
        <f t="shared" si="90"/>
        <v>1</v>
      </c>
      <c r="Z80" s="96">
        <f t="shared" si="90"/>
        <v>0</v>
      </c>
      <c r="AA80" s="96">
        <f t="shared" si="90"/>
        <v>13</v>
      </c>
      <c r="AB80" s="96">
        <f t="shared" si="90"/>
        <v>0</v>
      </c>
      <c r="AC80" s="96">
        <f t="shared" si="90"/>
        <v>0</v>
      </c>
      <c r="AD80" s="96">
        <f t="shared" si="90"/>
        <v>0</v>
      </c>
      <c r="AE80" s="96">
        <f t="shared" si="90"/>
        <v>0</v>
      </c>
      <c r="AF80" s="96">
        <f t="shared" si="90"/>
        <v>0</v>
      </c>
      <c r="AG80" s="96">
        <f t="shared" si="90"/>
        <v>0</v>
      </c>
      <c r="AH80" s="96">
        <f t="shared" si="90"/>
        <v>0</v>
      </c>
      <c r="AI80" s="167"/>
      <c r="AJ80" s="39">
        <f t="shared" ref="AJ80:AY80" si="91">SUM(AJ81:AJ86)</f>
        <v>2</v>
      </c>
      <c r="AK80" s="91">
        <f t="shared" si="91"/>
        <v>2</v>
      </c>
      <c r="AL80" s="91">
        <f t="shared" si="91"/>
        <v>15</v>
      </c>
      <c r="AM80" s="91">
        <f t="shared" si="91"/>
        <v>15</v>
      </c>
      <c r="AN80" s="91">
        <f t="shared" si="91"/>
        <v>16</v>
      </c>
      <c r="AO80" s="91">
        <f t="shared" si="91"/>
        <v>16</v>
      </c>
      <c r="AP80" s="91">
        <f t="shared" si="91"/>
        <v>2</v>
      </c>
      <c r="AQ80" s="91">
        <f t="shared" si="91"/>
        <v>2</v>
      </c>
      <c r="AR80" s="91">
        <f t="shared" si="91"/>
        <v>1</v>
      </c>
      <c r="AS80" s="91">
        <f t="shared" si="91"/>
        <v>1</v>
      </c>
      <c r="AT80" s="91">
        <f t="shared" si="91"/>
        <v>2</v>
      </c>
      <c r="AU80" s="91">
        <f t="shared" si="91"/>
        <v>2</v>
      </c>
      <c r="AV80" s="91">
        <f t="shared" si="91"/>
        <v>0</v>
      </c>
      <c r="AW80" s="91">
        <f t="shared" si="91"/>
        <v>0</v>
      </c>
      <c r="AX80" s="91">
        <f t="shared" si="91"/>
        <v>0</v>
      </c>
      <c r="AY80" s="38">
        <f t="shared" si="91"/>
        <v>0</v>
      </c>
    </row>
    <row r="81" spans="1:51" s="26" customFormat="1" ht="34.5" customHeight="1">
      <c r="A81" s="37" t="s">
        <v>100</v>
      </c>
      <c r="B81" s="237" t="s">
        <v>99</v>
      </c>
      <c r="C81" s="238"/>
      <c r="D81" s="239"/>
      <c r="E81" s="68"/>
      <c r="F81" s="68"/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2">E81</f>
        <v>0</v>
      </c>
      <c r="AK81" s="35">
        <f t="shared" ref="AK81:AK86" si="93">F81+G81+H81+I81</f>
        <v>0</v>
      </c>
      <c r="AL81" s="35">
        <f t="shared" ref="AL81:AL86" si="94">J81</f>
        <v>0</v>
      </c>
      <c r="AM81" s="35">
        <f t="shared" ref="AM81:AM86" si="95">K81+L81+M81</f>
        <v>0</v>
      </c>
      <c r="AN81" s="35">
        <f t="shared" ref="AN81:AN86" si="96">F81+G81+K81</f>
        <v>0</v>
      </c>
      <c r="AO81" s="35">
        <f t="shared" ref="AO81:AO86" si="97">X81+Y81+AA81</f>
        <v>0</v>
      </c>
      <c r="AP81" s="35">
        <f t="shared" ref="AP81:AP86" si="98">N81</f>
        <v>0</v>
      </c>
      <c r="AQ81" s="35">
        <f t="shared" ref="AQ81:AQ86" si="99">O81+P81+Q81+R81+S81</f>
        <v>0</v>
      </c>
      <c r="AR81" s="35">
        <f t="shared" ref="AR81:AR86" si="100">S81</f>
        <v>0</v>
      </c>
      <c r="AS81" s="35">
        <f t="shared" ref="AS81:AS86" si="101">T81+U81+V81</f>
        <v>0</v>
      </c>
      <c r="AT81" s="35">
        <f t="shared" ref="AT81:AT86" si="102">X81</f>
        <v>0</v>
      </c>
      <c r="AU81" s="35">
        <f t="shared" ref="AU81:AU86" si="103">N81+W81</f>
        <v>0</v>
      </c>
      <c r="AV81" s="35">
        <f t="shared" ref="AV81:AV86" si="104">AE81</f>
        <v>0</v>
      </c>
      <c r="AW81" s="35">
        <f t="shared" ref="AW81:AW86" si="105">AC81+AD81</f>
        <v>0</v>
      </c>
      <c r="AX81" s="35">
        <f t="shared" ref="AX81:AX86" si="106">AH81</f>
        <v>0</v>
      </c>
      <c r="AY81" s="34">
        <f t="shared" ref="AY81:AY86" si="107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135"/>
      <c r="F82" s="135"/>
      <c r="G82" s="128"/>
      <c r="H82" s="77"/>
      <c r="I82" s="77"/>
      <c r="J82" s="74">
        <v>4</v>
      </c>
      <c r="K82" s="74">
        <v>3</v>
      </c>
      <c r="L82" s="74">
        <v>1</v>
      </c>
      <c r="M82" s="74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>
        <v>3</v>
      </c>
      <c r="AB82" s="68"/>
      <c r="AC82" s="68"/>
      <c r="AD82" s="68"/>
      <c r="AE82" s="68"/>
      <c r="AF82" s="68"/>
      <c r="AG82" s="76"/>
      <c r="AH82" s="68"/>
      <c r="AI82" s="166"/>
      <c r="AJ82" s="36">
        <f t="shared" si="92"/>
        <v>0</v>
      </c>
      <c r="AK82" s="35">
        <f t="shared" si="93"/>
        <v>0</v>
      </c>
      <c r="AL82" s="35">
        <f t="shared" si="94"/>
        <v>4</v>
      </c>
      <c r="AM82" s="35">
        <f t="shared" si="95"/>
        <v>4</v>
      </c>
      <c r="AN82" s="35">
        <f t="shared" si="96"/>
        <v>3</v>
      </c>
      <c r="AO82" s="35">
        <f t="shared" si="97"/>
        <v>3</v>
      </c>
      <c r="AP82" s="35">
        <f t="shared" si="98"/>
        <v>0</v>
      </c>
      <c r="AQ82" s="35">
        <f t="shared" si="99"/>
        <v>0</v>
      </c>
      <c r="AR82" s="35">
        <f t="shared" si="100"/>
        <v>0</v>
      </c>
      <c r="AS82" s="35">
        <f t="shared" si="101"/>
        <v>0</v>
      </c>
      <c r="AT82" s="35">
        <f t="shared" si="102"/>
        <v>0</v>
      </c>
      <c r="AU82" s="35">
        <f t="shared" si="103"/>
        <v>0</v>
      </c>
      <c r="AV82" s="35">
        <f t="shared" si="104"/>
        <v>0</v>
      </c>
      <c r="AW82" s="35">
        <f t="shared" si="105"/>
        <v>0</v>
      </c>
      <c r="AX82" s="35">
        <f t="shared" si="106"/>
        <v>0</v>
      </c>
      <c r="AY82" s="34">
        <f t="shared" si="107"/>
        <v>0</v>
      </c>
    </row>
    <row r="83" spans="1:51" s="26" customFormat="1" ht="30.75" customHeight="1">
      <c r="A83" s="37" t="s">
        <v>96</v>
      </c>
      <c r="B83" s="237" t="s">
        <v>95</v>
      </c>
      <c r="C83" s="238"/>
      <c r="D83" s="239"/>
      <c r="E83" s="68"/>
      <c r="F83" s="68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2"/>
        <v>0</v>
      </c>
      <c r="AK83" s="35">
        <f t="shared" si="93"/>
        <v>0</v>
      </c>
      <c r="AL83" s="35">
        <f t="shared" si="94"/>
        <v>0</v>
      </c>
      <c r="AM83" s="35">
        <f t="shared" si="95"/>
        <v>0</v>
      </c>
      <c r="AN83" s="35">
        <f t="shared" si="96"/>
        <v>0</v>
      </c>
      <c r="AO83" s="35">
        <f t="shared" si="97"/>
        <v>0</v>
      </c>
      <c r="AP83" s="35">
        <f t="shared" si="98"/>
        <v>0</v>
      </c>
      <c r="AQ83" s="35">
        <f t="shared" si="99"/>
        <v>0</v>
      </c>
      <c r="AR83" s="35">
        <f t="shared" si="100"/>
        <v>0</v>
      </c>
      <c r="AS83" s="35">
        <f t="shared" si="101"/>
        <v>0</v>
      </c>
      <c r="AT83" s="35">
        <f t="shared" si="102"/>
        <v>0</v>
      </c>
      <c r="AU83" s="35">
        <f t="shared" si="103"/>
        <v>0</v>
      </c>
      <c r="AV83" s="35">
        <f t="shared" si="104"/>
        <v>0</v>
      </c>
      <c r="AW83" s="35">
        <f t="shared" si="105"/>
        <v>0</v>
      </c>
      <c r="AX83" s="35">
        <f t="shared" si="106"/>
        <v>0</v>
      </c>
      <c r="AY83" s="34">
        <f t="shared" si="107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68"/>
      <c r="F84" s="68"/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76"/>
      <c r="AH84" s="68"/>
      <c r="AI84" s="166"/>
      <c r="AJ84" s="36">
        <f t="shared" si="92"/>
        <v>0</v>
      </c>
      <c r="AK84" s="35">
        <f t="shared" si="93"/>
        <v>0</v>
      </c>
      <c r="AL84" s="35">
        <f t="shared" si="94"/>
        <v>0</v>
      </c>
      <c r="AM84" s="35">
        <f t="shared" si="95"/>
        <v>0</v>
      </c>
      <c r="AN84" s="35">
        <f t="shared" si="96"/>
        <v>0</v>
      </c>
      <c r="AO84" s="35">
        <f t="shared" si="97"/>
        <v>0</v>
      </c>
      <c r="AP84" s="35">
        <f t="shared" si="98"/>
        <v>0</v>
      </c>
      <c r="AQ84" s="35">
        <f t="shared" si="99"/>
        <v>0</v>
      </c>
      <c r="AR84" s="35">
        <f t="shared" si="100"/>
        <v>0</v>
      </c>
      <c r="AS84" s="35">
        <f t="shared" si="101"/>
        <v>0</v>
      </c>
      <c r="AT84" s="35">
        <f t="shared" si="102"/>
        <v>0</v>
      </c>
      <c r="AU84" s="35">
        <f t="shared" si="103"/>
        <v>0</v>
      </c>
      <c r="AV84" s="35">
        <f t="shared" si="104"/>
        <v>0</v>
      </c>
      <c r="AW84" s="35">
        <f t="shared" si="105"/>
        <v>0</v>
      </c>
      <c r="AX84" s="35">
        <f t="shared" si="106"/>
        <v>0</v>
      </c>
      <c r="AY84" s="34">
        <f t="shared" si="107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135">
        <v>1</v>
      </c>
      <c r="F85" s="135"/>
      <c r="G85" s="128">
        <v>1</v>
      </c>
      <c r="H85" s="77"/>
      <c r="I85" s="77"/>
      <c r="J85" s="74">
        <v>8</v>
      </c>
      <c r="K85" s="74">
        <v>8</v>
      </c>
      <c r="L85" s="74"/>
      <c r="M85" s="74"/>
      <c r="N85" s="68">
        <v>1</v>
      </c>
      <c r="O85" s="68"/>
      <c r="P85" s="68">
        <v>1</v>
      </c>
      <c r="Q85" s="68"/>
      <c r="R85" s="68"/>
      <c r="S85" s="68"/>
      <c r="T85" s="68"/>
      <c r="U85" s="68"/>
      <c r="V85" s="68"/>
      <c r="W85" s="68"/>
      <c r="X85" s="68">
        <v>1</v>
      </c>
      <c r="Y85" s="68">
        <v>1</v>
      </c>
      <c r="Z85" s="68"/>
      <c r="AA85" s="68">
        <v>7</v>
      </c>
      <c r="AB85" s="68"/>
      <c r="AC85" s="68"/>
      <c r="AD85" s="68"/>
      <c r="AE85" s="68"/>
      <c r="AF85" s="68"/>
      <c r="AG85" s="76"/>
      <c r="AH85" s="68"/>
      <c r="AI85" s="166"/>
      <c r="AJ85" s="36">
        <f t="shared" si="92"/>
        <v>1</v>
      </c>
      <c r="AK85" s="35">
        <f t="shared" si="93"/>
        <v>1</v>
      </c>
      <c r="AL85" s="35">
        <f t="shared" si="94"/>
        <v>8</v>
      </c>
      <c r="AM85" s="35">
        <f t="shared" si="95"/>
        <v>8</v>
      </c>
      <c r="AN85" s="35">
        <f t="shared" si="96"/>
        <v>9</v>
      </c>
      <c r="AO85" s="35">
        <f t="shared" si="97"/>
        <v>9</v>
      </c>
      <c r="AP85" s="35">
        <f t="shared" si="98"/>
        <v>1</v>
      </c>
      <c r="AQ85" s="35">
        <f t="shared" si="99"/>
        <v>1</v>
      </c>
      <c r="AR85" s="35">
        <f t="shared" si="100"/>
        <v>0</v>
      </c>
      <c r="AS85" s="35">
        <f t="shared" si="101"/>
        <v>0</v>
      </c>
      <c r="AT85" s="35">
        <f t="shared" si="102"/>
        <v>1</v>
      </c>
      <c r="AU85" s="35">
        <f t="shared" si="103"/>
        <v>1</v>
      </c>
      <c r="AV85" s="35">
        <f t="shared" si="104"/>
        <v>0</v>
      </c>
      <c r="AW85" s="35">
        <f t="shared" si="105"/>
        <v>0</v>
      </c>
      <c r="AX85" s="35">
        <f t="shared" si="106"/>
        <v>0</v>
      </c>
      <c r="AY85" s="34">
        <f t="shared" si="107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135">
        <v>1</v>
      </c>
      <c r="F86" s="135"/>
      <c r="G86" s="128">
        <v>1</v>
      </c>
      <c r="H86" s="77"/>
      <c r="I86" s="77"/>
      <c r="J86" s="74">
        <v>3</v>
      </c>
      <c r="K86" s="74">
        <v>3</v>
      </c>
      <c r="L86" s="74"/>
      <c r="M86" s="74"/>
      <c r="N86" s="68">
        <v>1</v>
      </c>
      <c r="O86" s="68"/>
      <c r="P86" s="68"/>
      <c r="Q86" s="68"/>
      <c r="R86" s="68"/>
      <c r="S86" s="68">
        <v>1</v>
      </c>
      <c r="T86" s="68"/>
      <c r="U86" s="68">
        <v>1</v>
      </c>
      <c r="V86" s="68"/>
      <c r="W86" s="68"/>
      <c r="X86" s="68">
        <v>1</v>
      </c>
      <c r="Y86" s="68"/>
      <c r="Z86" s="68"/>
      <c r="AA86" s="68">
        <v>3</v>
      </c>
      <c r="AB86" s="68"/>
      <c r="AC86" s="68"/>
      <c r="AD86" s="68"/>
      <c r="AE86" s="68"/>
      <c r="AF86" s="68"/>
      <c r="AG86" s="76"/>
      <c r="AH86" s="68"/>
      <c r="AI86" s="166"/>
      <c r="AJ86" s="36">
        <f t="shared" si="92"/>
        <v>1</v>
      </c>
      <c r="AK86" s="35">
        <f t="shared" si="93"/>
        <v>1</v>
      </c>
      <c r="AL86" s="35">
        <f t="shared" si="94"/>
        <v>3</v>
      </c>
      <c r="AM86" s="35">
        <f t="shared" si="95"/>
        <v>3</v>
      </c>
      <c r="AN86" s="35">
        <f t="shared" si="96"/>
        <v>4</v>
      </c>
      <c r="AO86" s="35">
        <f t="shared" si="97"/>
        <v>4</v>
      </c>
      <c r="AP86" s="35">
        <f t="shared" si="98"/>
        <v>1</v>
      </c>
      <c r="AQ86" s="35">
        <f t="shared" si="99"/>
        <v>1</v>
      </c>
      <c r="AR86" s="35">
        <f t="shared" si="100"/>
        <v>1</v>
      </c>
      <c r="AS86" s="35">
        <f t="shared" si="101"/>
        <v>1</v>
      </c>
      <c r="AT86" s="35">
        <f t="shared" si="102"/>
        <v>1</v>
      </c>
      <c r="AU86" s="35">
        <f t="shared" si="103"/>
        <v>1</v>
      </c>
      <c r="AV86" s="35">
        <f t="shared" si="104"/>
        <v>0</v>
      </c>
      <c r="AW86" s="35">
        <f t="shared" si="105"/>
        <v>0</v>
      </c>
      <c r="AX86" s="35">
        <f t="shared" si="106"/>
        <v>0</v>
      </c>
      <c r="AY86" s="34">
        <f t="shared" si="107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96">
        <f t="shared" ref="E87:AH87" si="108">SUM(E88:E89)</f>
        <v>3</v>
      </c>
      <c r="F87" s="96">
        <f t="shared" si="108"/>
        <v>1</v>
      </c>
      <c r="G87" s="96">
        <f t="shared" si="108"/>
        <v>2</v>
      </c>
      <c r="H87" s="96">
        <f t="shared" si="108"/>
        <v>0</v>
      </c>
      <c r="I87" s="96">
        <f t="shared" si="108"/>
        <v>0</v>
      </c>
      <c r="J87" s="96">
        <f t="shared" si="108"/>
        <v>0</v>
      </c>
      <c r="K87" s="96">
        <f t="shared" si="108"/>
        <v>0</v>
      </c>
      <c r="L87" s="96">
        <f t="shared" si="108"/>
        <v>0</v>
      </c>
      <c r="M87" s="96">
        <f t="shared" si="108"/>
        <v>0</v>
      </c>
      <c r="N87" s="96">
        <f t="shared" si="108"/>
        <v>0</v>
      </c>
      <c r="O87" s="96">
        <f t="shared" si="108"/>
        <v>0</v>
      </c>
      <c r="P87" s="96">
        <f t="shared" si="108"/>
        <v>0</v>
      </c>
      <c r="Q87" s="96">
        <f t="shared" si="108"/>
        <v>0</v>
      </c>
      <c r="R87" s="96">
        <f t="shared" si="108"/>
        <v>0</v>
      </c>
      <c r="S87" s="96">
        <f t="shared" si="108"/>
        <v>0</v>
      </c>
      <c r="T87" s="96">
        <f t="shared" si="108"/>
        <v>0</v>
      </c>
      <c r="U87" s="96">
        <f t="shared" si="108"/>
        <v>0</v>
      </c>
      <c r="V87" s="96">
        <f t="shared" si="108"/>
        <v>0</v>
      </c>
      <c r="W87" s="96">
        <f t="shared" si="108"/>
        <v>0</v>
      </c>
      <c r="X87" s="96">
        <f t="shared" si="108"/>
        <v>0</v>
      </c>
      <c r="Y87" s="96">
        <f t="shared" si="108"/>
        <v>0</v>
      </c>
      <c r="Z87" s="96">
        <f t="shared" si="108"/>
        <v>0</v>
      </c>
      <c r="AA87" s="96">
        <f t="shared" si="108"/>
        <v>3</v>
      </c>
      <c r="AB87" s="96">
        <f t="shared" si="108"/>
        <v>1</v>
      </c>
      <c r="AC87" s="96">
        <f t="shared" si="108"/>
        <v>0</v>
      </c>
      <c r="AD87" s="96">
        <f t="shared" si="108"/>
        <v>0</v>
      </c>
      <c r="AE87" s="96">
        <f t="shared" si="108"/>
        <v>0</v>
      </c>
      <c r="AF87" s="96">
        <f t="shared" si="108"/>
        <v>0</v>
      </c>
      <c r="AG87" s="96">
        <f t="shared" si="108"/>
        <v>0</v>
      </c>
      <c r="AH87" s="96">
        <f t="shared" si="108"/>
        <v>0</v>
      </c>
      <c r="AI87" s="168">
        <f>AI88+AI89</f>
        <v>0</v>
      </c>
      <c r="AJ87" s="39">
        <f t="shared" ref="AJ87:AY87" si="109">SUM(AJ88:AJ89)</f>
        <v>3</v>
      </c>
      <c r="AK87" s="91">
        <f t="shared" si="109"/>
        <v>3</v>
      </c>
      <c r="AL87" s="91">
        <f t="shared" si="109"/>
        <v>0</v>
      </c>
      <c r="AM87" s="91">
        <f t="shared" si="109"/>
        <v>0</v>
      </c>
      <c r="AN87" s="91">
        <f t="shared" si="109"/>
        <v>3</v>
      </c>
      <c r="AO87" s="91">
        <f t="shared" si="109"/>
        <v>3</v>
      </c>
      <c r="AP87" s="91">
        <f t="shared" si="109"/>
        <v>0</v>
      </c>
      <c r="AQ87" s="91">
        <f t="shared" si="109"/>
        <v>0</v>
      </c>
      <c r="AR87" s="91">
        <f t="shared" si="109"/>
        <v>0</v>
      </c>
      <c r="AS87" s="91">
        <f t="shared" si="109"/>
        <v>0</v>
      </c>
      <c r="AT87" s="91">
        <f t="shared" si="109"/>
        <v>0</v>
      </c>
      <c r="AU87" s="91">
        <f t="shared" si="109"/>
        <v>0</v>
      </c>
      <c r="AV87" s="91">
        <f t="shared" si="109"/>
        <v>0</v>
      </c>
      <c r="AW87" s="91">
        <f t="shared" si="109"/>
        <v>0</v>
      </c>
      <c r="AX87" s="91">
        <f t="shared" si="109"/>
        <v>0</v>
      </c>
      <c r="AY87" s="38">
        <f t="shared" si="109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68"/>
      <c r="F88" s="68"/>
      <c r="G88" s="77"/>
      <c r="H88" s="77"/>
      <c r="I88" s="77"/>
      <c r="J88" s="112"/>
      <c r="K88" s="74"/>
      <c r="L88" s="74"/>
      <c r="M88" s="112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3"/>
      <c r="AH88" s="111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135">
        <v>3</v>
      </c>
      <c r="F89" s="135">
        <v>1</v>
      </c>
      <c r="G89" s="128">
        <v>2</v>
      </c>
      <c r="H89" s="77"/>
      <c r="I89" s="77"/>
      <c r="J89" s="74"/>
      <c r="K89" s="68"/>
      <c r="L89" s="68"/>
      <c r="M89" s="74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>
        <v>3</v>
      </c>
      <c r="AB89" s="68">
        <v>1</v>
      </c>
      <c r="AC89" s="68"/>
      <c r="AD89" s="68"/>
      <c r="AE89" s="68"/>
      <c r="AF89" s="68"/>
      <c r="AG89" s="76"/>
      <c r="AH89" s="68"/>
      <c r="AI89" s="169"/>
      <c r="AJ89" s="36">
        <f>E89</f>
        <v>3</v>
      </c>
      <c r="AK89" s="35">
        <f>F89+G89+H89+I89</f>
        <v>3</v>
      </c>
      <c r="AL89" s="35">
        <f>J89</f>
        <v>0</v>
      </c>
      <c r="AM89" s="35">
        <f>K89+L89+M89</f>
        <v>0</v>
      </c>
      <c r="AN89" s="35">
        <f>F89+G89+K89</f>
        <v>3</v>
      </c>
      <c r="AO89" s="35">
        <f>X89+Y89+AA89</f>
        <v>3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96">
        <f t="shared" ref="E90:AH90" si="110">SUM(E91:E111)</f>
        <v>56</v>
      </c>
      <c r="F90" s="96">
        <f t="shared" si="110"/>
        <v>8</v>
      </c>
      <c r="G90" s="96">
        <f t="shared" si="110"/>
        <v>48</v>
      </c>
      <c r="H90" s="96">
        <f t="shared" si="110"/>
        <v>0</v>
      </c>
      <c r="I90" s="96">
        <f t="shared" si="110"/>
        <v>0</v>
      </c>
      <c r="J90" s="96">
        <f t="shared" si="110"/>
        <v>54</v>
      </c>
      <c r="K90" s="96">
        <f t="shared" si="110"/>
        <v>40</v>
      </c>
      <c r="L90" s="96">
        <f t="shared" si="110"/>
        <v>11</v>
      </c>
      <c r="M90" s="96">
        <f t="shared" si="110"/>
        <v>1</v>
      </c>
      <c r="N90" s="96">
        <f t="shared" si="110"/>
        <v>28</v>
      </c>
      <c r="O90" s="96">
        <f t="shared" si="110"/>
        <v>18</v>
      </c>
      <c r="P90" s="96">
        <f t="shared" si="110"/>
        <v>2</v>
      </c>
      <c r="Q90" s="96">
        <f t="shared" si="110"/>
        <v>5</v>
      </c>
      <c r="R90" s="96">
        <f t="shared" si="110"/>
        <v>0</v>
      </c>
      <c r="S90" s="96">
        <f t="shared" si="110"/>
        <v>3</v>
      </c>
      <c r="T90" s="96">
        <f t="shared" si="110"/>
        <v>0</v>
      </c>
      <c r="U90" s="96">
        <f t="shared" si="110"/>
        <v>2</v>
      </c>
      <c r="V90" s="96">
        <f t="shared" si="110"/>
        <v>1</v>
      </c>
      <c r="W90" s="96">
        <f t="shared" si="110"/>
        <v>1</v>
      </c>
      <c r="X90" s="96">
        <f t="shared" si="110"/>
        <v>29</v>
      </c>
      <c r="Y90" s="96">
        <f t="shared" si="110"/>
        <v>0</v>
      </c>
      <c r="Z90" s="96">
        <f t="shared" si="110"/>
        <v>6</v>
      </c>
      <c r="AA90" s="96">
        <f t="shared" si="110"/>
        <v>67</v>
      </c>
      <c r="AB90" s="96">
        <f t="shared" si="110"/>
        <v>13</v>
      </c>
      <c r="AC90" s="96">
        <f t="shared" si="110"/>
        <v>2</v>
      </c>
      <c r="AD90" s="96">
        <f t="shared" si="110"/>
        <v>2</v>
      </c>
      <c r="AE90" s="96">
        <f t="shared" si="110"/>
        <v>4</v>
      </c>
      <c r="AF90" s="96">
        <f t="shared" si="110"/>
        <v>0</v>
      </c>
      <c r="AG90" s="96">
        <f t="shared" si="110"/>
        <v>0</v>
      </c>
      <c r="AH90" s="96">
        <f t="shared" si="110"/>
        <v>0</v>
      </c>
      <c r="AI90" s="170"/>
      <c r="AJ90" s="39">
        <f t="shared" ref="AJ90:AY90" si="111">SUM(AJ91:AJ111)</f>
        <v>56</v>
      </c>
      <c r="AK90" s="91">
        <f t="shared" si="111"/>
        <v>56</v>
      </c>
      <c r="AL90" s="91">
        <f t="shared" si="111"/>
        <v>54</v>
      </c>
      <c r="AM90" s="91">
        <f t="shared" si="111"/>
        <v>52</v>
      </c>
      <c r="AN90" s="91">
        <f t="shared" si="111"/>
        <v>96</v>
      </c>
      <c r="AO90" s="91">
        <f t="shared" si="111"/>
        <v>96</v>
      </c>
      <c r="AP90" s="91">
        <f t="shared" si="111"/>
        <v>28</v>
      </c>
      <c r="AQ90" s="91">
        <f t="shared" si="111"/>
        <v>28</v>
      </c>
      <c r="AR90" s="91">
        <f t="shared" si="111"/>
        <v>3</v>
      </c>
      <c r="AS90" s="91">
        <f t="shared" si="111"/>
        <v>3</v>
      </c>
      <c r="AT90" s="91">
        <f t="shared" si="111"/>
        <v>29</v>
      </c>
      <c r="AU90" s="91">
        <f t="shared" si="111"/>
        <v>29</v>
      </c>
      <c r="AV90" s="91">
        <f t="shared" si="111"/>
        <v>4</v>
      </c>
      <c r="AW90" s="91">
        <f t="shared" si="111"/>
        <v>4</v>
      </c>
      <c r="AX90" s="91">
        <f t="shared" si="111"/>
        <v>0</v>
      </c>
      <c r="AY90" s="38">
        <f t="shared" si="111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68"/>
      <c r="F91" s="68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2">E91</f>
        <v>0</v>
      </c>
      <c r="AK91" s="35">
        <f t="shared" ref="AK91:AK111" si="113">F91+G91+H91+I91</f>
        <v>0</v>
      </c>
      <c r="AL91" s="35">
        <f t="shared" ref="AL91:AL111" si="114">J91</f>
        <v>0</v>
      </c>
      <c r="AM91" s="35">
        <f t="shared" ref="AM91:AM111" si="115">K91+L91+M91</f>
        <v>0</v>
      </c>
      <c r="AN91" s="35">
        <f t="shared" ref="AN91:AN111" si="116">F91+G91+K91</f>
        <v>0</v>
      </c>
      <c r="AO91" s="35">
        <f t="shared" ref="AO91:AO111" si="117">X91+Y91+AA91</f>
        <v>0</v>
      </c>
      <c r="AP91" s="35">
        <f t="shared" ref="AP91:AP111" si="118">N91</f>
        <v>0</v>
      </c>
      <c r="AQ91" s="35">
        <f t="shared" ref="AQ91:AQ111" si="119">O91+P91+Q91+R91+S91</f>
        <v>0</v>
      </c>
      <c r="AR91" s="35">
        <f t="shared" ref="AR91:AR111" si="120">S91</f>
        <v>0</v>
      </c>
      <c r="AS91" s="35">
        <f t="shared" ref="AS91:AS111" si="121">T91+U91+V91</f>
        <v>0</v>
      </c>
      <c r="AT91" s="35">
        <f t="shared" ref="AT91:AT111" si="122">X91</f>
        <v>0</v>
      </c>
      <c r="AU91" s="35">
        <f t="shared" ref="AU91:AU111" si="123">N91+W91</f>
        <v>0</v>
      </c>
      <c r="AV91" s="35">
        <f t="shared" ref="AV91:AV111" si="124">AE91</f>
        <v>0</v>
      </c>
      <c r="AW91" s="35">
        <f t="shared" ref="AW91:AW111" si="125">AC91+AD91</f>
        <v>0</v>
      </c>
      <c r="AX91" s="35">
        <f t="shared" ref="AX91:AX111" si="126">AH91</f>
        <v>0</v>
      </c>
      <c r="AY91" s="34">
        <f t="shared" ref="AY91:AY111" si="127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135">
        <v>22</v>
      </c>
      <c r="F92" s="135">
        <v>6</v>
      </c>
      <c r="G92" s="128">
        <v>16</v>
      </c>
      <c r="H92" s="77"/>
      <c r="I92" s="77"/>
      <c r="J92" s="74">
        <v>13</v>
      </c>
      <c r="K92" s="74">
        <v>11</v>
      </c>
      <c r="L92" s="74">
        <v>1</v>
      </c>
      <c r="M92" s="74"/>
      <c r="N92" s="68">
        <v>9</v>
      </c>
      <c r="O92" s="68">
        <v>6</v>
      </c>
      <c r="P92" s="68"/>
      <c r="Q92" s="68">
        <v>1</v>
      </c>
      <c r="R92" s="68"/>
      <c r="S92" s="68">
        <v>2</v>
      </c>
      <c r="T92" s="68"/>
      <c r="U92" s="68">
        <v>2</v>
      </c>
      <c r="V92" s="68"/>
      <c r="W92" s="68"/>
      <c r="X92" s="68">
        <v>9</v>
      </c>
      <c r="Y92" s="68"/>
      <c r="Z92" s="68">
        <v>5</v>
      </c>
      <c r="AA92" s="68">
        <v>24</v>
      </c>
      <c r="AB92" s="68">
        <v>10</v>
      </c>
      <c r="AC92" s="68"/>
      <c r="AD92" s="68"/>
      <c r="AE92" s="68"/>
      <c r="AF92" s="68"/>
      <c r="AG92" s="76"/>
      <c r="AH92" s="68"/>
      <c r="AI92" s="166"/>
      <c r="AJ92" s="36">
        <f t="shared" si="112"/>
        <v>22</v>
      </c>
      <c r="AK92" s="35">
        <f t="shared" si="113"/>
        <v>22</v>
      </c>
      <c r="AL92" s="35">
        <f t="shared" si="114"/>
        <v>13</v>
      </c>
      <c r="AM92" s="35">
        <f t="shared" si="115"/>
        <v>12</v>
      </c>
      <c r="AN92" s="35">
        <f t="shared" si="116"/>
        <v>33</v>
      </c>
      <c r="AO92" s="35">
        <f t="shared" si="117"/>
        <v>33</v>
      </c>
      <c r="AP92" s="35">
        <f t="shared" si="118"/>
        <v>9</v>
      </c>
      <c r="AQ92" s="35">
        <f t="shared" si="119"/>
        <v>9</v>
      </c>
      <c r="AR92" s="35">
        <f t="shared" si="120"/>
        <v>2</v>
      </c>
      <c r="AS92" s="35">
        <f t="shared" si="121"/>
        <v>2</v>
      </c>
      <c r="AT92" s="35">
        <f t="shared" si="122"/>
        <v>9</v>
      </c>
      <c r="AU92" s="35">
        <f t="shared" si="123"/>
        <v>9</v>
      </c>
      <c r="AV92" s="35">
        <f t="shared" si="124"/>
        <v>0</v>
      </c>
      <c r="AW92" s="35">
        <f t="shared" si="125"/>
        <v>0</v>
      </c>
      <c r="AX92" s="35">
        <f t="shared" si="126"/>
        <v>0</v>
      </c>
      <c r="AY92" s="34">
        <f t="shared" si="127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68"/>
      <c r="F93" s="68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2"/>
        <v>0</v>
      </c>
      <c r="AK93" s="35">
        <f t="shared" si="113"/>
        <v>0</v>
      </c>
      <c r="AL93" s="35">
        <f t="shared" si="114"/>
        <v>0</v>
      </c>
      <c r="AM93" s="35">
        <f t="shared" si="115"/>
        <v>0</v>
      </c>
      <c r="AN93" s="35">
        <f t="shared" si="116"/>
        <v>0</v>
      </c>
      <c r="AO93" s="35">
        <f t="shared" si="117"/>
        <v>0</v>
      </c>
      <c r="AP93" s="35">
        <f t="shared" si="118"/>
        <v>0</v>
      </c>
      <c r="AQ93" s="35">
        <f t="shared" si="119"/>
        <v>0</v>
      </c>
      <c r="AR93" s="35">
        <f t="shared" si="120"/>
        <v>0</v>
      </c>
      <c r="AS93" s="35">
        <f t="shared" si="121"/>
        <v>0</v>
      </c>
      <c r="AT93" s="35">
        <f t="shared" si="122"/>
        <v>0</v>
      </c>
      <c r="AU93" s="35">
        <f t="shared" si="123"/>
        <v>0</v>
      </c>
      <c r="AV93" s="35">
        <f t="shared" si="124"/>
        <v>0</v>
      </c>
      <c r="AW93" s="35">
        <f t="shared" si="125"/>
        <v>0</v>
      </c>
      <c r="AX93" s="35">
        <f t="shared" si="126"/>
        <v>0</v>
      </c>
      <c r="AY93" s="34">
        <f t="shared" si="127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135">
        <v>10</v>
      </c>
      <c r="F94" s="135">
        <v>1</v>
      </c>
      <c r="G94" s="128">
        <v>9</v>
      </c>
      <c r="H94" s="77"/>
      <c r="I94" s="77"/>
      <c r="J94" s="74">
        <v>9</v>
      </c>
      <c r="K94" s="74">
        <v>6</v>
      </c>
      <c r="L94" s="74">
        <v>3</v>
      </c>
      <c r="M94" s="74"/>
      <c r="N94" s="68">
        <v>3</v>
      </c>
      <c r="O94" s="68">
        <v>3</v>
      </c>
      <c r="P94" s="68"/>
      <c r="Q94" s="68"/>
      <c r="R94" s="68"/>
      <c r="S94" s="68"/>
      <c r="T94" s="68"/>
      <c r="U94" s="68"/>
      <c r="V94" s="68"/>
      <c r="W94" s="68"/>
      <c r="X94" s="68">
        <v>3</v>
      </c>
      <c r="Y94" s="68"/>
      <c r="Z94" s="68"/>
      <c r="AA94" s="68">
        <v>13</v>
      </c>
      <c r="AB94" s="68">
        <v>1</v>
      </c>
      <c r="AC94" s="68"/>
      <c r="AD94" s="68"/>
      <c r="AE94" s="68"/>
      <c r="AF94" s="68"/>
      <c r="AG94" s="76"/>
      <c r="AH94" s="68"/>
      <c r="AI94" s="166"/>
      <c r="AJ94" s="36">
        <f t="shared" si="112"/>
        <v>10</v>
      </c>
      <c r="AK94" s="35">
        <f t="shared" si="113"/>
        <v>10</v>
      </c>
      <c r="AL94" s="35">
        <f t="shared" si="114"/>
        <v>9</v>
      </c>
      <c r="AM94" s="35">
        <f t="shared" si="115"/>
        <v>9</v>
      </c>
      <c r="AN94" s="35">
        <f t="shared" si="116"/>
        <v>16</v>
      </c>
      <c r="AO94" s="35">
        <f t="shared" si="117"/>
        <v>16</v>
      </c>
      <c r="AP94" s="35">
        <f t="shared" si="118"/>
        <v>3</v>
      </c>
      <c r="AQ94" s="35">
        <f t="shared" si="119"/>
        <v>3</v>
      </c>
      <c r="AR94" s="35">
        <f t="shared" si="120"/>
        <v>0</v>
      </c>
      <c r="AS94" s="35">
        <f t="shared" si="121"/>
        <v>0</v>
      </c>
      <c r="AT94" s="35">
        <f t="shared" si="122"/>
        <v>3</v>
      </c>
      <c r="AU94" s="35">
        <f t="shared" si="123"/>
        <v>3</v>
      </c>
      <c r="AV94" s="35">
        <f t="shared" si="124"/>
        <v>0</v>
      </c>
      <c r="AW94" s="35">
        <f t="shared" si="125"/>
        <v>0</v>
      </c>
      <c r="AX94" s="35">
        <f t="shared" si="126"/>
        <v>0</v>
      </c>
      <c r="AY94" s="34">
        <f t="shared" si="127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68"/>
      <c r="F95" s="68"/>
      <c r="G95" s="77"/>
      <c r="H95" s="134"/>
      <c r="I95" s="134"/>
      <c r="J95" s="74"/>
      <c r="K95" s="74"/>
      <c r="L95" s="74"/>
      <c r="M95" s="74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111"/>
      <c r="AG95" s="113"/>
      <c r="AH95" s="111"/>
      <c r="AI95" s="166"/>
      <c r="AJ95" s="36">
        <f t="shared" si="112"/>
        <v>0</v>
      </c>
      <c r="AK95" s="35">
        <f t="shared" si="113"/>
        <v>0</v>
      </c>
      <c r="AL95" s="35">
        <f t="shared" si="114"/>
        <v>0</v>
      </c>
      <c r="AM95" s="35">
        <f t="shared" si="115"/>
        <v>0</v>
      </c>
      <c r="AN95" s="35">
        <f t="shared" si="116"/>
        <v>0</v>
      </c>
      <c r="AO95" s="35">
        <f t="shared" si="117"/>
        <v>0</v>
      </c>
      <c r="AP95" s="35">
        <f t="shared" si="118"/>
        <v>0</v>
      </c>
      <c r="AQ95" s="35">
        <f t="shared" si="119"/>
        <v>0</v>
      </c>
      <c r="AR95" s="35">
        <f t="shared" si="120"/>
        <v>0</v>
      </c>
      <c r="AS95" s="35">
        <f t="shared" si="121"/>
        <v>0</v>
      </c>
      <c r="AT95" s="35">
        <f t="shared" si="122"/>
        <v>0</v>
      </c>
      <c r="AU95" s="35">
        <f t="shared" si="123"/>
        <v>0</v>
      </c>
      <c r="AV95" s="35">
        <f t="shared" si="124"/>
        <v>0</v>
      </c>
      <c r="AW95" s="35">
        <f t="shared" si="125"/>
        <v>0</v>
      </c>
      <c r="AX95" s="35">
        <f t="shared" si="126"/>
        <v>0</v>
      </c>
      <c r="AY95" s="34">
        <f t="shared" si="127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/>
      <c r="F96" s="77"/>
      <c r="G96" s="77"/>
      <c r="H96" s="77"/>
      <c r="I96" s="77"/>
      <c r="J96" s="74"/>
      <c r="K96" s="74"/>
      <c r="L96" s="74"/>
      <c r="M96" s="74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76"/>
      <c r="AH96" s="68"/>
      <c r="AI96" s="166"/>
      <c r="AJ96" s="36">
        <f t="shared" si="112"/>
        <v>0</v>
      </c>
      <c r="AK96" s="35">
        <f t="shared" si="113"/>
        <v>0</v>
      </c>
      <c r="AL96" s="35">
        <f t="shared" si="114"/>
        <v>0</v>
      </c>
      <c r="AM96" s="35">
        <f t="shared" si="115"/>
        <v>0</v>
      </c>
      <c r="AN96" s="35">
        <f t="shared" si="116"/>
        <v>0</v>
      </c>
      <c r="AO96" s="35">
        <f t="shared" si="117"/>
        <v>0</v>
      </c>
      <c r="AP96" s="35">
        <f t="shared" si="118"/>
        <v>0</v>
      </c>
      <c r="AQ96" s="35">
        <f t="shared" si="119"/>
        <v>0</v>
      </c>
      <c r="AR96" s="35">
        <f t="shared" si="120"/>
        <v>0</v>
      </c>
      <c r="AS96" s="35">
        <f t="shared" si="121"/>
        <v>0</v>
      </c>
      <c r="AT96" s="35">
        <f t="shared" si="122"/>
        <v>0</v>
      </c>
      <c r="AU96" s="35">
        <f t="shared" si="123"/>
        <v>0</v>
      </c>
      <c r="AV96" s="35">
        <f t="shared" si="124"/>
        <v>0</v>
      </c>
      <c r="AW96" s="35">
        <f t="shared" si="125"/>
        <v>0</v>
      </c>
      <c r="AX96" s="35">
        <f t="shared" si="126"/>
        <v>0</v>
      </c>
      <c r="AY96" s="34">
        <f t="shared" si="127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135">
        <v>2</v>
      </c>
      <c r="F97" s="135"/>
      <c r="G97" s="128">
        <v>2</v>
      </c>
      <c r="H97" s="77"/>
      <c r="I97" s="77"/>
      <c r="J97" s="74"/>
      <c r="K97" s="74"/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>
        <v>1</v>
      </c>
      <c r="X97" s="68">
        <v>1</v>
      </c>
      <c r="Y97" s="68"/>
      <c r="Z97" s="68"/>
      <c r="AA97" s="68">
        <v>1</v>
      </c>
      <c r="AB97" s="68"/>
      <c r="AC97" s="68"/>
      <c r="AD97" s="68">
        <v>1</v>
      </c>
      <c r="AE97" s="68">
        <v>1</v>
      </c>
      <c r="AF97" s="68"/>
      <c r="AG97" s="76"/>
      <c r="AH97" s="68"/>
      <c r="AI97" s="166"/>
      <c r="AJ97" s="36">
        <f t="shared" si="112"/>
        <v>2</v>
      </c>
      <c r="AK97" s="35">
        <f t="shared" si="113"/>
        <v>2</v>
      </c>
      <c r="AL97" s="35">
        <f t="shared" si="114"/>
        <v>0</v>
      </c>
      <c r="AM97" s="35">
        <f t="shared" si="115"/>
        <v>0</v>
      </c>
      <c r="AN97" s="35">
        <f t="shared" si="116"/>
        <v>2</v>
      </c>
      <c r="AO97" s="35">
        <f t="shared" si="117"/>
        <v>2</v>
      </c>
      <c r="AP97" s="35">
        <f t="shared" si="118"/>
        <v>0</v>
      </c>
      <c r="AQ97" s="35">
        <f t="shared" si="119"/>
        <v>0</v>
      </c>
      <c r="AR97" s="35">
        <f t="shared" si="120"/>
        <v>0</v>
      </c>
      <c r="AS97" s="35">
        <f t="shared" si="121"/>
        <v>0</v>
      </c>
      <c r="AT97" s="35">
        <f t="shared" si="122"/>
        <v>1</v>
      </c>
      <c r="AU97" s="35">
        <f t="shared" si="123"/>
        <v>1</v>
      </c>
      <c r="AV97" s="35">
        <f t="shared" si="124"/>
        <v>1</v>
      </c>
      <c r="AW97" s="35">
        <f t="shared" si="125"/>
        <v>1</v>
      </c>
      <c r="AX97" s="35">
        <f t="shared" si="126"/>
        <v>0</v>
      </c>
      <c r="AY97" s="34">
        <f t="shared" si="127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68">
        <v>1</v>
      </c>
      <c r="F98" s="68"/>
      <c r="G98" s="77">
        <v>1</v>
      </c>
      <c r="H98" s="134"/>
      <c r="I98" s="134"/>
      <c r="J98" s="112"/>
      <c r="K98" s="112"/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>
        <v>1</v>
      </c>
      <c r="AB98" s="111"/>
      <c r="AC98" s="111"/>
      <c r="AD98" s="111"/>
      <c r="AE98" s="111"/>
      <c r="AF98" s="111"/>
      <c r="AG98" s="113"/>
      <c r="AH98" s="111"/>
      <c r="AI98" s="169"/>
      <c r="AJ98" s="36">
        <f t="shared" si="112"/>
        <v>1</v>
      </c>
      <c r="AK98" s="35">
        <f t="shared" si="113"/>
        <v>1</v>
      </c>
      <c r="AL98" s="35">
        <f t="shared" si="114"/>
        <v>0</v>
      </c>
      <c r="AM98" s="35">
        <f t="shared" si="115"/>
        <v>0</v>
      </c>
      <c r="AN98" s="35">
        <f t="shared" si="116"/>
        <v>1</v>
      </c>
      <c r="AO98" s="35">
        <f t="shared" si="117"/>
        <v>1</v>
      </c>
      <c r="AP98" s="35">
        <f t="shared" si="118"/>
        <v>0</v>
      </c>
      <c r="AQ98" s="35">
        <f t="shared" si="119"/>
        <v>0</v>
      </c>
      <c r="AR98" s="35">
        <f t="shared" si="120"/>
        <v>0</v>
      </c>
      <c r="AS98" s="35">
        <f t="shared" si="121"/>
        <v>0</v>
      </c>
      <c r="AT98" s="35">
        <f t="shared" si="122"/>
        <v>0</v>
      </c>
      <c r="AU98" s="35">
        <f t="shared" si="123"/>
        <v>0</v>
      </c>
      <c r="AV98" s="35">
        <f t="shared" si="124"/>
        <v>0</v>
      </c>
      <c r="AW98" s="35">
        <f t="shared" si="125"/>
        <v>0</v>
      </c>
      <c r="AX98" s="35">
        <f t="shared" si="126"/>
        <v>0</v>
      </c>
      <c r="AY98" s="34">
        <f t="shared" si="127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/>
      <c r="F99" s="77"/>
      <c r="G99" s="77"/>
      <c r="H99" s="77"/>
      <c r="I99" s="77"/>
      <c r="J99" s="74"/>
      <c r="K99" s="74"/>
      <c r="L99" s="74"/>
      <c r="M99" s="74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76"/>
      <c r="AH99" s="68"/>
      <c r="AI99" s="166"/>
      <c r="AJ99" s="36">
        <f t="shared" si="112"/>
        <v>0</v>
      </c>
      <c r="AK99" s="35">
        <f t="shared" si="113"/>
        <v>0</v>
      </c>
      <c r="AL99" s="35">
        <f t="shared" si="114"/>
        <v>0</v>
      </c>
      <c r="AM99" s="35">
        <f t="shared" si="115"/>
        <v>0</v>
      </c>
      <c r="AN99" s="35">
        <f t="shared" si="116"/>
        <v>0</v>
      </c>
      <c r="AO99" s="35">
        <f t="shared" si="117"/>
        <v>0</v>
      </c>
      <c r="AP99" s="35">
        <f t="shared" si="118"/>
        <v>0</v>
      </c>
      <c r="AQ99" s="35">
        <f t="shared" si="119"/>
        <v>0</v>
      </c>
      <c r="AR99" s="35">
        <f t="shared" si="120"/>
        <v>0</v>
      </c>
      <c r="AS99" s="35">
        <f t="shared" si="121"/>
        <v>0</v>
      </c>
      <c r="AT99" s="35">
        <f t="shared" si="122"/>
        <v>0</v>
      </c>
      <c r="AU99" s="35">
        <f t="shared" si="123"/>
        <v>0</v>
      </c>
      <c r="AV99" s="35">
        <f t="shared" si="124"/>
        <v>0</v>
      </c>
      <c r="AW99" s="35">
        <f t="shared" si="125"/>
        <v>0</v>
      </c>
      <c r="AX99" s="35">
        <f t="shared" si="126"/>
        <v>0</v>
      </c>
      <c r="AY99" s="34">
        <f t="shared" si="127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135">
        <v>5</v>
      </c>
      <c r="F100" s="135">
        <v>1</v>
      </c>
      <c r="G100" s="128">
        <v>4</v>
      </c>
      <c r="H100" s="77"/>
      <c r="I100" s="77"/>
      <c r="J100" s="74">
        <v>10</v>
      </c>
      <c r="K100" s="74">
        <v>6</v>
      </c>
      <c r="L100" s="74">
        <v>4</v>
      </c>
      <c r="M100" s="74"/>
      <c r="N100" s="68">
        <v>5</v>
      </c>
      <c r="O100" s="68">
        <v>4</v>
      </c>
      <c r="P100" s="68">
        <v>1</v>
      </c>
      <c r="Q100" s="68"/>
      <c r="R100" s="68"/>
      <c r="S100" s="68"/>
      <c r="T100" s="68"/>
      <c r="U100" s="68"/>
      <c r="V100" s="68"/>
      <c r="W100" s="68"/>
      <c r="X100" s="68">
        <v>5</v>
      </c>
      <c r="Y100" s="68"/>
      <c r="Z100" s="68"/>
      <c r="AA100" s="68">
        <v>6</v>
      </c>
      <c r="AB100" s="68">
        <v>1</v>
      </c>
      <c r="AC100" s="68"/>
      <c r="AD100" s="68"/>
      <c r="AE100" s="68"/>
      <c r="AF100" s="68"/>
      <c r="AG100" s="76"/>
      <c r="AH100" s="68"/>
      <c r="AI100" s="166"/>
      <c r="AJ100" s="36">
        <f t="shared" si="112"/>
        <v>5</v>
      </c>
      <c r="AK100" s="35">
        <f t="shared" si="113"/>
        <v>5</v>
      </c>
      <c r="AL100" s="35">
        <f t="shared" si="114"/>
        <v>10</v>
      </c>
      <c r="AM100" s="35">
        <f t="shared" si="115"/>
        <v>10</v>
      </c>
      <c r="AN100" s="35">
        <f t="shared" si="116"/>
        <v>11</v>
      </c>
      <c r="AO100" s="35">
        <f t="shared" si="117"/>
        <v>11</v>
      </c>
      <c r="AP100" s="35">
        <f t="shared" si="118"/>
        <v>5</v>
      </c>
      <c r="AQ100" s="35">
        <f t="shared" si="119"/>
        <v>5</v>
      </c>
      <c r="AR100" s="35">
        <f t="shared" si="120"/>
        <v>0</v>
      </c>
      <c r="AS100" s="35">
        <f t="shared" si="121"/>
        <v>0</v>
      </c>
      <c r="AT100" s="35">
        <f t="shared" si="122"/>
        <v>5</v>
      </c>
      <c r="AU100" s="35">
        <f t="shared" si="123"/>
        <v>5</v>
      </c>
      <c r="AV100" s="35">
        <f t="shared" si="124"/>
        <v>0</v>
      </c>
      <c r="AW100" s="35">
        <f t="shared" si="125"/>
        <v>0</v>
      </c>
      <c r="AX100" s="35">
        <f t="shared" si="126"/>
        <v>0</v>
      </c>
      <c r="AY100" s="34">
        <f t="shared" si="127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68"/>
      <c r="F101" s="68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2"/>
        <v>0</v>
      </c>
      <c r="AK101" s="35">
        <f t="shared" si="113"/>
        <v>0</v>
      </c>
      <c r="AL101" s="35">
        <f t="shared" si="114"/>
        <v>0</v>
      </c>
      <c r="AM101" s="35">
        <f t="shared" si="115"/>
        <v>0</v>
      </c>
      <c r="AN101" s="35">
        <f t="shared" si="116"/>
        <v>0</v>
      </c>
      <c r="AO101" s="35">
        <f t="shared" si="117"/>
        <v>0</v>
      </c>
      <c r="AP101" s="35">
        <f t="shared" si="118"/>
        <v>0</v>
      </c>
      <c r="AQ101" s="35">
        <f t="shared" si="119"/>
        <v>0</v>
      </c>
      <c r="AR101" s="35">
        <f t="shared" si="120"/>
        <v>0</v>
      </c>
      <c r="AS101" s="35">
        <f t="shared" si="121"/>
        <v>0</v>
      </c>
      <c r="AT101" s="35">
        <f t="shared" si="122"/>
        <v>0</v>
      </c>
      <c r="AU101" s="35">
        <f t="shared" si="123"/>
        <v>0</v>
      </c>
      <c r="AV101" s="35">
        <f t="shared" si="124"/>
        <v>0</v>
      </c>
      <c r="AW101" s="35">
        <f t="shared" si="125"/>
        <v>0</v>
      </c>
      <c r="AX101" s="35">
        <f t="shared" si="126"/>
        <v>0</v>
      </c>
      <c r="AY101" s="34">
        <f t="shared" si="127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135">
        <v>1</v>
      </c>
      <c r="F102" s="135"/>
      <c r="G102" s="128">
        <v>1</v>
      </c>
      <c r="H102" s="77"/>
      <c r="I102" s="77"/>
      <c r="J102" s="74">
        <v>2</v>
      </c>
      <c r="K102" s="74"/>
      <c r="L102" s="74">
        <v>2</v>
      </c>
      <c r="M102" s="74"/>
      <c r="N102" s="68">
        <v>1</v>
      </c>
      <c r="O102" s="68"/>
      <c r="P102" s="68"/>
      <c r="Q102" s="68">
        <v>1</v>
      </c>
      <c r="R102" s="68"/>
      <c r="S102" s="68"/>
      <c r="T102" s="68"/>
      <c r="U102" s="68"/>
      <c r="V102" s="68"/>
      <c r="W102" s="68"/>
      <c r="X102" s="68">
        <v>1</v>
      </c>
      <c r="Y102" s="68"/>
      <c r="Z102" s="68"/>
      <c r="AA102" s="68">
        <v>0</v>
      </c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2"/>
        <v>1</v>
      </c>
      <c r="AK102" s="35">
        <f t="shared" si="113"/>
        <v>1</v>
      </c>
      <c r="AL102" s="35">
        <f t="shared" si="114"/>
        <v>2</v>
      </c>
      <c r="AM102" s="35">
        <f t="shared" si="115"/>
        <v>2</v>
      </c>
      <c r="AN102" s="35">
        <f t="shared" si="116"/>
        <v>1</v>
      </c>
      <c r="AO102" s="35">
        <f t="shared" si="117"/>
        <v>1</v>
      </c>
      <c r="AP102" s="35">
        <f t="shared" si="118"/>
        <v>1</v>
      </c>
      <c r="AQ102" s="35">
        <f t="shared" si="119"/>
        <v>1</v>
      </c>
      <c r="AR102" s="35">
        <f t="shared" si="120"/>
        <v>0</v>
      </c>
      <c r="AS102" s="35">
        <f t="shared" si="121"/>
        <v>0</v>
      </c>
      <c r="AT102" s="35">
        <f t="shared" si="122"/>
        <v>1</v>
      </c>
      <c r="AU102" s="35">
        <f t="shared" si="123"/>
        <v>1</v>
      </c>
      <c r="AV102" s="35">
        <f t="shared" si="124"/>
        <v>0</v>
      </c>
      <c r="AW102" s="35">
        <f t="shared" si="125"/>
        <v>0</v>
      </c>
      <c r="AX102" s="35">
        <f t="shared" si="126"/>
        <v>0</v>
      </c>
      <c r="AY102" s="34">
        <f t="shared" si="127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68"/>
      <c r="F103" s="68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2"/>
        <v>0</v>
      </c>
      <c r="AK103" s="35">
        <f t="shared" si="113"/>
        <v>0</v>
      </c>
      <c r="AL103" s="35">
        <f t="shared" si="114"/>
        <v>0</v>
      </c>
      <c r="AM103" s="35">
        <f t="shared" si="115"/>
        <v>0</v>
      </c>
      <c r="AN103" s="35">
        <f t="shared" si="116"/>
        <v>0</v>
      </c>
      <c r="AO103" s="35">
        <f t="shared" si="117"/>
        <v>0</v>
      </c>
      <c r="AP103" s="35">
        <f t="shared" si="118"/>
        <v>0</v>
      </c>
      <c r="AQ103" s="35">
        <f t="shared" si="119"/>
        <v>0</v>
      </c>
      <c r="AR103" s="35">
        <f t="shared" si="120"/>
        <v>0</v>
      </c>
      <c r="AS103" s="35">
        <f t="shared" si="121"/>
        <v>0</v>
      </c>
      <c r="AT103" s="35">
        <f t="shared" si="122"/>
        <v>0</v>
      </c>
      <c r="AU103" s="35">
        <f t="shared" si="123"/>
        <v>0</v>
      </c>
      <c r="AV103" s="35">
        <f t="shared" si="124"/>
        <v>0</v>
      </c>
      <c r="AW103" s="35">
        <f t="shared" si="125"/>
        <v>0</v>
      </c>
      <c r="AX103" s="35">
        <f t="shared" si="126"/>
        <v>0</v>
      </c>
      <c r="AY103" s="34">
        <f t="shared" si="127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135">
        <v>4</v>
      </c>
      <c r="F104" s="135"/>
      <c r="G104" s="128">
        <v>4</v>
      </c>
      <c r="H104" s="77"/>
      <c r="I104" s="77"/>
      <c r="J104" s="74">
        <v>1</v>
      </c>
      <c r="K104" s="74">
        <v>1</v>
      </c>
      <c r="L104" s="74"/>
      <c r="M104" s="74"/>
      <c r="N104" s="68">
        <v>3</v>
      </c>
      <c r="O104" s="68">
        <v>2</v>
      </c>
      <c r="P104" s="68"/>
      <c r="Q104" s="68">
        <v>1</v>
      </c>
      <c r="R104" s="68"/>
      <c r="S104" s="68"/>
      <c r="T104" s="68"/>
      <c r="U104" s="68"/>
      <c r="V104" s="68"/>
      <c r="W104" s="68"/>
      <c r="X104" s="68">
        <v>3</v>
      </c>
      <c r="Y104" s="68"/>
      <c r="Z104" s="68"/>
      <c r="AA104" s="68">
        <v>2</v>
      </c>
      <c r="AB104" s="68"/>
      <c r="AC104" s="68">
        <v>1</v>
      </c>
      <c r="AD104" s="68"/>
      <c r="AE104" s="68">
        <v>1</v>
      </c>
      <c r="AF104" s="68"/>
      <c r="AG104" s="76"/>
      <c r="AH104" s="68"/>
      <c r="AI104" s="166"/>
      <c r="AJ104" s="36">
        <f t="shared" si="112"/>
        <v>4</v>
      </c>
      <c r="AK104" s="35">
        <f t="shared" si="113"/>
        <v>4</v>
      </c>
      <c r="AL104" s="35">
        <f t="shared" si="114"/>
        <v>1</v>
      </c>
      <c r="AM104" s="35">
        <f t="shared" si="115"/>
        <v>1</v>
      </c>
      <c r="AN104" s="35">
        <f t="shared" si="116"/>
        <v>5</v>
      </c>
      <c r="AO104" s="35">
        <f t="shared" si="117"/>
        <v>5</v>
      </c>
      <c r="AP104" s="35">
        <f t="shared" si="118"/>
        <v>3</v>
      </c>
      <c r="AQ104" s="35">
        <f t="shared" si="119"/>
        <v>3</v>
      </c>
      <c r="AR104" s="35">
        <f t="shared" si="120"/>
        <v>0</v>
      </c>
      <c r="AS104" s="35">
        <f t="shared" si="121"/>
        <v>0</v>
      </c>
      <c r="AT104" s="35">
        <f t="shared" si="122"/>
        <v>3</v>
      </c>
      <c r="AU104" s="35">
        <f t="shared" si="123"/>
        <v>3</v>
      </c>
      <c r="AV104" s="35">
        <f t="shared" si="124"/>
        <v>1</v>
      </c>
      <c r="AW104" s="35">
        <f t="shared" si="125"/>
        <v>1</v>
      </c>
      <c r="AX104" s="35">
        <f t="shared" si="126"/>
        <v>0</v>
      </c>
      <c r="AY104" s="34">
        <f t="shared" si="127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68"/>
      <c r="F105" s="68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2"/>
        <v>0</v>
      </c>
      <c r="AK105" s="35">
        <f t="shared" si="113"/>
        <v>0</v>
      </c>
      <c r="AL105" s="35">
        <f t="shared" si="114"/>
        <v>0</v>
      </c>
      <c r="AM105" s="35">
        <f t="shared" si="115"/>
        <v>0</v>
      </c>
      <c r="AN105" s="35">
        <f t="shared" si="116"/>
        <v>0</v>
      </c>
      <c r="AO105" s="35">
        <f t="shared" si="117"/>
        <v>0</v>
      </c>
      <c r="AP105" s="35">
        <f t="shared" si="118"/>
        <v>0</v>
      </c>
      <c r="AQ105" s="35">
        <f t="shared" si="119"/>
        <v>0</v>
      </c>
      <c r="AR105" s="35">
        <f t="shared" si="120"/>
        <v>0</v>
      </c>
      <c r="AS105" s="35">
        <f t="shared" si="121"/>
        <v>0</v>
      </c>
      <c r="AT105" s="35">
        <f t="shared" si="122"/>
        <v>0</v>
      </c>
      <c r="AU105" s="35">
        <f t="shared" si="123"/>
        <v>0</v>
      </c>
      <c r="AV105" s="35">
        <f t="shared" si="124"/>
        <v>0</v>
      </c>
      <c r="AW105" s="35">
        <f t="shared" si="125"/>
        <v>0</v>
      </c>
      <c r="AX105" s="35">
        <f t="shared" si="126"/>
        <v>0</v>
      </c>
      <c r="AY105" s="34">
        <f t="shared" si="127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135">
        <v>5</v>
      </c>
      <c r="F106" s="135"/>
      <c r="G106" s="128">
        <v>5</v>
      </c>
      <c r="H106" s="77"/>
      <c r="I106" s="77"/>
      <c r="J106" s="74">
        <v>9</v>
      </c>
      <c r="K106" s="74">
        <v>7</v>
      </c>
      <c r="L106" s="74">
        <v>1</v>
      </c>
      <c r="M106" s="74"/>
      <c r="N106" s="68">
        <v>5</v>
      </c>
      <c r="O106" s="68">
        <v>2</v>
      </c>
      <c r="P106" s="68">
        <v>1</v>
      </c>
      <c r="Q106" s="68">
        <v>1</v>
      </c>
      <c r="R106" s="68"/>
      <c r="S106" s="68">
        <v>1</v>
      </c>
      <c r="T106" s="68"/>
      <c r="U106" s="68"/>
      <c r="V106" s="68">
        <v>1</v>
      </c>
      <c r="W106" s="68"/>
      <c r="X106" s="68">
        <v>5</v>
      </c>
      <c r="Y106" s="68"/>
      <c r="Z106" s="68"/>
      <c r="AA106" s="68">
        <v>7</v>
      </c>
      <c r="AB106" s="68"/>
      <c r="AC106" s="68"/>
      <c r="AD106" s="68"/>
      <c r="AE106" s="68"/>
      <c r="AF106" s="68"/>
      <c r="AG106" s="76"/>
      <c r="AH106" s="68"/>
      <c r="AI106" s="166"/>
      <c r="AJ106" s="36">
        <f t="shared" si="112"/>
        <v>5</v>
      </c>
      <c r="AK106" s="35">
        <f t="shared" si="113"/>
        <v>5</v>
      </c>
      <c r="AL106" s="35">
        <f t="shared" si="114"/>
        <v>9</v>
      </c>
      <c r="AM106" s="35">
        <f t="shared" si="115"/>
        <v>8</v>
      </c>
      <c r="AN106" s="35">
        <f t="shared" si="116"/>
        <v>12</v>
      </c>
      <c r="AO106" s="35">
        <f t="shared" si="117"/>
        <v>12</v>
      </c>
      <c r="AP106" s="35">
        <f t="shared" si="118"/>
        <v>5</v>
      </c>
      <c r="AQ106" s="35">
        <f t="shared" si="119"/>
        <v>5</v>
      </c>
      <c r="AR106" s="35">
        <f t="shared" si="120"/>
        <v>1</v>
      </c>
      <c r="AS106" s="35">
        <f t="shared" si="121"/>
        <v>1</v>
      </c>
      <c r="AT106" s="35">
        <f t="shared" si="122"/>
        <v>5</v>
      </c>
      <c r="AU106" s="35">
        <f t="shared" si="123"/>
        <v>5</v>
      </c>
      <c r="AV106" s="35">
        <f t="shared" si="124"/>
        <v>0</v>
      </c>
      <c r="AW106" s="35">
        <f t="shared" si="125"/>
        <v>0</v>
      </c>
      <c r="AX106" s="35">
        <f t="shared" si="126"/>
        <v>0</v>
      </c>
      <c r="AY106" s="34">
        <f t="shared" si="127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135">
        <v>1</v>
      </c>
      <c r="F107" s="135"/>
      <c r="G107" s="128">
        <v>1</v>
      </c>
      <c r="H107" s="77"/>
      <c r="I107" s="77"/>
      <c r="J107" s="74">
        <v>3</v>
      </c>
      <c r="K107" s="74">
        <v>3</v>
      </c>
      <c r="L107" s="74"/>
      <c r="M107" s="74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>
        <v>4</v>
      </c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12"/>
        <v>1</v>
      </c>
      <c r="AK107" s="35">
        <f t="shared" si="113"/>
        <v>1</v>
      </c>
      <c r="AL107" s="35">
        <f t="shared" si="114"/>
        <v>3</v>
      </c>
      <c r="AM107" s="35">
        <f t="shared" si="115"/>
        <v>3</v>
      </c>
      <c r="AN107" s="35">
        <f t="shared" si="116"/>
        <v>4</v>
      </c>
      <c r="AO107" s="35">
        <f t="shared" si="117"/>
        <v>4</v>
      </c>
      <c r="AP107" s="35">
        <f t="shared" si="118"/>
        <v>0</v>
      </c>
      <c r="AQ107" s="35">
        <f t="shared" si="119"/>
        <v>0</v>
      </c>
      <c r="AR107" s="35">
        <f t="shared" si="120"/>
        <v>0</v>
      </c>
      <c r="AS107" s="35">
        <f t="shared" si="121"/>
        <v>0</v>
      </c>
      <c r="AT107" s="35">
        <f t="shared" si="122"/>
        <v>0</v>
      </c>
      <c r="AU107" s="35">
        <f t="shared" si="123"/>
        <v>0</v>
      </c>
      <c r="AV107" s="35">
        <f t="shared" si="124"/>
        <v>0</v>
      </c>
      <c r="AW107" s="35">
        <f t="shared" si="125"/>
        <v>0</v>
      </c>
      <c r="AX107" s="35">
        <f t="shared" si="126"/>
        <v>0</v>
      </c>
      <c r="AY107" s="34">
        <f t="shared" si="127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68"/>
      <c r="F108" s="68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2"/>
        <v>0</v>
      </c>
      <c r="AK108" s="35">
        <f t="shared" si="113"/>
        <v>0</v>
      </c>
      <c r="AL108" s="35">
        <f t="shared" si="114"/>
        <v>0</v>
      </c>
      <c r="AM108" s="35">
        <f t="shared" si="115"/>
        <v>0</v>
      </c>
      <c r="AN108" s="35">
        <f t="shared" si="116"/>
        <v>0</v>
      </c>
      <c r="AO108" s="35">
        <f t="shared" si="117"/>
        <v>0</v>
      </c>
      <c r="AP108" s="35">
        <f t="shared" si="118"/>
        <v>0</v>
      </c>
      <c r="AQ108" s="35">
        <f t="shared" si="119"/>
        <v>0</v>
      </c>
      <c r="AR108" s="35">
        <f t="shared" si="120"/>
        <v>0</v>
      </c>
      <c r="AS108" s="35">
        <f t="shared" si="121"/>
        <v>0</v>
      </c>
      <c r="AT108" s="35">
        <f t="shared" si="122"/>
        <v>0</v>
      </c>
      <c r="AU108" s="35">
        <f t="shared" si="123"/>
        <v>0</v>
      </c>
      <c r="AV108" s="35">
        <f t="shared" si="124"/>
        <v>0</v>
      </c>
      <c r="AW108" s="35">
        <f t="shared" si="125"/>
        <v>0</v>
      </c>
      <c r="AX108" s="35">
        <f t="shared" si="126"/>
        <v>0</v>
      </c>
      <c r="AY108" s="34">
        <f t="shared" si="127"/>
        <v>0</v>
      </c>
    </row>
    <row r="109" spans="1:51" s="26" customFormat="1" ht="33" customHeight="1">
      <c r="A109" s="37" t="s">
        <v>46</v>
      </c>
      <c r="B109" s="256" t="s">
        <v>45</v>
      </c>
      <c r="C109" s="256"/>
      <c r="D109" s="256"/>
      <c r="E109" s="135">
        <v>4</v>
      </c>
      <c r="F109" s="135"/>
      <c r="G109" s="128">
        <v>4</v>
      </c>
      <c r="H109" s="77"/>
      <c r="I109" s="77"/>
      <c r="J109" s="74">
        <v>5</v>
      </c>
      <c r="K109" s="74">
        <v>4</v>
      </c>
      <c r="L109" s="74"/>
      <c r="M109" s="74">
        <v>1</v>
      </c>
      <c r="N109" s="68">
        <v>2</v>
      </c>
      <c r="O109" s="68">
        <v>1</v>
      </c>
      <c r="P109" s="68"/>
      <c r="Q109" s="68">
        <v>1</v>
      </c>
      <c r="R109" s="68"/>
      <c r="S109" s="68"/>
      <c r="T109" s="68"/>
      <c r="U109" s="68"/>
      <c r="V109" s="68"/>
      <c r="W109" s="68"/>
      <c r="X109" s="68">
        <v>2</v>
      </c>
      <c r="Y109" s="68"/>
      <c r="Z109" s="68"/>
      <c r="AA109" s="68">
        <v>6</v>
      </c>
      <c r="AB109" s="68"/>
      <c r="AC109" s="68">
        <v>1</v>
      </c>
      <c r="AD109" s="68">
        <v>1</v>
      </c>
      <c r="AE109" s="68">
        <v>2</v>
      </c>
      <c r="AF109" s="68"/>
      <c r="AG109" s="76"/>
      <c r="AH109" s="68"/>
      <c r="AI109" s="166"/>
      <c r="AJ109" s="36">
        <f t="shared" si="112"/>
        <v>4</v>
      </c>
      <c r="AK109" s="35">
        <f t="shared" si="113"/>
        <v>4</v>
      </c>
      <c r="AL109" s="35">
        <f t="shared" si="114"/>
        <v>5</v>
      </c>
      <c r="AM109" s="35">
        <f t="shared" si="115"/>
        <v>5</v>
      </c>
      <c r="AN109" s="35">
        <f t="shared" si="116"/>
        <v>8</v>
      </c>
      <c r="AO109" s="35">
        <f t="shared" si="117"/>
        <v>8</v>
      </c>
      <c r="AP109" s="35">
        <f t="shared" si="118"/>
        <v>2</v>
      </c>
      <c r="AQ109" s="35">
        <f t="shared" si="119"/>
        <v>2</v>
      </c>
      <c r="AR109" s="35">
        <f t="shared" si="120"/>
        <v>0</v>
      </c>
      <c r="AS109" s="35">
        <f t="shared" si="121"/>
        <v>0</v>
      </c>
      <c r="AT109" s="35">
        <f t="shared" si="122"/>
        <v>2</v>
      </c>
      <c r="AU109" s="35">
        <f t="shared" si="123"/>
        <v>2</v>
      </c>
      <c r="AV109" s="35">
        <f t="shared" si="124"/>
        <v>2</v>
      </c>
      <c r="AW109" s="35">
        <f t="shared" si="125"/>
        <v>2</v>
      </c>
      <c r="AX109" s="35">
        <f t="shared" si="126"/>
        <v>0</v>
      </c>
      <c r="AY109" s="34">
        <f t="shared" si="127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68"/>
      <c r="F110" s="68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2"/>
        <v>0</v>
      </c>
      <c r="AK110" s="35">
        <f t="shared" si="113"/>
        <v>0</v>
      </c>
      <c r="AL110" s="35">
        <f t="shared" si="114"/>
        <v>0</v>
      </c>
      <c r="AM110" s="35">
        <f t="shared" si="115"/>
        <v>0</v>
      </c>
      <c r="AN110" s="35">
        <f t="shared" si="116"/>
        <v>0</v>
      </c>
      <c r="AO110" s="35">
        <f t="shared" si="117"/>
        <v>0</v>
      </c>
      <c r="AP110" s="35">
        <f t="shared" si="118"/>
        <v>0</v>
      </c>
      <c r="AQ110" s="35">
        <f t="shared" si="119"/>
        <v>0</v>
      </c>
      <c r="AR110" s="35">
        <f t="shared" si="120"/>
        <v>0</v>
      </c>
      <c r="AS110" s="35">
        <f t="shared" si="121"/>
        <v>0</v>
      </c>
      <c r="AT110" s="35">
        <f t="shared" si="122"/>
        <v>0</v>
      </c>
      <c r="AU110" s="35">
        <f t="shared" si="123"/>
        <v>0</v>
      </c>
      <c r="AV110" s="35">
        <f t="shared" si="124"/>
        <v>0</v>
      </c>
      <c r="AW110" s="35">
        <f t="shared" si="125"/>
        <v>0</v>
      </c>
      <c r="AX110" s="35">
        <f t="shared" si="126"/>
        <v>0</v>
      </c>
      <c r="AY110" s="34">
        <f t="shared" si="127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68">
        <v>1</v>
      </c>
      <c r="F111" s="68"/>
      <c r="G111" s="77">
        <v>1</v>
      </c>
      <c r="H111" s="77"/>
      <c r="I111" s="77"/>
      <c r="J111" s="74">
        <v>2</v>
      </c>
      <c r="K111" s="74">
        <v>2</v>
      </c>
      <c r="L111" s="74"/>
      <c r="M111" s="74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>
        <v>1</v>
      </c>
      <c r="AA111" s="68">
        <v>3</v>
      </c>
      <c r="AB111" s="68">
        <v>1</v>
      </c>
      <c r="AC111" s="68"/>
      <c r="AD111" s="68"/>
      <c r="AE111" s="68"/>
      <c r="AF111" s="68"/>
      <c r="AG111" s="76"/>
      <c r="AH111" s="68"/>
      <c r="AI111" s="166"/>
      <c r="AJ111" s="36">
        <f t="shared" si="112"/>
        <v>1</v>
      </c>
      <c r="AK111" s="35">
        <f t="shared" si="113"/>
        <v>1</v>
      </c>
      <c r="AL111" s="35">
        <f t="shared" si="114"/>
        <v>2</v>
      </c>
      <c r="AM111" s="35">
        <f t="shared" si="115"/>
        <v>2</v>
      </c>
      <c r="AN111" s="35">
        <f t="shared" si="116"/>
        <v>3</v>
      </c>
      <c r="AO111" s="35">
        <f t="shared" si="117"/>
        <v>3</v>
      </c>
      <c r="AP111" s="35">
        <f t="shared" si="118"/>
        <v>0</v>
      </c>
      <c r="AQ111" s="35">
        <f t="shared" si="119"/>
        <v>0</v>
      </c>
      <c r="AR111" s="35">
        <f t="shared" si="120"/>
        <v>0</v>
      </c>
      <c r="AS111" s="35">
        <f t="shared" si="121"/>
        <v>0</v>
      </c>
      <c r="AT111" s="35">
        <f t="shared" si="122"/>
        <v>0</v>
      </c>
      <c r="AU111" s="35">
        <f t="shared" si="123"/>
        <v>0</v>
      </c>
      <c r="AV111" s="35">
        <f t="shared" si="124"/>
        <v>0</v>
      </c>
      <c r="AW111" s="35">
        <f t="shared" si="125"/>
        <v>0</v>
      </c>
      <c r="AX111" s="35">
        <f t="shared" si="126"/>
        <v>0</v>
      </c>
      <c r="AY111" s="34">
        <f t="shared" si="127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96">
        <f t="shared" ref="E112:AH112" si="128">SUM(E113:E115)</f>
        <v>0</v>
      </c>
      <c r="F112" s="96">
        <f t="shared" si="128"/>
        <v>0</v>
      </c>
      <c r="G112" s="96">
        <f t="shared" si="128"/>
        <v>0</v>
      </c>
      <c r="H112" s="96">
        <f t="shared" si="128"/>
        <v>0</v>
      </c>
      <c r="I112" s="96">
        <f t="shared" si="128"/>
        <v>0</v>
      </c>
      <c r="J112" s="96">
        <f t="shared" si="128"/>
        <v>0</v>
      </c>
      <c r="K112" s="96">
        <f t="shared" si="128"/>
        <v>0</v>
      </c>
      <c r="L112" s="96">
        <f t="shared" si="128"/>
        <v>0</v>
      </c>
      <c r="M112" s="96">
        <f t="shared" si="128"/>
        <v>0</v>
      </c>
      <c r="N112" s="96">
        <f t="shared" si="128"/>
        <v>0</v>
      </c>
      <c r="O112" s="96">
        <f t="shared" si="128"/>
        <v>0</v>
      </c>
      <c r="P112" s="96">
        <f t="shared" si="128"/>
        <v>0</v>
      </c>
      <c r="Q112" s="96">
        <f t="shared" si="128"/>
        <v>0</v>
      </c>
      <c r="R112" s="96">
        <f t="shared" si="128"/>
        <v>0</v>
      </c>
      <c r="S112" s="96">
        <f t="shared" si="128"/>
        <v>0</v>
      </c>
      <c r="T112" s="96">
        <f t="shared" si="128"/>
        <v>0</v>
      </c>
      <c r="U112" s="96">
        <f t="shared" si="128"/>
        <v>0</v>
      </c>
      <c r="V112" s="96">
        <f t="shared" si="128"/>
        <v>0</v>
      </c>
      <c r="W112" s="96">
        <f t="shared" si="128"/>
        <v>0</v>
      </c>
      <c r="X112" s="96">
        <f t="shared" si="128"/>
        <v>0</v>
      </c>
      <c r="Y112" s="96">
        <f t="shared" si="128"/>
        <v>0</v>
      </c>
      <c r="Z112" s="96">
        <f t="shared" si="128"/>
        <v>0</v>
      </c>
      <c r="AA112" s="96">
        <f t="shared" si="128"/>
        <v>0</v>
      </c>
      <c r="AB112" s="96">
        <f t="shared" si="128"/>
        <v>0</v>
      </c>
      <c r="AC112" s="96">
        <f t="shared" si="128"/>
        <v>0</v>
      </c>
      <c r="AD112" s="96">
        <f t="shared" si="128"/>
        <v>0</v>
      </c>
      <c r="AE112" s="96">
        <f t="shared" si="128"/>
        <v>0</v>
      </c>
      <c r="AF112" s="96">
        <f t="shared" si="128"/>
        <v>0</v>
      </c>
      <c r="AG112" s="96">
        <f t="shared" si="128"/>
        <v>0</v>
      </c>
      <c r="AH112" s="96">
        <f t="shared" si="128"/>
        <v>0</v>
      </c>
      <c r="AI112" s="170"/>
      <c r="AJ112" s="39">
        <f t="shared" ref="AJ112:AY112" si="129">SUM(AJ113:AJ115)</f>
        <v>0</v>
      </c>
      <c r="AK112" s="91">
        <f t="shared" si="129"/>
        <v>0</v>
      </c>
      <c r="AL112" s="91">
        <f t="shared" si="129"/>
        <v>0</v>
      </c>
      <c r="AM112" s="91">
        <f t="shared" si="129"/>
        <v>0</v>
      </c>
      <c r="AN112" s="91">
        <f t="shared" si="129"/>
        <v>0</v>
      </c>
      <c r="AO112" s="91">
        <f t="shared" si="129"/>
        <v>0</v>
      </c>
      <c r="AP112" s="91">
        <f t="shared" si="129"/>
        <v>0</v>
      </c>
      <c r="AQ112" s="91">
        <f t="shared" si="129"/>
        <v>0</v>
      </c>
      <c r="AR112" s="91">
        <f t="shared" si="129"/>
        <v>0</v>
      </c>
      <c r="AS112" s="91">
        <f t="shared" si="129"/>
        <v>0</v>
      </c>
      <c r="AT112" s="91">
        <f t="shared" si="129"/>
        <v>0</v>
      </c>
      <c r="AU112" s="91">
        <f t="shared" si="129"/>
        <v>0</v>
      </c>
      <c r="AV112" s="91">
        <f t="shared" si="129"/>
        <v>0</v>
      </c>
      <c r="AW112" s="91">
        <f t="shared" si="129"/>
        <v>0</v>
      </c>
      <c r="AX112" s="91">
        <f t="shared" si="129"/>
        <v>0</v>
      </c>
      <c r="AY112" s="38">
        <f t="shared" si="129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96">
        <f t="shared" ref="E116:AH116" si="130">SUM(E117:E124)</f>
        <v>2108</v>
      </c>
      <c r="F116" s="96">
        <f t="shared" si="130"/>
        <v>124</v>
      </c>
      <c r="G116" s="96">
        <f t="shared" si="130"/>
        <v>1984</v>
      </c>
      <c r="H116" s="96">
        <f t="shared" si="130"/>
        <v>0</v>
      </c>
      <c r="I116" s="96">
        <f t="shared" si="130"/>
        <v>0</v>
      </c>
      <c r="J116" s="96">
        <f t="shared" si="130"/>
        <v>2209</v>
      </c>
      <c r="K116" s="96">
        <f t="shared" si="130"/>
        <v>2050</v>
      </c>
      <c r="L116" s="96">
        <f t="shared" si="130"/>
        <v>133</v>
      </c>
      <c r="M116" s="96">
        <f t="shared" si="130"/>
        <v>0</v>
      </c>
      <c r="N116" s="96">
        <f t="shared" si="130"/>
        <v>1903</v>
      </c>
      <c r="O116" s="96">
        <f t="shared" si="130"/>
        <v>1531</v>
      </c>
      <c r="P116" s="96">
        <f t="shared" si="130"/>
        <v>160</v>
      </c>
      <c r="Q116" s="96">
        <f t="shared" si="130"/>
        <v>76</v>
      </c>
      <c r="R116" s="96">
        <f t="shared" si="130"/>
        <v>1</v>
      </c>
      <c r="S116" s="96">
        <f t="shared" si="130"/>
        <v>135</v>
      </c>
      <c r="T116" s="96">
        <f t="shared" si="130"/>
        <v>16</v>
      </c>
      <c r="U116" s="96">
        <f t="shared" si="130"/>
        <v>101</v>
      </c>
      <c r="V116" s="96">
        <f t="shared" si="130"/>
        <v>18</v>
      </c>
      <c r="W116" s="96">
        <f t="shared" si="130"/>
        <v>0</v>
      </c>
      <c r="X116" s="96">
        <f t="shared" si="130"/>
        <v>1903</v>
      </c>
      <c r="Y116" s="96">
        <f t="shared" si="130"/>
        <v>8</v>
      </c>
      <c r="Z116" s="96">
        <f t="shared" si="130"/>
        <v>27</v>
      </c>
      <c r="AA116" s="96">
        <f t="shared" si="130"/>
        <v>2247</v>
      </c>
      <c r="AB116" s="96">
        <f t="shared" si="130"/>
        <v>136</v>
      </c>
      <c r="AC116" s="96">
        <f t="shared" si="130"/>
        <v>42</v>
      </c>
      <c r="AD116" s="96">
        <f t="shared" si="130"/>
        <v>6</v>
      </c>
      <c r="AE116" s="96">
        <f t="shared" si="130"/>
        <v>48</v>
      </c>
      <c r="AF116" s="96">
        <f t="shared" si="130"/>
        <v>0</v>
      </c>
      <c r="AG116" s="96">
        <f t="shared" si="130"/>
        <v>0</v>
      </c>
      <c r="AH116" s="96">
        <f t="shared" si="130"/>
        <v>0</v>
      </c>
      <c r="AI116" s="170"/>
      <c r="AJ116" s="39">
        <f t="shared" ref="AJ116:AY116" si="131">SUM(AJ117:AJ124)</f>
        <v>2108</v>
      </c>
      <c r="AK116" s="91">
        <f t="shared" si="131"/>
        <v>2108</v>
      </c>
      <c r="AL116" s="91">
        <f t="shared" si="131"/>
        <v>2209</v>
      </c>
      <c r="AM116" s="91">
        <f t="shared" si="131"/>
        <v>2183</v>
      </c>
      <c r="AN116" s="91">
        <f t="shared" si="131"/>
        <v>4158</v>
      </c>
      <c r="AO116" s="91">
        <f t="shared" si="131"/>
        <v>4158</v>
      </c>
      <c r="AP116" s="91">
        <f t="shared" si="131"/>
        <v>1903</v>
      </c>
      <c r="AQ116" s="91">
        <f t="shared" si="131"/>
        <v>1903</v>
      </c>
      <c r="AR116" s="91">
        <f t="shared" si="131"/>
        <v>135</v>
      </c>
      <c r="AS116" s="91">
        <f t="shared" si="131"/>
        <v>135</v>
      </c>
      <c r="AT116" s="91">
        <f t="shared" si="131"/>
        <v>1903</v>
      </c>
      <c r="AU116" s="91">
        <f t="shared" si="131"/>
        <v>1903</v>
      </c>
      <c r="AV116" s="91">
        <f t="shared" si="131"/>
        <v>48</v>
      </c>
      <c r="AW116" s="91">
        <f t="shared" si="131"/>
        <v>48</v>
      </c>
      <c r="AX116" s="91">
        <f t="shared" si="131"/>
        <v>0</v>
      </c>
      <c r="AY116" s="38">
        <f t="shared" si="131"/>
        <v>0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135">
        <v>2093</v>
      </c>
      <c r="F117" s="135">
        <v>119</v>
      </c>
      <c r="G117" s="128">
        <v>1974</v>
      </c>
      <c r="H117" s="134"/>
      <c r="I117" s="134"/>
      <c r="J117" s="74">
        <v>2208</v>
      </c>
      <c r="K117" s="74">
        <v>2049</v>
      </c>
      <c r="L117" s="74">
        <v>133</v>
      </c>
      <c r="M117" s="74"/>
      <c r="N117" s="68">
        <v>1901</v>
      </c>
      <c r="O117" s="68">
        <v>1531</v>
      </c>
      <c r="P117" s="68">
        <v>160</v>
      </c>
      <c r="Q117" s="68">
        <v>74</v>
      </c>
      <c r="R117" s="68">
        <v>1</v>
      </c>
      <c r="S117" s="68">
        <v>135</v>
      </c>
      <c r="T117" s="68">
        <v>16</v>
      </c>
      <c r="U117" s="68">
        <v>101</v>
      </c>
      <c r="V117" s="68">
        <v>18</v>
      </c>
      <c r="W117" s="68"/>
      <c r="X117" s="68">
        <v>1901</v>
      </c>
      <c r="Y117" s="68">
        <v>8</v>
      </c>
      <c r="Z117" s="68">
        <v>27</v>
      </c>
      <c r="AA117" s="68">
        <v>2233</v>
      </c>
      <c r="AB117" s="68">
        <v>132</v>
      </c>
      <c r="AC117" s="68">
        <v>41</v>
      </c>
      <c r="AD117" s="68">
        <v>6</v>
      </c>
      <c r="AE117" s="68">
        <v>47</v>
      </c>
      <c r="AF117" s="68"/>
      <c r="AG117" s="76"/>
      <c r="AH117" s="68"/>
      <c r="AI117" s="166"/>
      <c r="AJ117" s="36">
        <f t="shared" ref="AJ117:AJ124" si="132">E117</f>
        <v>2093</v>
      </c>
      <c r="AK117" s="35">
        <f t="shared" ref="AK117:AK124" si="133">F117+G117+H117+I117</f>
        <v>2093</v>
      </c>
      <c r="AL117" s="35">
        <f t="shared" ref="AL117:AL124" si="134">J117</f>
        <v>2208</v>
      </c>
      <c r="AM117" s="35">
        <f t="shared" ref="AM117:AM124" si="135">K117+L117+M117</f>
        <v>2182</v>
      </c>
      <c r="AN117" s="35">
        <f t="shared" ref="AN117:AN124" si="136">F117+G117+K117</f>
        <v>4142</v>
      </c>
      <c r="AO117" s="35">
        <f t="shared" ref="AO117:AO124" si="137">X117+Y117+AA117</f>
        <v>4142</v>
      </c>
      <c r="AP117" s="35">
        <f t="shared" ref="AP117:AP124" si="138">N117</f>
        <v>1901</v>
      </c>
      <c r="AQ117" s="35">
        <f t="shared" ref="AQ117:AQ124" si="139">O117+P117+Q117+R117+S117</f>
        <v>1901</v>
      </c>
      <c r="AR117" s="35">
        <f t="shared" ref="AR117:AR124" si="140">S117</f>
        <v>135</v>
      </c>
      <c r="AS117" s="35">
        <f t="shared" ref="AS117:AS124" si="141">T117+U117+V117</f>
        <v>135</v>
      </c>
      <c r="AT117" s="35">
        <f t="shared" ref="AT117:AT124" si="142">X117</f>
        <v>1901</v>
      </c>
      <c r="AU117" s="35">
        <f t="shared" ref="AU117:AU124" si="143">N117+W117</f>
        <v>1901</v>
      </c>
      <c r="AV117" s="35">
        <f t="shared" ref="AV117:AV124" si="144">AE117</f>
        <v>47</v>
      </c>
      <c r="AW117" s="35">
        <f t="shared" ref="AW117:AW124" si="145">AC117+AD117</f>
        <v>47</v>
      </c>
      <c r="AX117" s="35">
        <f t="shared" ref="AX117:AX124" si="146">AH117</f>
        <v>0</v>
      </c>
      <c r="AY117" s="34">
        <f t="shared" ref="AY117:AY124" si="147">AF117+AG117</f>
        <v>0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68"/>
      <c r="F118" s="68"/>
      <c r="G118" s="77"/>
      <c r="H118" s="77"/>
      <c r="I118" s="77"/>
      <c r="J118" s="74"/>
      <c r="K118" s="74"/>
      <c r="L118" s="74"/>
      <c r="M118" s="74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76"/>
      <c r="AH118" s="68"/>
      <c r="AI118" s="166"/>
      <c r="AJ118" s="36">
        <f t="shared" si="132"/>
        <v>0</v>
      </c>
      <c r="AK118" s="35">
        <f t="shared" si="133"/>
        <v>0</v>
      </c>
      <c r="AL118" s="35">
        <f t="shared" si="134"/>
        <v>0</v>
      </c>
      <c r="AM118" s="35">
        <f t="shared" si="135"/>
        <v>0</v>
      </c>
      <c r="AN118" s="35">
        <f t="shared" si="136"/>
        <v>0</v>
      </c>
      <c r="AO118" s="35">
        <f t="shared" si="137"/>
        <v>0</v>
      </c>
      <c r="AP118" s="35">
        <f t="shared" si="138"/>
        <v>0</v>
      </c>
      <c r="AQ118" s="35">
        <f t="shared" si="139"/>
        <v>0</v>
      </c>
      <c r="AR118" s="35">
        <f t="shared" si="140"/>
        <v>0</v>
      </c>
      <c r="AS118" s="35">
        <f t="shared" si="141"/>
        <v>0</v>
      </c>
      <c r="AT118" s="35">
        <f t="shared" si="142"/>
        <v>0</v>
      </c>
      <c r="AU118" s="35">
        <f t="shared" si="143"/>
        <v>0</v>
      </c>
      <c r="AV118" s="35">
        <f t="shared" si="144"/>
        <v>0</v>
      </c>
      <c r="AW118" s="35">
        <f t="shared" si="145"/>
        <v>0</v>
      </c>
      <c r="AX118" s="35">
        <f t="shared" si="146"/>
        <v>0</v>
      </c>
      <c r="AY118" s="34">
        <f t="shared" si="147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135">
        <v>6</v>
      </c>
      <c r="F119" s="135">
        <v>3</v>
      </c>
      <c r="G119" s="128">
        <v>3</v>
      </c>
      <c r="H119" s="77"/>
      <c r="I119" s="77"/>
      <c r="J119" s="74"/>
      <c r="K119" s="74"/>
      <c r="L119" s="74"/>
      <c r="M119" s="74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>
        <v>6</v>
      </c>
      <c r="AB119" s="68">
        <v>3</v>
      </c>
      <c r="AC119" s="68"/>
      <c r="AD119" s="68"/>
      <c r="AE119" s="68"/>
      <c r="AF119" s="68"/>
      <c r="AG119" s="76"/>
      <c r="AH119" s="68"/>
      <c r="AI119" s="166"/>
      <c r="AJ119" s="36">
        <f t="shared" si="132"/>
        <v>6</v>
      </c>
      <c r="AK119" s="35">
        <f t="shared" si="133"/>
        <v>6</v>
      </c>
      <c r="AL119" s="35">
        <f t="shared" si="134"/>
        <v>0</v>
      </c>
      <c r="AM119" s="35">
        <f t="shared" si="135"/>
        <v>0</v>
      </c>
      <c r="AN119" s="35">
        <f t="shared" si="136"/>
        <v>6</v>
      </c>
      <c r="AO119" s="35">
        <f t="shared" si="137"/>
        <v>6</v>
      </c>
      <c r="AP119" s="35">
        <f t="shared" si="138"/>
        <v>0</v>
      </c>
      <c r="AQ119" s="35">
        <f t="shared" si="139"/>
        <v>0</v>
      </c>
      <c r="AR119" s="35">
        <f t="shared" si="140"/>
        <v>0</v>
      </c>
      <c r="AS119" s="35">
        <f t="shared" si="141"/>
        <v>0</v>
      </c>
      <c r="AT119" s="35">
        <f t="shared" si="142"/>
        <v>0</v>
      </c>
      <c r="AU119" s="35">
        <f t="shared" si="143"/>
        <v>0</v>
      </c>
      <c r="AV119" s="35">
        <f t="shared" si="144"/>
        <v>0</v>
      </c>
      <c r="AW119" s="35">
        <f t="shared" si="145"/>
        <v>0</v>
      </c>
      <c r="AX119" s="35">
        <f t="shared" si="146"/>
        <v>0</v>
      </c>
      <c r="AY119" s="34">
        <f t="shared" si="147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135">
        <v>2</v>
      </c>
      <c r="F120" s="135"/>
      <c r="G120" s="128">
        <v>2</v>
      </c>
      <c r="H120" s="77"/>
      <c r="I120" s="77"/>
      <c r="J120" s="74"/>
      <c r="K120" s="74"/>
      <c r="L120" s="74"/>
      <c r="M120" s="74"/>
      <c r="N120" s="68">
        <v>2</v>
      </c>
      <c r="O120" s="68"/>
      <c r="P120" s="68"/>
      <c r="Q120" s="68">
        <v>2</v>
      </c>
      <c r="R120" s="68"/>
      <c r="S120" s="68"/>
      <c r="T120" s="68"/>
      <c r="U120" s="68"/>
      <c r="V120" s="68"/>
      <c r="W120" s="68"/>
      <c r="X120" s="68">
        <v>2</v>
      </c>
      <c r="Y120" s="68"/>
      <c r="Z120" s="68"/>
      <c r="AA120" s="68">
        <v>0</v>
      </c>
      <c r="AB120" s="68"/>
      <c r="AC120" s="68">
        <v>1</v>
      </c>
      <c r="AD120" s="68"/>
      <c r="AE120" s="68">
        <v>1</v>
      </c>
      <c r="AF120" s="68"/>
      <c r="AG120" s="76"/>
      <c r="AH120" s="68"/>
      <c r="AI120" s="169"/>
      <c r="AJ120" s="36">
        <f t="shared" si="132"/>
        <v>2</v>
      </c>
      <c r="AK120" s="35">
        <f t="shared" si="133"/>
        <v>2</v>
      </c>
      <c r="AL120" s="35">
        <f t="shared" si="134"/>
        <v>0</v>
      </c>
      <c r="AM120" s="35">
        <f t="shared" si="135"/>
        <v>0</v>
      </c>
      <c r="AN120" s="35">
        <f t="shared" si="136"/>
        <v>2</v>
      </c>
      <c r="AO120" s="35">
        <f t="shared" si="137"/>
        <v>2</v>
      </c>
      <c r="AP120" s="35">
        <f t="shared" si="138"/>
        <v>2</v>
      </c>
      <c r="AQ120" s="35">
        <f t="shared" si="139"/>
        <v>2</v>
      </c>
      <c r="AR120" s="35">
        <f t="shared" si="140"/>
        <v>0</v>
      </c>
      <c r="AS120" s="35">
        <f t="shared" si="141"/>
        <v>0</v>
      </c>
      <c r="AT120" s="35">
        <f t="shared" si="142"/>
        <v>2</v>
      </c>
      <c r="AU120" s="35">
        <f t="shared" si="143"/>
        <v>2</v>
      </c>
      <c r="AV120" s="35">
        <f t="shared" si="144"/>
        <v>1</v>
      </c>
      <c r="AW120" s="35">
        <f t="shared" si="145"/>
        <v>1</v>
      </c>
      <c r="AX120" s="35">
        <f t="shared" si="146"/>
        <v>0</v>
      </c>
      <c r="AY120" s="34">
        <f t="shared" si="147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135">
        <v>1</v>
      </c>
      <c r="F121" s="135"/>
      <c r="G121" s="128">
        <v>1</v>
      </c>
      <c r="H121" s="77"/>
      <c r="I121" s="77"/>
      <c r="J121" s="74"/>
      <c r="K121" s="74"/>
      <c r="L121" s="74"/>
      <c r="M121" s="74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>
        <v>1</v>
      </c>
      <c r="AB121" s="68"/>
      <c r="AC121" s="68"/>
      <c r="AD121" s="68"/>
      <c r="AE121" s="68"/>
      <c r="AF121" s="68"/>
      <c r="AG121" s="76"/>
      <c r="AH121" s="68"/>
      <c r="AI121" s="166"/>
      <c r="AJ121" s="36">
        <f t="shared" si="132"/>
        <v>1</v>
      </c>
      <c r="AK121" s="35">
        <f t="shared" si="133"/>
        <v>1</v>
      </c>
      <c r="AL121" s="35">
        <f t="shared" si="134"/>
        <v>0</v>
      </c>
      <c r="AM121" s="35">
        <f t="shared" si="135"/>
        <v>0</v>
      </c>
      <c r="AN121" s="35">
        <f t="shared" si="136"/>
        <v>1</v>
      </c>
      <c r="AO121" s="35">
        <f t="shared" si="137"/>
        <v>1</v>
      </c>
      <c r="AP121" s="35">
        <f t="shared" si="138"/>
        <v>0</v>
      </c>
      <c r="AQ121" s="35">
        <f t="shared" si="139"/>
        <v>0</v>
      </c>
      <c r="AR121" s="35">
        <f t="shared" si="140"/>
        <v>0</v>
      </c>
      <c r="AS121" s="35">
        <f t="shared" si="141"/>
        <v>0</v>
      </c>
      <c r="AT121" s="35">
        <f t="shared" si="142"/>
        <v>0</v>
      </c>
      <c r="AU121" s="35">
        <f t="shared" si="143"/>
        <v>0</v>
      </c>
      <c r="AV121" s="35">
        <f t="shared" si="144"/>
        <v>0</v>
      </c>
      <c r="AW121" s="35">
        <f t="shared" si="145"/>
        <v>0</v>
      </c>
      <c r="AX121" s="35">
        <f t="shared" si="146"/>
        <v>0</v>
      </c>
      <c r="AY121" s="34">
        <f t="shared" si="147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68">
        <v>3</v>
      </c>
      <c r="F122" s="68"/>
      <c r="G122" s="77">
        <v>3</v>
      </c>
      <c r="H122" s="77"/>
      <c r="I122" s="77"/>
      <c r="J122" s="74"/>
      <c r="K122" s="74"/>
      <c r="L122" s="74"/>
      <c r="M122" s="74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>
        <v>3</v>
      </c>
      <c r="AB122" s="68"/>
      <c r="AC122" s="68"/>
      <c r="AD122" s="68"/>
      <c r="AE122" s="68"/>
      <c r="AF122" s="68"/>
      <c r="AG122" s="76"/>
      <c r="AH122" s="68"/>
      <c r="AI122" s="166"/>
      <c r="AJ122" s="36">
        <f t="shared" si="132"/>
        <v>3</v>
      </c>
      <c r="AK122" s="35">
        <f t="shared" si="133"/>
        <v>3</v>
      </c>
      <c r="AL122" s="35">
        <f t="shared" si="134"/>
        <v>0</v>
      </c>
      <c r="AM122" s="35">
        <f t="shared" si="135"/>
        <v>0</v>
      </c>
      <c r="AN122" s="35">
        <f t="shared" si="136"/>
        <v>3</v>
      </c>
      <c r="AO122" s="35">
        <f t="shared" si="137"/>
        <v>3</v>
      </c>
      <c r="AP122" s="35">
        <f t="shared" si="138"/>
        <v>0</v>
      </c>
      <c r="AQ122" s="35">
        <f t="shared" si="139"/>
        <v>0</v>
      </c>
      <c r="AR122" s="35">
        <f t="shared" si="140"/>
        <v>0</v>
      </c>
      <c r="AS122" s="35">
        <f t="shared" si="141"/>
        <v>0</v>
      </c>
      <c r="AT122" s="35">
        <f t="shared" si="142"/>
        <v>0</v>
      </c>
      <c r="AU122" s="35">
        <f t="shared" si="143"/>
        <v>0</v>
      </c>
      <c r="AV122" s="35">
        <f t="shared" si="144"/>
        <v>0</v>
      </c>
      <c r="AW122" s="35">
        <f t="shared" si="145"/>
        <v>0</v>
      </c>
      <c r="AX122" s="35">
        <f t="shared" si="146"/>
        <v>0</v>
      </c>
      <c r="AY122" s="34">
        <f t="shared" si="147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68"/>
      <c r="F123" s="68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32"/>
        <v>0</v>
      </c>
      <c r="AK123" s="35">
        <f t="shared" si="133"/>
        <v>0</v>
      </c>
      <c r="AL123" s="35">
        <f t="shared" si="134"/>
        <v>0</v>
      </c>
      <c r="AM123" s="35">
        <f t="shared" si="135"/>
        <v>0</v>
      </c>
      <c r="AN123" s="35">
        <f t="shared" si="136"/>
        <v>0</v>
      </c>
      <c r="AO123" s="35">
        <f t="shared" si="137"/>
        <v>0</v>
      </c>
      <c r="AP123" s="35">
        <f t="shared" si="138"/>
        <v>0</v>
      </c>
      <c r="AQ123" s="35">
        <f t="shared" si="139"/>
        <v>0</v>
      </c>
      <c r="AR123" s="35">
        <f t="shared" si="140"/>
        <v>0</v>
      </c>
      <c r="AS123" s="35">
        <f t="shared" si="141"/>
        <v>0</v>
      </c>
      <c r="AT123" s="35">
        <f t="shared" si="142"/>
        <v>0</v>
      </c>
      <c r="AU123" s="35">
        <f t="shared" si="143"/>
        <v>0</v>
      </c>
      <c r="AV123" s="35">
        <f t="shared" si="144"/>
        <v>0</v>
      </c>
      <c r="AW123" s="35">
        <f t="shared" si="145"/>
        <v>0</v>
      </c>
      <c r="AX123" s="35">
        <f t="shared" si="146"/>
        <v>0</v>
      </c>
      <c r="AY123" s="34">
        <f t="shared" si="147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35">
        <v>3</v>
      </c>
      <c r="F124" s="135">
        <v>2</v>
      </c>
      <c r="G124" s="128">
        <v>1</v>
      </c>
      <c r="H124" s="134"/>
      <c r="I124" s="134"/>
      <c r="J124" s="74">
        <v>1</v>
      </c>
      <c r="K124" s="74">
        <v>1</v>
      </c>
      <c r="L124" s="74"/>
      <c r="M124" s="74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>
        <v>4</v>
      </c>
      <c r="AB124" s="68">
        <v>1</v>
      </c>
      <c r="AC124" s="68"/>
      <c r="AD124" s="68"/>
      <c r="AE124" s="68"/>
      <c r="AF124" s="68"/>
      <c r="AG124" s="76"/>
      <c r="AH124" s="68"/>
      <c r="AI124" s="166"/>
      <c r="AJ124" s="36">
        <f t="shared" si="132"/>
        <v>3</v>
      </c>
      <c r="AK124" s="35">
        <f t="shared" si="133"/>
        <v>3</v>
      </c>
      <c r="AL124" s="35">
        <f t="shared" si="134"/>
        <v>1</v>
      </c>
      <c r="AM124" s="35">
        <f t="shared" si="135"/>
        <v>1</v>
      </c>
      <c r="AN124" s="35">
        <f t="shared" si="136"/>
        <v>4</v>
      </c>
      <c r="AO124" s="35">
        <f t="shared" si="137"/>
        <v>4</v>
      </c>
      <c r="AP124" s="35">
        <f t="shared" si="138"/>
        <v>0</v>
      </c>
      <c r="AQ124" s="35">
        <f t="shared" si="139"/>
        <v>0</v>
      </c>
      <c r="AR124" s="35">
        <f t="shared" si="140"/>
        <v>0</v>
      </c>
      <c r="AS124" s="35">
        <f t="shared" si="141"/>
        <v>0</v>
      </c>
      <c r="AT124" s="35">
        <f t="shared" si="142"/>
        <v>0</v>
      </c>
      <c r="AU124" s="35">
        <f t="shared" si="143"/>
        <v>0</v>
      </c>
      <c r="AV124" s="35">
        <f t="shared" si="144"/>
        <v>0</v>
      </c>
      <c r="AW124" s="35">
        <f t="shared" si="145"/>
        <v>0</v>
      </c>
      <c r="AX124" s="35">
        <f t="shared" si="146"/>
        <v>0</v>
      </c>
      <c r="AY124" s="34">
        <f t="shared" si="147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96">
        <v>8</v>
      </c>
      <c r="F125" s="96">
        <f>SUM(F126:F129)</f>
        <v>0</v>
      </c>
      <c r="G125" s="96">
        <v>8</v>
      </c>
      <c r="H125" s="96">
        <f t="shared" ref="H125:AH125" si="148">SUM(H126:H129)</f>
        <v>0</v>
      </c>
      <c r="I125" s="96">
        <f t="shared" si="148"/>
        <v>0</v>
      </c>
      <c r="J125" s="96">
        <f t="shared" si="148"/>
        <v>52</v>
      </c>
      <c r="K125" s="96">
        <f t="shared" si="148"/>
        <v>45</v>
      </c>
      <c r="L125" s="96">
        <f t="shared" si="148"/>
        <v>1</v>
      </c>
      <c r="M125" s="96">
        <f t="shared" si="148"/>
        <v>0</v>
      </c>
      <c r="N125" s="96">
        <f t="shared" si="148"/>
        <v>1</v>
      </c>
      <c r="O125" s="96">
        <f t="shared" si="148"/>
        <v>0</v>
      </c>
      <c r="P125" s="96">
        <f t="shared" si="148"/>
        <v>1</v>
      </c>
      <c r="Q125" s="96">
        <f t="shared" si="148"/>
        <v>0</v>
      </c>
      <c r="R125" s="96">
        <f t="shared" si="148"/>
        <v>0</v>
      </c>
      <c r="S125" s="96">
        <f t="shared" si="148"/>
        <v>0</v>
      </c>
      <c r="T125" s="96">
        <f t="shared" si="148"/>
        <v>0</v>
      </c>
      <c r="U125" s="96">
        <f t="shared" si="148"/>
        <v>0</v>
      </c>
      <c r="V125" s="96">
        <f t="shared" si="148"/>
        <v>0</v>
      </c>
      <c r="W125" s="96">
        <f t="shared" si="148"/>
        <v>0</v>
      </c>
      <c r="X125" s="96">
        <f t="shared" si="148"/>
        <v>1</v>
      </c>
      <c r="Y125" s="96">
        <f t="shared" si="148"/>
        <v>0</v>
      </c>
      <c r="Z125" s="96">
        <f t="shared" si="148"/>
        <v>0</v>
      </c>
      <c r="AA125" s="96">
        <f t="shared" si="148"/>
        <v>52</v>
      </c>
      <c r="AB125" s="96">
        <f t="shared" si="148"/>
        <v>0</v>
      </c>
      <c r="AC125" s="96">
        <f t="shared" si="148"/>
        <v>1</v>
      </c>
      <c r="AD125" s="96">
        <f t="shared" si="148"/>
        <v>0</v>
      </c>
      <c r="AE125" s="96">
        <f t="shared" si="148"/>
        <v>1</v>
      </c>
      <c r="AF125" s="96">
        <f t="shared" si="148"/>
        <v>0</v>
      </c>
      <c r="AG125" s="96">
        <f t="shared" si="148"/>
        <v>0</v>
      </c>
      <c r="AH125" s="96">
        <f t="shared" si="148"/>
        <v>0</v>
      </c>
      <c r="AI125" s="167"/>
      <c r="AJ125" s="39">
        <f t="shared" ref="AJ125:AY125" si="149">SUM(AJ126:AJ129)</f>
        <v>8</v>
      </c>
      <c r="AK125" s="91">
        <f t="shared" si="149"/>
        <v>8</v>
      </c>
      <c r="AL125" s="91">
        <f t="shared" si="149"/>
        <v>52</v>
      </c>
      <c r="AM125" s="91">
        <f t="shared" si="149"/>
        <v>46</v>
      </c>
      <c r="AN125" s="91">
        <f t="shared" si="149"/>
        <v>53</v>
      </c>
      <c r="AO125" s="91">
        <f t="shared" si="149"/>
        <v>53</v>
      </c>
      <c r="AP125" s="91">
        <f t="shared" si="149"/>
        <v>1</v>
      </c>
      <c r="AQ125" s="91">
        <f t="shared" si="149"/>
        <v>1</v>
      </c>
      <c r="AR125" s="91">
        <f t="shared" si="149"/>
        <v>0</v>
      </c>
      <c r="AS125" s="91">
        <f t="shared" si="149"/>
        <v>0</v>
      </c>
      <c r="AT125" s="91">
        <f t="shared" si="149"/>
        <v>1</v>
      </c>
      <c r="AU125" s="91">
        <f t="shared" si="149"/>
        <v>1</v>
      </c>
      <c r="AV125" s="91">
        <f t="shared" si="149"/>
        <v>1</v>
      </c>
      <c r="AW125" s="91">
        <f t="shared" si="149"/>
        <v>1</v>
      </c>
      <c r="AX125" s="91">
        <f t="shared" si="149"/>
        <v>0</v>
      </c>
      <c r="AY125" s="38">
        <f t="shared" si="149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135">
        <v>2</v>
      </c>
      <c r="F126" s="135"/>
      <c r="G126" s="128">
        <v>2</v>
      </c>
      <c r="H126" s="77"/>
      <c r="I126" s="77"/>
      <c r="J126" s="74"/>
      <c r="K126" s="74"/>
      <c r="L126" s="74"/>
      <c r="M126" s="74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>
        <v>2</v>
      </c>
      <c r="AB126" s="68"/>
      <c r="AC126" s="68"/>
      <c r="AD126" s="68"/>
      <c r="AE126" s="68"/>
      <c r="AF126" s="68"/>
      <c r="AG126" s="76"/>
      <c r="AH126" s="68"/>
      <c r="AI126" s="166"/>
      <c r="AJ126" s="36">
        <f>E126</f>
        <v>2</v>
      </c>
      <c r="AK126" s="35">
        <f>F126+G126+H126+I126</f>
        <v>2</v>
      </c>
      <c r="AL126" s="35">
        <f>J126</f>
        <v>0</v>
      </c>
      <c r="AM126" s="35">
        <f>K126+L126+M126</f>
        <v>0</v>
      </c>
      <c r="AN126" s="35">
        <f>F126+G126+K126</f>
        <v>2</v>
      </c>
      <c r="AO126" s="35">
        <f>X126+Y126+AA126</f>
        <v>2</v>
      </c>
      <c r="AP126" s="35">
        <f>N126</f>
        <v>0</v>
      </c>
      <c r="AQ126" s="35">
        <f>O126+P126+Q126+R126+S126</f>
        <v>0</v>
      </c>
      <c r="AR126" s="35">
        <f>S126</f>
        <v>0</v>
      </c>
      <c r="AS126" s="35">
        <f>T126+U126+V126</f>
        <v>0</v>
      </c>
      <c r="AT126" s="35">
        <f>X126</f>
        <v>0</v>
      </c>
      <c r="AU126" s="35">
        <f>N126+W126</f>
        <v>0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68"/>
      <c r="F127" s="68"/>
      <c r="G127" s="77"/>
      <c r="H127" s="77"/>
      <c r="I127" s="77"/>
      <c r="J127" s="74">
        <v>1</v>
      </c>
      <c r="K127" s="74">
        <v>1</v>
      </c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>
        <v>1</v>
      </c>
      <c r="AB127" s="68"/>
      <c r="AC127" s="68"/>
      <c r="AD127" s="68"/>
      <c r="AE127" s="68"/>
      <c r="AF127" s="68"/>
      <c r="AG127" s="76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1</v>
      </c>
      <c r="AM127" s="35">
        <f>K127+L127+M127</f>
        <v>1</v>
      </c>
      <c r="AN127" s="35">
        <f>F127+G127+K127</f>
        <v>1</v>
      </c>
      <c r="AO127" s="35">
        <f>X127+Y127+AA127</f>
        <v>1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>
        <v>3</v>
      </c>
      <c r="F128" s="77"/>
      <c r="G128" s="77">
        <v>3</v>
      </c>
      <c r="H128" s="77"/>
      <c r="I128" s="77"/>
      <c r="J128" s="74"/>
      <c r="K128" s="74"/>
      <c r="L128" s="74"/>
      <c r="M128" s="74"/>
      <c r="N128" s="68">
        <v>1</v>
      </c>
      <c r="O128" s="68"/>
      <c r="P128" s="68">
        <v>1</v>
      </c>
      <c r="Q128" s="68"/>
      <c r="R128" s="68"/>
      <c r="S128" s="68"/>
      <c r="T128" s="68"/>
      <c r="U128" s="68"/>
      <c r="V128" s="68"/>
      <c r="W128" s="68"/>
      <c r="X128" s="68">
        <v>1</v>
      </c>
      <c r="Y128" s="68"/>
      <c r="Z128" s="68"/>
      <c r="AA128" s="68">
        <v>2</v>
      </c>
      <c r="AB128" s="68"/>
      <c r="AC128" s="68">
        <v>1</v>
      </c>
      <c r="AD128" s="68"/>
      <c r="AE128" s="68">
        <v>1</v>
      </c>
      <c r="AF128" s="68"/>
      <c r="AG128" s="76"/>
      <c r="AH128" s="68"/>
      <c r="AI128" s="166"/>
      <c r="AJ128" s="36">
        <f>E128</f>
        <v>3</v>
      </c>
      <c r="AK128" s="35">
        <f>F128+G128+H128+I128</f>
        <v>3</v>
      </c>
      <c r="AL128" s="35">
        <f>J128</f>
        <v>0</v>
      </c>
      <c r="AM128" s="35">
        <f>K128+L128+M128</f>
        <v>0</v>
      </c>
      <c r="AN128" s="35">
        <f>F128+G128+K128</f>
        <v>3</v>
      </c>
      <c r="AO128" s="35">
        <f>X128+Y128+AA128</f>
        <v>3</v>
      </c>
      <c r="AP128" s="35">
        <f>N128</f>
        <v>1</v>
      </c>
      <c r="AQ128" s="35">
        <f>O128+P128+Q128+R128+S128</f>
        <v>1</v>
      </c>
      <c r="AR128" s="35">
        <f>S128</f>
        <v>0</v>
      </c>
      <c r="AS128" s="35">
        <f>T128+U128+V128</f>
        <v>0</v>
      </c>
      <c r="AT128" s="35">
        <f>X128</f>
        <v>1</v>
      </c>
      <c r="AU128" s="35">
        <f>N128+W128</f>
        <v>1</v>
      </c>
      <c r="AV128" s="35">
        <f>AE128</f>
        <v>1</v>
      </c>
      <c r="AW128" s="35">
        <f>AC128+AD128</f>
        <v>1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135">
        <v>3</v>
      </c>
      <c r="F129" s="135"/>
      <c r="G129" s="128">
        <v>3</v>
      </c>
      <c r="H129" s="77"/>
      <c r="I129" s="77"/>
      <c r="J129" s="74">
        <v>51</v>
      </c>
      <c r="K129" s="74">
        <v>44</v>
      </c>
      <c r="L129" s="74">
        <v>1</v>
      </c>
      <c r="M129" s="74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>
        <v>47</v>
      </c>
      <c r="AB129" s="68"/>
      <c r="AC129" s="68"/>
      <c r="AD129" s="68"/>
      <c r="AE129" s="68"/>
      <c r="AF129" s="68"/>
      <c r="AG129" s="76"/>
      <c r="AH129" s="68"/>
      <c r="AI129" s="166"/>
      <c r="AJ129" s="36">
        <f>E129</f>
        <v>3</v>
      </c>
      <c r="AK129" s="35">
        <f>F129+G129+H129+I129</f>
        <v>3</v>
      </c>
      <c r="AL129" s="35">
        <f>J129</f>
        <v>51</v>
      </c>
      <c r="AM129" s="35">
        <f>K129+L129+M129</f>
        <v>45</v>
      </c>
      <c r="AN129" s="35">
        <f>F129+G129+K129</f>
        <v>47</v>
      </c>
      <c r="AO129" s="35">
        <f>X129+Y129+AA129</f>
        <v>47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96">
        <f t="shared" ref="E130:AH130" si="150">SUM(E131:E132)</f>
        <v>0</v>
      </c>
      <c r="F130" s="96">
        <f t="shared" si="150"/>
        <v>0</v>
      </c>
      <c r="G130" s="96">
        <f t="shared" si="150"/>
        <v>0</v>
      </c>
      <c r="H130" s="96">
        <f t="shared" si="150"/>
        <v>0</v>
      </c>
      <c r="I130" s="96">
        <f t="shared" si="150"/>
        <v>0</v>
      </c>
      <c r="J130" s="96">
        <f t="shared" si="150"/>
        <v>4</v>
      </c>
      <c r="K130" s="96">
        <f t="shared" si="150"/>
        <v>3</v>
      </c>
      <c r="L130" s="96">
        <f t="shared" si="150"/>
        <v>1</v>
      </c>
      <c r="M130" s="96">
        <f t="shared" si="150"/>
        <v>0</v>
      </c>
      <c r="N130" s="96">
        <f t="shared" si="150"/>
        <v>1</v>
      </c>
      <c r="O130" s="96">
        <f t="shared" si="150"/>
        <v>0</v>
      </c>
      <c r="P130" s="96">
        <f t="shared" si="150"/>
        <v>0</v>
      </c>
      <c r="Q130" s="96">
        <f t="shared" si="150"/>
        <v>1</v>
      </c>
      <c r="R130" s="96">
        <f t="shared" si="150"/>
        <v>0</v>
      </c>
      <c r="S130" s="96">
        <f t="shared" si="150"/>
        <v>0</v>
      </c>
      <c r="T130" s="96">
        <f t="shared" si="150"/>
        <v>0</v>
      </c>
      <c r="U130" s="96">
        <f t="shared" si="150"/>
        <v>0</v>
      </c>
      <c r="V130" s="96">
        <f t="shared" si="150"/>
        <v>0</v>
      </c>
      <c r="W130" s="96">
        <f t="shared" si="150"/>
        <v>0</v>
      </c>
      <c r="X130" s="96">
        <f t="shared" si="150"/>
        <v>1</v>
      </c>
      <c r="Y130" s="96">
        <f t="shared" si="150"/>
        <v>0</v>
      </c>
      <c r="Z130" s="96">
        <f t="shared" si="150"/>
        <v>0</v>
      </c>
      <c r="AA130" s="96">
        <f t="shared" si="150"/>
        <v>2</v>
      </c>
      <c r="AB130" s="96">
        <f t="shared" si="150"/>
        <v>0</v>
      </c>
      <c r="AC130" s="96">
        <f t="shared" si="150"/>
        <v>0</v>
      </c>
      <c r="AD130" s="96">
        <f t="shared" si="150"/>
        <v>0</v>
      </c>
      <c r="AE130" s="96">
        <f t="shared" si="150"/>
        <v>0</v>
      </c>
      <c r="AF130" s="96">
        <f t="shared" si="150"/>
        <v>0</v>
      </c>
      <c r="AG130" s="96">
        <f t="shared" si="150"/>
        <v>0</v>
      </c>
      <c r="AH130" s="96">
        <f t="shared" si="150"/>
        <v>0</v>
      </c>
      <c r="AI130" s="165"/>
      <c r="AJ130" s="39">
        <f t="shared" ref="AJ130:AY130" si="151">SUM(AJ131:AJ132)</f>
        <v>0</v>
      </c>
      <c r="AK130" s="91">
        <f t="shared" si="151"/>
        <v>0</v>
      </c>
      <c r="AL130" s="91">
        <f t="shared" si="151"/>
        <v>4</v>
      </c>
      <c r="AM130" s="91">
        <f t="shared" si="151"/>
        <v>4</v>
      </c>
      <c r="AN130" s="91">
        <f t="shared" si="151"/>
        <v>3</v>
      </c>
      <c r="AO130" s="91">
        <f t="shared" si="151"/>
        <v>3</v>
      </c>
      <c r="AP130" s="91">
        <f t="shared" si="151"/>
        <v>1</v>
      </c>
      <c r="AQ130" s="91">
        <f t="shared" si="151"/>
        <v>1</v>
      </c>
      <c r="AR130" s="91">
        <f t="shared" si="151"/>
        <v>0</v>
      </c>
      <c r="AS130" s="91">
        <f t="shared" si="151"/>
        <v>0</v>
      </c>
      <c r="AT130" s="91">
        <f t="shared" si="151"/>
        <v>1</v>
      </c>
      <c r="AU130" s="91">
        <f t="shared" si="151"/>
        <v>1</v>
      </c>
      <c r="AV130" s="91">
        <f t="shared" si="151"/>
        <v>0</v>
      </c>
      <c r="AW130" s="91">
        <f t="shared" si="151"/>
        <v>0</v>
      </c>
      <c r="AX130" s="91">
        <f t="shared" si="151"/>
        <v>0</v>
      </c>
      <c r="AY130" s="38">
        <f t="shared" si="151"/>
        <v>0</v>
      </c>
    </row>
    <row r="131" spans="1:51" s="26" customFormat="1" ht="41.25" customHeight="1">
      <c r="A131" s="37" t="s">
        <v>6</v>
      </c>
      <c r="B131" s="237" t="s">
        <v>5</v>
      </c>
      <c r="C131" s="238"/>
      <c r="D131" s="239"/>
      <c r="E131" s="77"/>
      <c r="F131" s="77"/>
      <c r="G131" s="77"/>
      <c r="H131" s="77"/>
      <c r="I131" s="77"/>
      <c r="J131" s="77">
        <v>4</v>
      </c>
      <c r="K131" s="77">
        <v>3</v>
      </c>
      <c r="L131" s="77">
        <v>1</v>
      </c>
      <c r="M131" s="77"/>
      <c r="N131" s="77">
        <v>1</v>
      </c>
      <c r="O131" s="77"/>
      <c r="P131" s="77"/>
      <c r="Q131" s="77">
        <v>1</v>
      </c>
      <c r="R131" s="77"/>
      <c r="S131" s="77"/>
      <c r="T131" s="77"/>
      <c r="U131" s="77"/>
      <c r="V131" s="77"/>
      <c r="W131" s="77"/>
      <c r="X131" s="77">
        <v>1</v>
      </c>
      <c r="Y131" s="77"/>
      <c r="Z131" s="77"/>
      <c r="AA131" s="77">
        <v>2</v>
      </c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0</v>
      </c>
      <c r="AK131" s="35">
        <f>F131+G131+H131+I131</f>
        <v>0</v>
      </c>
      <c r="AL131" s="35">
        <f>J131</f>
        <v>4</v>
      </c>
      <c r="AM131" s="35">
        <f>K131+L131+M131</f>
        <v>4</v>
      </c>
      <c r="AN131" s="35">
        <f>F131+G131+K131</f>
        <v>3</v>
      </c>
      <c r="AO131" s="35">
        <f>X131+Y131+AA131</f>
        <v>3</v>
      </c>
      <c r="AP131" s="35">
        <f>N131</f>
        <v>1</v>
      </c>
      <c r="AQ131" s="35">
        <f>O131+P131+Q131+R131+S131</f>
        <v>1</v>
      </c>
      <c r="AR131" s="35">
        <f>S131</f>
        <v>0</v>
      </c>
      <c r="AS131" s="35">
        <f>T131+U131+V131</f>
        <v>0</v>
      </c>
      <c r="AT131" s="35">
        <f>X131</f>
        <v>1</v>
      </c>
      <c r="AU131" s="35">
        <f>N131+W131</f>
        <v>1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37" t="s">
        <v>3</v>
      </c>
      <c r="C132" s="238"/>
      <c r="D132" s="239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149">
        <v>12</v>
      </c>
      <c r="F133" s="149"/>
      <c r="G133" s="152">
        <v>12</v>
      </c>
      <c r="H133" s="151"/>
      <c r="I133" s="151"/>
      <c r="J133" s="153">
        <v>6</v>
      </c>
      <c r="K133" s="153">
        <v>4</v>
      </c>
      <c r="L133" s="153">
        <v>1</v>
      </c>
      <c r="M133" s="153">
        <v>1</v>
      </c>
      <c r="N133" s="154">
        <v>4</v>
      </c>
      <c r="O133" s="154"/>
      <c r="P133" s="154">
        <v>1</v>
      </c>
      <c r="Q133" s="154">
        <v>1</v>
      </c>
      <c r="R133" s="154"/>
      <c r="S133" s="154">
        <v>2</v>
      </c>
      <c r="T133" s="154"/>
      <c r="U133" s="154">
        <v>1</v>
      </c>
      <c r="V133" s="154">
        <v>1</v>
      </c>
      <c r="W133" s="154"/>
      <c r="X133" s="154">
        <v>4</v>
      </c>
      <c r="Y133" s="154"/>
      <c r="Z133" s="154">
        <v>2</v>
      </c>
      <c r="AA133" s="154">
        <v>12</v>
      </c>
      <c r="AB133" s="154">
        <v>2</v>
      </c>
      <c r="AC133" s="154">
        <v>3</v>
      </c>
      <c r="AD133" s="154"/>
      <c r="AE133" s="154">
        <v>3</v>
      </c>
      <c r="AF133" s="154"/>
      <c r="AG133" s="155"/>
      <c r="AH133" s="154"/>
      <c r="AI133" s="171"/>
      <c r="AJ133" s="36">
        <f>E133</f>
        <v>12</v>
      </c>
      <c r="AK133" s="35">
        <f>F133+G133+H133+I133</f>
        <v>12</v>
      </c>
      <c r="AL133" s="35">
        <f>J133</f>
        <v>6</v>
      </c>
      <c r="AM133" s="35">
        <f>K133+L133+M133</f>
        <v>6</v>
      </c>
      <c r="AN133" s="35">
        <f>F133+G133+K133</f>
        <v>16</v>
      </c>
      <c r="AO133" s="35">
        <f>X133+Y133+AA133</f>
        <v>16</v>
      </c>
      <c r="AP133" s="35">
        <f>N133</f>
        <v>4</v>
      </c>
      <c r="AQ133" s="35">
        <f>O133+P133+Q133+R133+S133</f>
        <v>4</v>
      </c>
      <c r="AR133" s="35">
        <f>S133</f>
        <v>2</v>
      </c>
      <c r="AS133" s="35">
        <f>T133+U133+V133</f>
        <v>2</v>
      </c>
      <c r="AT133" s="35">
        <f>X133</f>
        <v>4</v>
      </c>
      <c r="AU133" s="35">
        <f>N133+W133</f>
        <v>4</v>
      </c>
      <c r="AV133" s="35">
        <f>AE133</f>
        <v>3</v>
      </c>
      <c r="AW133" s="35">
        <f>AC133+AD133</f>
        <v>3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204">
        <f t="shared" ref="E134:AH134" si="152">E19+E39+E51+E59+E73+E80+E87+E90+E112+E116+E125+E130+E133</f>
        <v>2766</v>
      </c>
      <c r="F134" s="204">
        <f t="shared" si="152"/>
        <v>279</v>
      </c>
      <c r="G134" s="204">
        <f t="shared" si="152"/>
        <v>2487</v>
      </c>
      <c r="H134" s="204">
        <f t="shared" si="152"/>
        <v>0</v>
      </c>
      <c r="I134" s="204">
        <f t="shared" si="152"/>
        <v>0</v>
      </c>
      <c r="J134" s="204">
        <f t="shared" si="152"/>
        <v>2558</v>
      </c>
      <c r="K134" s="204">
        <f t="shared" si="152"/>
        <v>2340</v>
      </c>
      <c r="L134" s="204">
        <f t="shared" si="152"/>
        <v>179</v>
      </c>
      <c r="M134" s="204">
        <f t="shared" si="152"/>
        <v>2</v>
      </c>
      <c r="N134" s="204">
        <f t="shared" si="152"/>
        <v>2113</v>
      </c>
      <c r="O134" s="204">
        <f t="shared" si="152"/>
        <v>1611</v>
      </c>
      <c r="P134" s="204">
        <f t="shared" si="152"/>
        <v>197</v>
      </c>
      <c r="Q134" s="204">
        <f t="shared" si="152"/>
        <v>131</v>
      </c>
      <c r="R134" s="204">
        <f t="shared" si="152"/>
        <v>3</v>
      </c>
      <c r="S134" s="204">
        <f t="shared" si="152"/>
        <v>171</v>
      </c>
      <c r="T134" s="204">
        <f t="shared" si="152"/>
        <v>22</v>
      </c>
      <c r="U134" s="204">
        <f t="shared" si="152"/>
        <v>128</v>
      </c>
      <c r="V134" s="204">
        <f t="shared" si="152"/>
        <v>21</v>
      </c>
      <c r="W134" s="204">
        <f t="shared" si="152"/>
        <v>1</v>
      </c>
      <c r="X134" s="204">
        <f t="shared" si="152"/>
        <v>2114</v>
      </c>
      <c r="Y134" s="204">
        <f t="shared" si="152"/>
        <v>14</v>
      </c>
      <c r="Z134" s="204">
        <f t="shared" si="152"/>
        <v>67</v>
      </c>
      <c r="AA134" s="204">
        <f t="shared" si="152"/>
        <v>2978</v>
      </c>
      <c r="AB134" s="204">
        <f t="shared" si="152"/>
        <v>293</v>
      </c>
      <c r="AC134" s="204">
        <f t="shared" si="152"/>
        <v>91</v>
      </c>
      <c r="AD134" s="204">
        <f t="shared" si="152"/>
        <v>9</v>
      </c>
      <c r="AE134" s="204">
        <f t="shared" si="152"/>
        <v>100</v>
      </c>
      <c r="AF134" s="204">
        <f t="shared" si="152"/>
        <v>0</v>
      </c>
      <c r="AG134" s="204">
        <f t="shared" si="152"/>
        <v>0</v>
      </c>
      <c r="AH134" s="204">
        <f t="shared" si="152"/>
        <v>0</v>
      </c>
      <c r="AI134" s="172"/>
      <c r="AJ134" s="32">
        <f t="shared" ref="AJ134:AY134" si="153">AJ19+AJ39+AJ51+AJ59+AJ73+AJ80+AJ87+AJ90+AJ112+AJ116+AJ125+AJ130+AJ133</f>
        <v>2766</v>
      </c>
      <c r="AK134" s="31">
        <f t="shared" si="153"/>
        <v>2766</v>
      </c>
      <c r="AL134" s="31">
        <f t="shared" si="153"/>
        <v>2558</v>
      </c>
      <c r="AM134" s="31">
        <f t="shared" si="153"/>
        <v>2521</v>
      </c>
      <c r="AN134" s="31">
        <f t="shared" si="153"/>
        <v>5106</v>
      </c>
      <c r="AO134" s="31">
        <f t="shared" si="153"/>
        <v>5106</v>
      </c>
      <c r="AP134" s="31">
        <f t="shared" si="153"/>
        <v>2113</v>
      </c>
      <c r="AQ134" s="31">
        <f t="shared" si="153"/>
        <v>2113</v>
      </c>
      <c r="AR134" s="31">
        <f t="shared" si="153"/>
        <v>171</v>
      </c>
      <c r="AS134" s="31">
        <f t="shared" si="153"/>
        <v>171</v>
      </c>
      <c r="AT134" s="31">
        <f t="shared" si="153"/>
        <v>2114</v>
      </c>
      <c r="AU134" s="31">
        <f t="shared" si="153"/>
        <v>2114</v>
      </c>
      <c r="AV134" s="31">
        <f t="shared" si="153"/>
        <v>100</v>
      </c>
      <c r="AW134" s="31">
        <f t="shared" si="153"/>
        <v>100</v>
      </c>
      <c r="AX134" s="31">
        <f t="shared" si="153"/>
        <v>0</v>
      </c>
      <c r="AY134" s="30">
        <f t="shared" si="153"/>
        <v>0</v>
      </c>
    </row>
    <row r="135" spans="1:51" s="26" customFormat="1" ht="29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20.25" customHeight="1">
      <c r="A136" s="299" t="s">
        <v>294</v>
      </c>
      <c r="B136" s="299"/>
      <c r="C136" s="299"/>
      <c r="D136" s="299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14.25" customHeight="1">
      <c r="A137" s="299"/>
      <c r="B137" s="299"/>
      <c r="C137" s="299"/>
      <c r="D137" s="299"/>
      <c r="E137" s="56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14.25" customHeight="1">
      <c r="A138" s="299"/>
      <c r="B138" s="299"/>
      <c r="C138" s="299"/>
      <c r="D138" s="299"/>
      <c r="E138" s="56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3"/>
      <c r="AI138" s="25"/>
    </row>
    <row r="139" spans="1:51">
      <c r="A139" s="299"/>
      <c r="B139" s="299"/>
      <c r="C139" s="299"/>
      <c r="D139" s="299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AH139" s="23"/>
      <c r="AI139" s="25"/>
    </row>
    <row r="140" spans="1:51">
      <c r="A140" s="299"/>
      <c r="B140" s="299"/>
      <c r="C140" s="299"/>
      <c r="D140" s="299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  <c r="AI140" s="25"/>
    </row>
    <row r="141" spans="1:51" ht="12.75" customHeight="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</sheetData>
  <mergeCells count="168"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V10:V1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S10:S17"/>
    <mergeCell ref="AG7:AG17"/>
    <mergeCell ref="AH7:AH17"/>
    <mergeCell ref="X7:X17"/>
    <mergeCell ref="AC7:AC17"/>
    <mergeCell ref="Q7:Q17"/>
    <mergeCell ref="R7:R17"/>
    <mergeCell ref="S7:V9"/>
    <mergeCell ref="W7:W17"/>
    <mergeCell ref="T10:T17"/>
    <mergeCell ref="U10:U17"/>
    <mergeCell ref="AR18:AS18"/>
    <mergeCell ref="AT18:AU18"/>
    <mergeCell ref="M7:M17"/>
    <mergeCell ref="N7:N17"/>
    <mergeCell ref="O7:O17"/>
    <mergeCell ref="P7:P17"/>
    <mergeCell ref="Y4:Y17"/>
    <mergeCell ref="Z4:Z17"/>
    <mergeCell ref="AE7:AE17"/>
    <mergeCell ref="AF7:AF17"/>
    <mergeCell ref="G7:G17"/>
    <mergeCell ref="H7:H17"/>
    <mergeCell ref="K7:K17"/>
    <mergeCell ref="L7:L17"/>
    <mergeCell ref="AV18:AW18"/>
    <mergeCell ref="AX18:AY18"/>
    <mergeCell ref="AJ18:AK18"/>
    <mergeCell ref="AL18:AM18"/>
    <mergeCell ref="AN18:AO18"/>
    <mergeCell ref="AP18:AQ18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136:D140"/>
    <mergeCell ref="I7:I17"/>
    <mergeCell ref="J7:J17"/>
    <mergeCell ref="AB4:AB17"/>
    <mergeCell ref="AC4:AE6"/>
    <mergeCell ref="AF4:AH6"/>
    <mergeCell ref="AD7:AD17"/>
    <mergeCell ref="A18:D18"/>
    <mergeCell ref="E7:E17"/>
    <mergeCell ref="F7:F17"/>
  </mergeCells>
  <pageMargins left="0.7" right="0.7" top="0.75" bottom="0.75" header="0.3" footer="0.3"/>
  <pageSetup scale="7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Z1721"/>
  <sheetViews>
    <sheetView topLeftCell="A127" zoomScale="85" zoomScaleNormal="85" workbookViewId="0">
      <selection activeCell="F18" sqref="F18"/>
    </sheetView>
  </sheetViews>
  <sheetFormatPr defaultRowHeight="12.75"/>
  <cols>
    <col min="1" max="3" width="9.140625" style="21"/>
    <col min="4" max="4" width="24.28515625" style="21" customWidth="1"/>
    <col min="5" max="5" width="11.5703125" style="21" customWidth="1"/>
    <col min="6" max="6" width="6.7109375" style="21" customWidth="1"/>
    <col min="7" max="7" width="10.42578125" style="21" customWidth="1"/>
    <col min="8" max="8" width="6.28515625" style="21" customWidth="1"/>
    <col min="9" max="9" width="7" style="21" customWidth="1"/>
    <col min="10" max="10" width="12.5703125" style="21" customWidth="1"/>
    <col min="11" max="11" width="9.85546875" style="21" customWidth="1"/>
    <col min="12" max="13" width="7.5703125" style="21" customWidth="1"/>
    <col min="14" max="14" width="7.42578125" style="21" customWidth="1"/>
    <col min="15" max="15" width="9.140625" style="21" customWidth="1"/>
    <col min="16" max="16" width="6.7109375" style="21" customWidth="1"/>
    <col min="17" max="17" width="7.5703125" style="21" customWidth="1"/>
    <col min="18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7.5703125" style="21" customWidth="1"/>
    <col min="25" max="25" width="4.7109375" style="21" customWidth="1"/>
    <col min="26" max="26" width="6.5703125" style="21" customWidth="1"/>
    <col min="27" max="27" width="9.5703125" style="21" customWidth="1"/>
    <col min="28" max="28" width="8.28515625" style="21" customWidth="1"/>
    <col min="29" max="30" width="5.85546875" style="21" customWidth="1"/>
    <col min="31" max="31" width="10.570312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3.28515625" style="21" hidden="1" customWidth="1"/>
    <col min="42" max="42" width="9.140625" style="21" hidden="1" customWidth="1"/>
    <col min="43" max="43" width="9.7109375" style="21" hidden="1" customWidth="1"/>
    <col min="44" max="51" width="9.140625" style="21" hidden="1" customWidth="1"/>
    <col min="52" max="16384" width="9.140625" style="21"/>
  </cols>
  <sheetData>
    <row r="1" spans="1:35" ht="41.25" customHeight="1">
      <c r="A1" s="273" t="s">
        <v>291</v>
      </c>
      <c r="B1" s="304"/>
      <c r="C1" s="304"/>
      <c r="D1" s="30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07"/>
      <c r="AC1" s="265" t="s">
        <v>309</v>
      </c>
      <c r="AD1" s="265"/>
      <c r="AE1" s="265"/>
      <c r="AF1" s="265"/>
      <c r="AG1" s="265"/>
      <c r="AH1" s="266"/>
      <c r="AI1" s="221"/>
    </row>
    <row r="2" spans="1:35" ht="28.5" customHeight="1">
      <c r="A2" s="267" t="s">
        <v>263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20"/>
    </row>
    <row r="3" spans="1:35" ht="38.25" customHeight="1">
      <c r="A3" s="269" t="s">
        <v>262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20"/>
    </row>
    <row r="4" spans="1:35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20"/>
    </row>
    <row r="5" spans="1:35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19"/>
    </row>
    <row r="6" spans="1:35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222"/>
    </row>
    <row r="7" spans="1:35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</row>
    <row r="8" spans="1:35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</row>
    <row r="9" spans="1:35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</row>
    <row r="10" spans="1:35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35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35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35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35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35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35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64">
        <v>1</v>
      </c>
      <c r="F18" s="64">
        <v>2</v>
      </c>
      <c r="G18" s="64">
        <v>3</v>
      </c>
      <c r="H18" s="64">
        <v>4</v>
      </c>
      <c r="I18" s="64">
        <v>5</v>
      </c>
      <c r="J18" s="64">
        <v>6</v>
      </c>
      <c r="K18" s="64">
        <v>7</v>
      </c>
      <c r="L18" s="64">
        <v>8</v>
      </c>
      <c r="M18" s="64">
        <v>9</v>
      </c>
      <c r="N18" s="64">
        <v>10</v>
      </c>
      <c r="O18" s="64">
        <v>11</v>
      </c>
      <c r="P18" s="64">
        <v>12</v>
      </c>
      <c r="Q18" s="64">
        <v>13</v>
      </c>
      <c r="R18" s="64">
        <v>14</v>
      </c>
      <c r="S18" s="64">
        <v>15</v>
      </c>
      <c r="T18" s="64">
        <v>16</v>
      </c>
      <c r="U18" s="64">
        <v>17</v>
      </c>
      <c r="V18" s="64">
        <v>18</v>
      </c>
      <c r="W18" s="64">
        <v>19</v>
      </c>
      <c r="X18" s="64">
        <v>20</v>
      </c>
      <c r="Y18" s="64">
        <v>21</v>
      </c>
      <c r="Z18" s="64">
        <v>22</v>
      </c>
      <c r="AA18" s="64">
        <v>23</v>
      </c>
      <c r="AB18" s="64">
        <v>24</v>
      </c>
      <c r="AC18" s="64">
        <v>25</v>
      </c>
      <c r="AD18" s="64">
        <v>26</v>
      </c>
      <c r="AE18" s="64">
        <v>27</v>
      </c>
      <c r="AF18" s="64">
        <v>28</v>
      </c>
      <c r="AG18" s="64">
        <v>29</v>
      </c>
      <c r="AH18" s="64">
        <v>30</v>
      </c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206">
        <f t="shared" ref="E19:AH19" si="0">SUM(E20:E38)</f>
        <v>510</v>
      </c>
      <c r="F19" s="206">
        <f t="shared" si="0"/>
        <v>121</v>
      </c>
      <c r="G19" s="206">
        <f t="shared" si="0"/>
        <v>389</v>
      </c>
      <c r="H19" s="206">
        <f t="shared" si="0"/>
        <v>0</v>
      </c>
      <c r="I19" s="206">
        <f t="shared" si="0"/>
        <v>0</v>
      </c>
      <c r="J19" s="206">
        <f t="shared" si="0"/>
        <v>162</v>
      </c>
      <c r="K19" s="206">
        <f t="shared" si="0"/>
        <v>137</v>
      </c>
      <c r="L19" s="206">
        <f t="shared" si="0"/>
        <v>24</v>
      </c>
      <c r="M19" s="206">
        <f t="shared" si="0"/>
        <v>1</v>
      </c>
      <c r="N19" s="206">
        <f t="shared" si="0"/>
        <v>113</v>
      </c>
      <c r="O19" s="206">
        <f t="shared" si="0"/>
        <v>36</v>
      </c>
      <c r="P19" s="206">
        <f t="shared" si="0"/>
        <v>9</v>
      </c>
      <c r="Q19" s="206">
        <f t="shared" si="0"/>
        <v>33</v>
      </c>
      <c r="R19" s="206">
        <f t="shared" si="0"/>
        <v>1</v>
      </c>
      <c r="S19" s="206">
        <f t="shared" si="0"/>
        <v>34</v>
      </c>
      <c r="T19" s="206">
        <f t="shared" si="0"/>
        <v>9</v>
      </c>
      <c r="U19" s="206">
        <f t="shared" si="0"/>
        <v>21</v>
      </c>
      <c r="V19" s="206">
        <f t="shared" si="0"/>
        <v>4</v>
      </c>
      <c r="W19" s="206">
        <f t="shared" si="0"/>
        <v>1</v>
      </c>
      <c r="X19" s="206">
        <f t="shared" si="0"/>
        <v>114</v>
      </c>
      <c r="Y19" s="206">
        <f t="shared" si="0"/>
        <v>0</v>
      </c>
      <c r="Z19" s="206">
        <f t="shared" si="0"/>
        <v>0</v>
      </c>
      <c r="AA19" s="206">
        <f t="shared" si="0"/>
        <v>533</v>
      </c>
      <c r="AB19" s="206">
        <f t="shared" si="0"/>
        <v>169</v>
      </c>
      <c r="AC19" s="206">
        <f t="shared" si="0"/>
        <v>32</v>
      </c>
      <c r="AD19" s="206">
        <f t="shared" si="0"/>
        <v>2</v>
      </c>
      <c r="AE19" s="206">
        <f t="shared" si="0"/>
        <v>34</v>
      </c>
      <c r="AF19" s="206">
        <f t="shared" si="0"/>
        <v>0</v>
      </c>
      <c r="AG19" s="206">
        <f t="shared" si="0"/>
        <v>0</v>
      </c>
      <c r="AH19" s="206">
        <f t="shared" si="0"/>
        <v>0</v>
      </c>
      <c r="AI19" s="63"/>
      <c r="AJ19" s="73">
        <f t="shared" ref="AJ19:AY19" si="1">SUM(AJ20:AJ38)</f>
        <v>510</v>
      </c>
      <c r="AK19" s="52">
        <f t="shared" si="1"/>
        <v>510</v>
      </c>
      <c r="AL19" s="52">
        <f t="shared" si="1"/>
        <v>162</v>
      </c>
      <c r="AM19" s="52">
        <f t="shared" si="1"/>
        <v>162</v>
      </c>
      <c r="AN19" s="52">
        <f t="shared" si="1"/>
        <v>647</v>
      </c>
      <c r="AO19" s="52">
        <f t="shared" si="1"/>
        <v>647</v>
      </c>
      <c r="AP19" s="52">
        <f t="shared" si="1"/>
        <v>113</v>
      </c>
      <c r="AQ19" s="52">
        <f t="shared" si="1"/>
        <v>113</v>
      </c>
      <c r="AR19" s="52">
        <f t="shared" si="1"/>
        <v>34</v>
      </c>
      <c r="AS19" s="52">
        <f t="shared" si="1"/>
        <v>34</v>
      </c>
      <c r="AT19" s="52">
        <f t="shared" si="1"/>
        <v>114</v>
      </c>
      <c r="AU19" s="52">
        <f t="shared" si="1"/>
        <v>114</v>
      </c>
      <c r="AV19" s="52">
        <f t="shared" si="1"/>
        <v>34</v>
      </c>
      <c r="AW19" s="52">
        <f t="shared" si="1"/>
        <v>34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225">
        <v>74</v>
      </c>
      <c r="F20" s="225">
        <v>13</v>
      </c>
      <c r="G20" s="120">
        <v>61</v>
      </c>
      <c r="H20" s="120"/>
      <c r="I20" s="120"/>
      <c r="J20" s="120">
        <v>30</v>
      </c>
      <c r="K20" s="120">
        <v>26</v>
      </c>
      <c r="L20" s="120">
        <v>4</v>
      </c>
      <c r="M20" s="120"/>
      <c r="N20" s="120">
        <v>23</v>
      </c>
      <c r="O20" s="120">
        <v>7</v>
      </c>
      <c r="P20" s="120">
        <v>2</v>
      </c>
      <c r="Q20" s="120">
        <v>7</v>
      </c>
      <c r="R20" s="120"/>
      <c r="S20" s="120">
        <v>7</v>
      </c>
      <c r="T20" s="120"/>
      <c r="U20" s="120">
        <v>5</v>
      </c>
      <c r="V20" s="120">
        <v>2</v>
      </c>
      <c r="W20" s="120">
        <v>1</v>
      </c>
      <c r="X20" s="120">
        <v>24</v>
      </c>
      <c r="Y20" s="120"/>
      <c r="Z20" s="120"/>
      <c r="AA20" s="120">
        <v>76</v>
      </c>
      <c r="AB20" s="120">
        <v>18</v>
      </c>
      <c r="AC20" s="225">
        <v>6</v>
      </c>
      <c r="AD20" s="120">
        <v>2</v>
      </c>
      <c r="AE20" s="120">
        <v>8</v>
      </c>
      <c r="AF20" s="120"/>
      <c r="AG20" s="120"/>
      <c r="AH20" s="120"/>
      <c r="AJ20" s="36">
        <f t="shared" ref="AJ20:AJ38" si="2">E20</f>
        <v>74</v>
      </c>
      <c r="AK20" s="35">
        <f t="shared" ref="AK20:AK38" si="3">F20+G20+H20+I20</f>
        <v>74</v>
      </c>
      <c r="AL20" s="35">
        <f t="shared" ref="AL20:AL38" si="4">J20</f>
        <v>30</v>
      </c>
      <c r="AM20" s="35">
        <f t="shared" ref="AM20:AM38" si="5">K20+L20+M20</f>
        <v>30</v>
      </c>
      <c r="AN20" s="35">
        <f t="shared" ref="AN20:AN38" si="6">F20+G20+K20</f>
        <v>100</v>
      </c>
      <c r="AO20" s="35">
        <f t="shared" ref="AO20:AO38" si="7">X20+Y20+AA20</f>
        <v>100</v>
      </c>
      <c r="AP20" s="35">
        <f t="shared" ref="AP20:AP38" si="8">N20</f>
        <v>23</v>
      </c>
      <c r="AQ20" s="35">
        <f t="shared" ref="AQ20:AQ38" si="9">O20+P20+Q20+R20+S20</f>
        <v>23</v>
      </c>
      <c r="AR20" s="35">
        <f t="shared" ref="AR20:AR38" si="10">S20</f>
        <v>7</v>
      </c>
      <c r="AS20" s="35">
        <f t="shared" ref="AS20:AS38" si="11">T20+U20+V20</f>
        <v>7</v>
      </c>
      <c r="AT20" s="35">
        <f t="shared" ref="AT20:AT38" si="12">X20</f>
        <v>24</v>
      </c>
      <c r="AU20" s="35">
        <f t="shared" ref="AU20:AU38" si="13">N20+W20</f>
        <v>24</v>
      </c>
      <c r="AV20" s="35">
        <f t="shared" ref="AV20:AV38" si="14">AE20</f>
        <v>8</v>
      </c>
      <c r="AW20" s="35">
        <f t="shared" ref="AW20:AW38" si="15">AC20+AD20</f>
        <v>8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225">
        <v>20</v>
      </c>
      <c r="F21" s="225">
        <v>4</v>
      </c>
      <c r="G21" s="120">
        <v>16</v>
      </c>
      <c r="H21" s="120"/>
      <c r="I21" s="120"/>
      <c r="J21" s="120">
        <v>6</v>
      </c>
      <c r="K21" s="120">
        <v>5</v>
      </c>
      <c r="L21" s="120">
        <v>1</v>
      </c>
      <c r="M21" s="120"/>
      <c r="N21" s="121">
        <v>4</v>
      </c>
      <c r="O21" s="121">
        <v>2</v>
      </c>
      <c r="P21" s="121"/>
      <c r="Q21" s="121">
        <v>2</v>
      </c>
      <c r="R21" s="121"/>
      <c r="S21" s="121"/>
      <c r="T21" s="121"/>
      <c r="U21" s="121"/>
      <c r="V21" s="121"/>
      <c r="W21" s="121"/>
      <c r="X21" s="121">
        <v>4</v>
      </c>
      <c r="Y21" s="121"/>
      <c r="Z21" s="121"/>
      <c r="AA21" s="121">
        <v>21</v>
      </c>
      <c r="AB21" s="121">
        <v>7</v>
      </c>
      <c r="AC21" s="225">
        <v>2</v>
      </c>
      <c r="AD21" s="121"/>
      <c r="AE21" s="121">
        <v>2</v>
      </c>
      <c r="AF21" s="121"/>
      <c r="AG21" s="122"/>
      <c r="AH21" s="121"/>
      <c r="AI21" s="45"/>
      <c r="AJ21" s="36">
        <f t="shared" si="2"/>
        <v>20</v>
      </c>
      <c r="AK21" s="35">
        <f t="shared" si="3"/>
        <v>20</v>
      </c>
      <c r="AL21" s="35">
        <f t="shared" si="4"/>
        <v>6</v>
      </c>
      <c r="AM21" s="35">
        <f t="shared" si="5"/>
        <v>6</v>
      </c>
      <c r="AN21" s="35">
        <f t="shared" si="6"/>
        <v>25</v>
      </c>
      <c r="AO21" s="35">
        <f t="shared" si="7"/>
        <v>25</v>
      </c>
      <c r="AP21" s="35">
        <f t="shared" si="8"/>
        <v>4</v>
      </c>
      <c r="AQ21" s="35">
        <f t="shared" si="9"/>
        <v>4</v>
      </c>
      <c r="AR21" s="35">
        <f t="shared" si="10"/>
        <v>0</v>
      </c>
      <c r="AS21" s="35">
        <f t="shared" si="11"/>
        <v>0</v>
      </c>
      <c r="AT21" s="35">
        <f t="shared" si="12"/>
        <v>4</v>
      </c>
      <c r="AU21" s="35">
        <f t="shared" si="13"/>
        <v>4</v>
      </c>
      <c r="AV21" s="35">
        <f t="shared" si="14"/>
        <v>2</v>
      </c>
      <c r="AW21" s="35">
        <f t="shared" si="15"/>
        <v>2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225">
        <v>2</v>
      </c>
      <c r="F22" s="225"/>
      <c r="G22" s="120">
        <v>2</v>
      </c>
      <c r="H22" s="120"/>
      <c r="I22" s="120"/>
      <c r="J22" s="120">
        <v>1</v>
      </c>
      <c r="K22" s="120">
        <v>1</v>
      </c>
      <c r="L22" s="120"/>
      <c r="M22" s="120"/>
      <c r="N22" s="121">
        <v>1</v>
      </c>
      <c r="O22" s="121">
        <v>1</v>
      </c>
      <c r="P22" s="121"/>
      <c r="Q22" s="121"/>
      <c r="R22" s="121"/>
      <c r="S22" s="121"/>
      <c r="T22" s="121"/>
      <c r="U22" s="121"/>
      <c r="V22" s="121"/>
      <c r="W22" s="121"/>
      <c r="X22" s="121">
        <v>1</v>
      </c>
      <c r="Y22" s="121"/>
      <c r="Z22" s="121"/>
      <c r="AA22" s="121">
        <v>2</v>
      </c>
      <c r="AB22" s="121"/>
      <c r="AC22" s="225"/>
      <c r="AD22" s="121"/>
      <c r="AE22" s="121"/>
      <c r="AF22" s="121"/>
      <c r="AG22" s="122"/>
      <c r="AH22" s="121"/>
      <c r="AI22" s="45"/>
      <c r="AJ22" s="36">
        <f t="shared" si="2"/>
        <v>2</v>
      </c>
      <c r="AK22" s="35">
        <f t="shared" si="3"/>
        <v>2</v>
      </c>
      <c r="AL22" s="35">
        <f t="shared" si="4"/>
        <v>1</v>
      </c>
      <c r="AM22" s="35">
        <f t="shared" si="5"/>
        <v>1</v>
      </c>
      <c r="AN22" s="35">
        <f t="shared" si="6"/>
        <v>3</v>
      </c>
      <c r="AO22" s="35">
        <f t="shared" si="7"/>
        <v>3</v>
      </c>
      <c r="AP22" s="35">
        <f t="shared" si="8"/>
        <v>1</v>
      </c>
      <c r="AQ22" s="35">
        <f t="shared" si="9"/>
        <v>1</v>
      </c>
      <c r="AR22" s="35">
        <f t="shared" si="10"/>
        <v>0</v>
      </c>
      <c r="AS22" s="35">
        <f t="shared" si="11"/>
        <v>0</v>
      </c>
      <c r="AT22" s="35">
        <f t="shared" si="12"/>
        <v>1</v>
      </c>
      <c r="AU22" s="35">
        <f t="shared" si="13"/>
        <v>1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121"/>
      <c r="F23" s="121"/>
      <c r="G23" s="120"/>
      <c r="H23" s="120"/>
      <c r="I23" s="120"/>
      <c r="J23" s="120"/>
      <c r="K23" s="120"/>
      <c r="L23" s="120"/>
      <c r="M23" s="120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2"/>
      <c r="AH23" s="121"/>
      <c r="AI23" s="43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121">
        <v>10</v>
      </c>
      <c r="F24" s="121">
        <v>2</v>
      </c>
      <c r="G24" s="120">
        <v>8</v>
      </c>
      <c r="H24" s="120"/>
      <c r="I24" s="120"/>
      <c r="J24" s="120">
        <v>5</v>
      </c>
      <c r="K24" s="120">
        <v>5</v>
      </c>
      <c r="L24" s="120"/>
      <c r="M24" s="120"/>
      <c r="N24" s="121">
        <v>4</v>
      </c>
      <c r="O24" s="121">
        <v>1</v>
      </c>
      <c r="P24" s="121"/>
      <c r="Q24" s="121"/>
      <c r="R24" s="121">
        <v>1</v>
      </c>
      <c r="S24" s="121">
        <v>2</v>
      </c>
      <c r="T24" s="121">
        <v>1</v>
      </c>
      <c r="U24" s="121">
        <v>1</v>
      </c>
      <c r="V24" s="121"/>
      <c r="W24" s="121"/>
      <c r="X24" s="121">
        <v>4</v>
      </c>
      <c r="Y24" s="121"/>
      <c r="Z24" s="121"/>
      <c r="AA24" s="121">
        <v>11</v>
      </c>
      <c r="AB24" s="121">
        <v>3</v>
      </c>
      <c r="AC24" s="121">
        <v>1</v>
      </c>
      <c r="AD24" s="121"/>
      <c r="AE24" s="121">
        <v>1</v>
      </c>
      <c r="AF24" s="121"/>
      <c r="AG24" s="122"/>
      <c r="AH24" s="121"/>
      <c r="AI24" s="43"/>
      <c r="AJ24" s="36">
        <f t="shared" si="2"/>
        <v>10</v>
      </c>
      <c r="AK24" s="35">
        <f t="shared" si="3"/>
        <v>10</v>
      </c>
      <c r="AL24" s="35">
        <f t="shared" si="4"/>
        <v>5</v>
      </c>
      <c r="AM24" s="35">
        <f t="shared" si="5"/>
        <v>5</v>
      </c>
      <c r="AN24" s="35">
        <f t="shared" si="6"/>
        <v>15</v>
      </c>
      <c r="AO24" s="35">
        <f t="shared" si="7"/>
        <v>15</v>
      </c>
      <c r="AP24" s="35">
        <f t="shared" si="8"/>
        <v>4</v>
      </c>
      <c r="AQ24" s="35">
        <f t="shared" si="9"/>
        <v>4</v>
      </c>
      <c r="AR24" s="35">
        <f t="shared" si="10"/>
        <v>2</v>
      </c>
      <c r="AS24" s="35">
        <f t="shared" si="11"/>
        <v>2</v>
      </c>
      <c r="AT24" s="35">
        <f t="shared" si="12"/>
        <v>4</v>
      </c>
      <c r="AU24" s="35">
        <f t="shared" si="13"/>
        <v>4</v>
      </c>
      <c r="AV24" s="35">
        <f t="shared" si="14"/>
        <v>1</v>
      </c>
      <c r="AW24" s="35">
        <f t="shared" si="15"/>
        <v>1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21">
        <v>3</v>
      </c>
      <c r="F25" s="121"/>
      <c r="G25" s="120">
        <v>3</v>
      </c>
      <c r="H25" s="120"/>
      <c r="I25" s="120"/>
      <c r="J25" s="120"/>
      <c r="K25" s="120"/>
      <c r="L25" s="120"/>
      <c r="M25" s="120"/>
      <c r="N25" s="121">
        <v>1</v>
      </c>
      <c r="O25" s="121"/>
      <c r="P25" s="121"/>
      <c r="Q25" s="121">
        <v>1</v>
      </c>
      <c r="R25" s="121"/>
      <c r="S25" s="121"/>
      <c r="T25" s="121"/>
      <c r="U25" s="121"/>
      <c r="V25" s="121"/>
      <c r="W25" s="121"/>
      <c r="X25" s="121">
        <v>1</v>
      </c>
      <c r="Y25" s="121"/>
      <c r="Z25" s="121"/>
      <c r="AA25" s="121">
        <v>2</v>
      </c>
      <c r="AB25" s="121">
        <v>1</v>
      </c>
      <c r="AC25" s="121"/>
      <c r="AD25" s="121"/>
      <c r="AE25" s="121"/>
      <c r="AF25" s="121"/>
      <c r="AG25" s="122"/>
      <c r="AH25" s="121"/>
      <c r="AI25" s="43"/>
      <c r="AJ25" s="36">
        <f t="shared" si="2"/>
        <v>3</v>
      </c>
      <c r="AK25" s="35">
        <f t="shared" si="3"/>
        <v>3</v>
      </c>
      <c r="AL25" s="35">
        <f t="shared" si="4"/>
        <v>0</v>
      </c>
      <c r="AM25" s="35">
        <f t="shared" si="5"/>
        <v>0</v>
      </c>
      <c r="AN25" s="35">
        <f t="shared" si="6"/>
        <v>3</v>
      </c>
      <c r="AO25" s="35">
        <f t="shared" si="7"/>
        <v>3</v>
      </c>
      <c r="AP25" s="35">
        <f t="shared" si="8"/>
        <v>1</v>
      </c>
      <c r="AQ25" s="35">
        <f t="shared" si="9"/>
        <v>1</v>
      </c>
      <c r="AR25" s="35">
        <f t="shared" si="10"/>
        <v>0</v>
      </c>
      <c r="AS25" s="35">
        <f t="shared" si="11"/>
        <v>0</v>
      </c>
      <c r="AT25" s="35">
        <f t="shared" si="12"/>
        <v>1</v>
      </c>
      <c r="AU25" s="35">
        <f t="shared" si="13"/>
        <v>1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128">
        <v>1</v>
      </c>
      <c r="F26" s="128"/>
      <c r="G26" s="128">
        <v>1</v>
      </c>
      <c r="H26" s="128"/>
      <c r="I26" s="128"/>
      <c r="J26" s="128"/>
      <c r="K26" s="128"/>
      <c r="L26" s="128"/>
      <c r="M26" s="128"/>
      <c r="N26" s="128">
        <v>1</v>
      </c>
      <c r="O26" s="128"/>
      <c r="P26" s="128"/>
      <c r="Q26" s="128">
        <v>1</v>
      </c>
      <c r="R26" s="128"/>
      <c r="S26" s="128"/>
      <c r="T26" s="128"/>
      <c r="U26" s="128"/>
      <c r="V26" s="128"/>
      <c r="W26" s="128"/>
      <c r="X26" s="128">
        <v>1</v>
      </c>
      <c r="Y26" s="128"/>
      <c r="Z26" s="128"/>
      <c r="AA26" s="128"/>
      <c r="AB26" s="128"/>
      <c r="AC26" s="128">
        <v>1</v>
      </c>
      <c r="AD26" s="128"/>
      <c r="AE26" s="128">
        <v>1</v>
      </c>
      <c r="AF26" s="128"/>
      <c r="AG26" s="128"/>
      <c r="AH26" s="128"/>
      <c r="AI26" s="43"/>
      <c r="AJ26" s="36">
        <f t="shared" si="2"/>
        <v>1</v>
      </c>
      <c r="AK26" s="35">
        <f t="shared" si="3"/>
        <v>1</v>
      </c>
      <c r="AL26" s="35">
        <f t="shared" si="4"/>
        <v>0</v>
      </c>
      <c r="AM26" s="35">
        <f t="shared" si="5"/>
        <v>0</v>
      </c>
      <c r="AN26" s="35">
        <f t="shared" si="6"/>
        <v>1</v>
      </c>
      <c r="AO26" s="35">
        <f t="shared" si="7"/>
        <v>1</v>
      </c>
      <c r="AP26" s="35">
        <f t="shared" si="8"/>
        <v>1</v>
      </c>
      <c r="AQ26" s="35">
        <f t="shared" si="9"/>
        <v>1</v>
      </c>
      <c r="AR26" s="35">
        <f t="shared" si="10"/>
        <v>0</v>
      </c>
      <c r="AS26" s="35">
        <f t="shared" si="11"/>
        <v>0</v>
      </c>
      <c r="AT26" s="35">
        <f t="shared" si="12"/>
        <v>1</v>
      </c>
      <c r="AU26" s="35">
        <f t="shared" si="13"/>
        <v>1</v>
      </c>
      <c r="AV26" s="35">
        <f t="shared" si="14"/>
        <v>1</v>
      </c>
      <c r="AW26" s="35">
        <f t="shared" si="15"/>
        <v>1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121">
        <v>1</v>
      </c>
      <c r="F27" s="121"/>
      <c r="G27" s="128">
        <v>1</v>
      </c>
      <c r="H27" s="128"/>
      <c r="I27" s="128"/>
      <c r="J27" s="120">
        <v>1</v>
      </c>
      <c r="K27" s="120">
        <v>1</v>
      </c>
      <c r="L27" s="120"/>
      <c r="M27" s="120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>
        <v>2</v>
      </c>
      <c r="AB27" s="121"/>
      <c r="AC27" s="121"/>
      <c r="AD27" s="121"/>
      <c r="AE27" s="121"/>
      <c r="AF27" s="121"/>
      <c r="AG27" s="122"/>
      <c r="AH27" s="121"/>
      <c r="AI27" s="43"/>
      <c r="AJ27" s="36">
        <f t="shared" si="2"/>
        <v>1</v>
      </c>
      <c r="AK27" s="35">
        <f t="shared" si="3"/>
        <v>1</v>
      </c>
      <c r="AL27" s="35">
        <f t="shared" si="4"/>
        <v>1</v>
      </c>
      <c r="AM27" s="35">
        <f t="shared" si="5"/>
        <v>1</v>
      </c>
      <c r="AN27" s="35">
        <f t="shared" si="6"/>
        <v>2</v>
      </c>
      <c r="AO27" s="35">
        <f t="shared" si="7"/>
        <v>2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121"/>
      <c r="F28" s="121"/>
      <c r="G28" s="120"/>
      <c r="H28" s="120"/>
      <c r="I28" s="120"/>
      <c r="J28" s="120"/>
      <c r="K28" s="120"/>
      <c r="L28" s="120"/>
      <c r="M28" s="120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2"/>
      <c r="AH28" s="121"/>
      <c r="AI28" s="43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121"/>
      <c r="F29" s="121"/>
      <c r="G29" s="120"/>
      <c r="H29" s="120"/>
      <c r="I29" s="120"/>
      <c r="J29" s="120"/>
      <c r="K29" s="120"/>
      <c r="L29" s="120"/>
      <c r="M29" s="120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2"/>
      <c r="AH29" s="121"/>
      <c r="AI29" s="43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121"/>
      <c r="F30" s="121"/>
      <c r="G30" s="128"/>
      <c r="H30" s="128"/>
      <c r="I30" s="128"/>
      <c r="J30" s="120"/>
      <c r="K30" s="120"/>
      <c r="L30" s="120"/>
      <c r="M30" s="120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2"/>
      <c r="AH30" s="121"/>
      <c r="AI30" s="43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121">
        <v>19</v>
      </c>
      <c r="F31" s="121">
        <v>6</v>
      </c>
      <c r="G31" s="128">
        <v>13</v>
      </c>
      <c r="H31" s="128"/>
      <c r="I31" s="128"/>
      <c r="J31" s="120">
        <v>9</v>
      </c>
      <c r="K31" s="120">
        <v>9</v>
      </c>
      <c r="L31" s="120"/>
      <c r="M31" s="120"/>
      <c r="N31" s="121">
        <v>3</v>
      </c>
      <c r="O31" s="121">
        <v>1</v>
      </c>
      <c r="P31" s="121"/>
      <c r="Q31" s="121"/>
      <c r="R31" s="121"/>
      <c r="S31" s="121">
        <v>2</v>
      </c>
      <c r="T31" s="121">
        <v>1</v>
      </c>
      <c r="U31" s="121">
        <v>1</v>
      </c>
      <c r="V31" s="121"/>
      <c r="W31" s="121"/>
      <c r="X31" s="121">
        <v>3</v>
      </c>
      <c r="Y31" s="121"/>
      <c r="Z31" s="121"/>
      <c r="AA31" s="121">
        <v>25</v>
      </c>
      <c r="AB31" s="121">
        <v>7</v>
      </c>
      <c r="AC31" s="121"/>
      <c r="AD31" s="121"/>
      <c r="AE31" s="121"/>
      <c r="AF31" s="121"/>
      <c r="AG31" s="122"/>
      <c r="AH31" s="121"/>
      <c r="AI31" s="43"/>
      <c r="AJ31" s="36">
        <f t="shared" si="2"/>
        <v>19</v>
      </c>
      <c r="AK31" s="35">
        <f t="shared" si="3"/>
        <v>19</v>
      </c>
      <c r="AL31" s="35">
        <f t="shared" si="4"/>
        <v>9</v>
      </c>
      <c r="AM31" s="35">
        <f t="shared" si="5"/>
        <v>9</v>
      </c>
      <c r="AN31" s="35">
        <f t="shared" si="6"/>
        <v>28</v>
      </c>
      <c r="AO31" s="35">
        <f t="shared" si="7"/>
        <v>28</v>
      </c>
      <c r="AP31" s="35">
        <f t="shared" si="8"/>
        <v>3</v>
      </c>
      <c r="AQ31" s="35">
        <f t="shared" si="9"/>
        <v>3</v>
      </c>
      <c r="AR31" s="35">
        <f t="shared" si="10"/>
        <v>2</v>
      </c>
      <c r="AS31" s="35">
        <f t="shared" si="11"/>
        <v>2</v>
      </c>
      <c r="AT31" s="35">
        <f t="shared" si="12"/>
        <v>3</v>
      </c>
      <c r="AU31" s="35">
        <f t="shared" si="13"/>
        <v>3</v>
      </c>
      <c r="AV31" s="35">
        <f t="shared" si="14"/>
        <v>0</v>
      </c>
      <c r="AW31" s="35">
        <f t="shared" si="15"/>
        <v>0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140">
        <v>22</v>
      </c>
      <c r="F32" s="140">
        <v>7</v>
      </c>
      <c r="G32" s="128">
        <v>15</v>
      </c>
      <c r="H32" s="128"/>
      <c r="I32" s="128"/>
      <c r="J32" s="141">
        <v>10</v>
      </c>
      <c r="K32" s="141">
        <v>8</v>
      </c>
      <c r="L32" s="141">
        <v>2</v>
      </c>
      <c r="M32" s="141"/>
      <c r="N32" s="140">
        <v>7</v>
      </c>
      <c r="O32" s="140">
        <v>2</v>
      </c>
      <c r="P32" s="140"/>
      <c r="Q32" s="140">
        <v>2</v>
      </c>
      <c r="R32" s="140"/>
      <c r="S32" s="140">
        <v>3</v>
      </c>
      <c r="T32" s="140"/>
      <c r="U32" s="140">
        <v>3</v>
      </c>
      <c r="V32" s="140"/>
      <c r="W32" s="140"/>
      <c r="X32" s="140">
        <v>7</v>
      </c>
      <c r="Y32" s="140"/>
      <c r="Z32" s="140"/>
      <c r="AA32" s="140">
        <v>23</v>
      </c>
      <c r="AB32" s="140">
        <v>9</v>
      </c>
      <c r="AC32" s="140">
        <v>2</v>
      </c>
      <c r="AD32" s="140"/>
      <c r="AE32" s="140">
        <v>2</v>
      </c>
      <c r="AF32" s="140"/>
      <c r="AG32" s="142"/>
      <c r="AH32" s="140"/>
      <c r="AI32" s="43"/>
      <c r="AJ32" s="36">
        <f t="shared" si="2"/>
        <v>22</v>
      </c>
      <c r="AK32" s="35">
        <f t="shared" si="3"/>
        <v>22</v>
      </c>
      <c r="AL32" s="35">
        <f t="shared" si="4"/>
        <v>10</v>
      </c>
      <c r="AM32" s="35">
        <f t="shared" si="5"/>
        <v>10</v>
      </c>
      <c r="AN32" s="35">
        <f t="shared" si="6"/>
        <v>30</v>
      </c>
      <c r="AO32" s="35">
        <f t="shared" si="7"/>
        <v>30</v>
      </c>
      <c r="AP32" s="35">
        <f t="shared" si="8"/>
        <v>7</v>
      </c>
      <c r="AQ32" s="35">
        <f t="shared" si="9"/>
        <v>7</v>
      </c>
      <c r="AR32" s="35">
        <f t="shared" si="10"/>
        <v>3</v>
      </c>
      <c r="AS32" s="35">
        <f t="shared" si="11"/>
        <v>3</v>
      </c>
      <c r="AT32" s="35">
        <f t="shared" si="12"/>
        <v>7</v>
      </c>
      <c r="AU32" s="35">
        <f t="shared" si="13"/>
        <v>7</v>
      </c>
      <c r="AV32" s="35">
        <f t="shared" si="14"/>
        <v>2</v>
      </c>
      <c r="AW32" s="35">
        <f t="shared" si="15"/>
        <v>2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140"/>
      <c r="F33" s="140"/>
      <c r="G33" s="120"/>
      <c r="H33" s="120"/>
      <c r="I33" s="120"/>
      <c r="J33" s="120"/>
      <c r="K33" s="120"/>
      <c r="L33" s="120"/>
      <c r="M33" s="120"/>
      <c r="N33" s="120"/>
      <c r="O33" s="12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2"/>
      <c r="AH33" s="140"/>
      <c r="AI33" s="43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121">
        <v>2</v>
      </c>
      <c r="F34" s="121"/>
      <c r="G34" s="128">
        <v>2</v>
      </c>
      <c r="H34" s="128"/>
      <c r="I34" s="128"/>
      <c r="J34" s="120"/>
      <c r="K34" s="120"/>
      <c r="L34" s="120"/>
      <c r="M34" s="120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>
        <v>2</v>
      </c>
      <c r="AB34" s="121">
        <v>1</v>
      </c>
      <c r="AC34" s="121"/>
      <c r="AD34" s="121"/>
      <c r="AE34" s="121"/>
      <c r="AF34" s="121"/>
      <c r="AG34" s="122"/>
      <c r="AH34" s="121"/>
      <c r="AI34" s="43"/>
      <c r="AJ34" s="36">
        <f t="shared" si="2"/>
        <v>2</v>
      </c>
      <c r="AK34" s="35">
        <f t="shared" si="3"/>
        <v>2</v>
      </c>
      <c r="AL34" s="35">
        <f t="shared" si="4"/>
        <v>0</v>
      </c>
      <c r="AM34" s="35">
        <f t="shared" si="5"/>
        <v>0</v>
      </c>
      <c r="AN34" s="35">
        <f t="shared" si="6"/>
        <v>2</v>
      </c>
      <c r="AO34" s="35">
        <f t="shared" si="7"/>
        <v>2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121">
        <v>132</v>
      </c>
      <c r="F35" s="121">
        <v>32</v>
      </c>
      <c r="G35" s="120">
        <v>100</v>
      </c>
      <c r="H35" s="120"/>
      <c r="I35" s="120"/>
      <c r="J35" s="120">
        <v>32</v>
      </c>
      <c r="K35" s="120">
        <v>28</v>
      </c>
      <c r="L35" s="120">
        <v>4</v>
      </c>
      <c r="M35" s="120"/>
      <c r="N35" s="121">
        <v>19</v>
      </c>
      <c r="O35" s="121">
        <v>6</v>
      </c>
      <c r="P35" s="121"/>
      <c r="Q35" s="121">
        <v>4</v>
      </c>
      <c r="R35" s="121"/>
      <c r="S35" s="121">
        <v>9</v>
      </c>
      <c r="T35" s="121">
        <v>5</v>
      </c>
      <c r="U35" s="121">
        <v>4</v>
      </c>
      <c r="V35" s="121"/>
      <c r="W35" s="121"/>
      <c r="X35" s="121">
        <v>19</v>
      </c>
      <c r="Y35" s="121"/>
      <c r="Z35" s="121"/>
      <c r="AA35" s="121">
        <v>141</v>
      </c>
      <c r="AB35" s="121">
        <v>47</v>
      </c>
      <c r="AC35" s="121">
        <v>5</v>
      </c>
      <c r="AD35" s="121"/>
      <c r="AE35" s="121">
        <v>5</v>
      </c>
      <c r="AF35" s="121"/>
      <c r="AG35" s="122"/>
      <c r="AH35" s="121"/>
      <c r="AI35" s="45"/>
      <c r="AJ35" s="36">
        <f t="shared" si="2"/>
        <v>132</v>
      </c>
      <c r="AK35" s="35">
        <f t="shared" si="3"/>
        <v>132</v>
      </c>
      <c r="AL35" s="35">
        <f t="shared" si="4"/>
        <v>32</v>
      </c>
      <c r="AM35" s="35">
        <f t="shared" si="5"/>
        <v>32</v>
      </c>
      <c r="AN35" s="35">
        <f t="shared" si="6"/>
        <v>160</v>
      </c>
      <c r="AO35" s="35">
        <f t="shared" si="7"/>
        <v>160</v>
      </c>
      <c r="AP35" s="35">
        <f t="shared" si="8"/>
        <v>19</v>
      </c>
      <c r="AQ35" s="35">
        <f t="shared" si="9"/>
        <v>19</v>
      </c>
      <c r="AR35" s="35">
        <f t="shared" si="10"/>
        <v>9</v>
      </c>
      <c r="AS35" s="35">
        <f t="shared" si="11"/>
        <v>9</v>
      </c>
      <c r="AT35" s="35">
        <f t="shared" si="12"/>
        <v>19</v>
      </c>
      <c r="AU35" s="35">
        <f t="shared" si="13"/>
        <v>19</v>
      </c>
      <c r="AV35" s="35">
        <f t="shared" si="14"/>
        <v>5</v>
      </c>
      <c r="AW35" s="35">
        <f t="shared" si="15"/>
        <v>5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121">
        <v>16</v>
      </c>
      <c r="F36" s="121"/>
      <c r="G36" s="120">
        <v>16</v>
      </c>
      <c r="H36" s="120"/>
      <c r="I36" s="120"/>
      <c r="J36" s="120">
        <v>5</v>
      </c>
      <c r="K36" s="120">
        <v>5</v>
      </c>
      <c r="L36" s="120"/>
      <c r="M36" s="120"/>
      <c r="N36" s="120">
        <v>1</v>
      </c>
      <c r="O36" s="120"/>
      <c r="P36" s="121">
        <v>1</v>
      </c>
      <c r="Q36" s="121"/>
      <c r="R36" s="121"/>
      <c r="S36" s="121"/>
      <c r="T36" s="121"/>
      <c r="U36" s="121"/>
      <c r="V36" s="121"/>
      <c r="W36" s="121"/>
      <c r="X36" s="121">
        <v>1</v>
      </c>
      <c r="Y36" s="121"/>
      <c r="Z36" s="121"/>
      <c r="AA36" s="121">
        <v>20</v>
      </c>
      <c r="AB36" s="121">
        <v>2</v>
      </c>
      <c r="AC36" s="121">
        <v>1</v>
      </c>
      <c r="AD36" s="121"/>
      <c r="AE36" s="121">
        <v>1</v>
      </c>
      <c r="AF36" s="121"/>
      <c r="AG36" s="122"/>
      <c r="AH36" s="121"/>
      <c r="AI36" s="45"/>
      <c r="AJ36" s="36">
        <f t="shared" si="2"/>
        <v>16</v>
      </c>
      <c r="AK36" s="35">
        <f t="shared" si="3"/>
        <v>16</v>
      </c>
      <c r="AL36" s="35">
        <f t="shared" si="4"/>
        <v>5</v>
      </c>
      <c r="AM36" s="35">
        <f t="shared" si="5"/>
        <v>5</v>
      </c>
      <c r="AN36" s="35">
        <f t="shared" si="6"/>
        <v>21</v>
      </c>
      <c r="AO36" s="35">
        <f t="shared" si="7"/>
        <v>21</v>
      </c>
      <c r="AP36" s="35">
        <f t="shared" si="8"/>
        <v>1</v>
      </c>
      <c r="AQ36" s="35">
        <f t="shared" si="9"/>
        <v>1</v>
      </c>
      <c r="AR36" s="35">
        <f t="shared" si="10"/>
        <v>0</v>
      </c>
      <c r="AS36" s="35">
        <f t="shared" si="11"/>
        <v>0</v>
      </c>
      <c r="AT36" s="35">
        <f t="shared" si="12"/>
        <v>1</v>
      </c>
      <c r="AU36" s="35">
        <f t="shared" si="13"/>
        <v>1</v>
      </c>
      <c r="AV36" s="35">
        <f t="shared" si="14"/>
        <v>1</v>
      </c>
      <c r="AW36" s="35">
        <f t="shared" si="15"/>
        <v>1</v>
      </c>
      <c r="AX36" s="35">
        <f t="shared" si="16"/>
        <v>0</v>
      </c>
      <c r="AY36" s="34">
        <f t="shared" si="17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121">
        <v>15</v>
      </c>
      <c r="F37" s="121">
        <v>2</v>
      </c>
      <c r="G37" s="120">
        <v>13</v>
      </c>
      <c r="H37" s="120"/>
      <c r="I37" s="120"/>
      <c r="J37" s="120">
        <v>4</v>
      </c>
      <c r="K37" s="120">
        <v>2</v>
      </c>
      <c r="L37" s="120">
        <v>1</v>
      </c>
      <c r="M37" s="120">
        <v>1</v>
      </c>
      <c r="N37" s="120">
        <v>6</v>
      </c>
      <c r="O37" s="120">
        <v>2</v>
      </c>
      <c r="P37" s="121">
        <v>2</v>
      </c>
      <c r="Q37" s="121">
        <v>1</v>
      </c>
      <c r="R37" s="121"/>
      <c r="S37" s="121">
        <v>1</v>
      </c>
      <c r="T37" s="121"/>
      <c r="U37" s="121"/>
      <c r="V37" s="121">
        <v>1</v>
      </c>
      <c r="W37" s="121"/>
      <c r="X37" s="121">
        <v>6</v>
      </c>
      <c r="Y37" s="121"/>
      <c r="Z37" s="121"/>
      <c r="AA37" s="121">
        <v>11</v>
      </c>
      <c r="AB37" s="121">
        <v>2</v>
      </c>
      <c r="AC37" s="121">
        <v>2</v>
      </c>
      <c r="AD37" s="121"/>
      <c r="AE37" s="121">
        <v>2</v>
      </c>
      <c r="AF37" s="121"/>
      <c r="AG37" s="122"/>
      <c r="AH37" s="121"/>
      <c r="AI37" s="43"/>
      <c r="AJ37" s="36">
        <f t="shared" si="2"/>
        <v>15</v>
      </c>
      <c r="AK37" s="35">
        <f t="shared" si="3"/>
        <v>15</v>
      </c>
      <c r="AL37" s="35">
        <f t="shared" si="4"/>
        <v>4</v>
      </c>
      <c r="AM37" s="35">
        <f t="shared" si="5"/>
        <v>4</v>
      </c>
      <c r="AN37" s="35">
        <f t="shared" si="6"/>
        <v>17</v>
      </c>
      <c r="AO37" s="35">
        <f t="shared" si="7"/>
        <v>17</v>
      </c>
      <c r="AP37" s="35">
        <f t="shared" si="8"/>
        <v>6</v>
      </c>
      <c r="AQ37" s="35">
        <f t="shared" si="9"/>
        <v>6</v>
      </c>
      <c r="AR37" s="35">
        <f t="shared" si="10"/>
        <v>1</v>
      </c>
      <c r="AS37" s="35">
        <f t="shared" si="11"/>
        <v>1</v>
      </c>
      <c r="AT37" s="35">
        <f t="shared" si="12"/>
        <v>6</v>
      </c>
      <c r="AU37" s="35">
        <f t="shared" si="13"/>
        <v>6</v>
      </c>
      <c r="AV37" s="35">
        <f t="shared" si="14"/>
        <v>2</v>
      </c>
      <c r="AW37" s="35">
        <f t="shared" si="15"/>
        <v>2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21">
        <v>193</v>
      </c>
      <c r="F38" s="121">
        <v>55</v>
      </c>
      <c r="G38" s="120">
        <v>138</v>
      </c>
      <c r="H38" s="120"/>
      <c r="I38" s="120"/>
      <c r="J38" s="120">
        <v>59</v>
      </c>
      <c r="K38" s="120">
        <v>47</v>
      </c>
      <c r="L38" s="120">
        <v>12</v>
      </c>
      <c r="M38" s="120"/>
      <c r="N38" s="121">
        <v>43</v>
      </c>
      <c r="O38" s="121">
        <v>14</v>
      </c>
      <c r="P38" s="121">
        <v>4</v>
      </c>
      <c r="Q38" s="121">
        <v>15</v>
      </c>
      <c r="R38" s="121"/>
      <c r="S38" s="121">
        <v>10</v>
      </c>
      <c r="T38" s="121">
        <v>2</v>
      </c>
      <c r="U38" s="121">
        <v>7</v>
      </c>
      <c r="V38" s="121">
        <v>1</v>
      </c>
      <c r="W38" s="121"/>
      <c r="X38" s="121">
        <v>43</v>
      </c>
      <c r="Y38" s="121"/>
      <c r="Z38" s="121"/>
      <c r="AA38" s="121">
        <v>197</v>
      </c>
      <c r="AB38" s="121">
        <v>72</v>
      </c>
      <c r="AC38" s="121">
        <v>12</v>
      </c>
      <c r="AD38" s="121"/>
      <c r="AE38" s="121">
        <v>12</v>
      </c>
      <c r="AF38" s="121"/>
      <c r="AG38" s="122"/>
      <c r="AH38" s="121"/>
      <c r="AI38" s="43"/>
      <c r="AJ38" s="36">
        <f t="shared" si="2"/>
        <v>193</v>
      </c>
      <c r="AK38" s="35">
        <f t="shared" si="3"/>
        <v>193</v>
      </c>
      <c r="AL38" s="35">
        <f t="shared" si="4"/>
        <v>59</v>
      </c>
      <c r="AM38" s="35">
        <f t="shared" si="5"/>
        <v>59</v>
      </c>
      <c r="AN38" s="35">
        <f t="shared" si="6"/>
        <v>240</v>
      </c>
      <c r="AO38" s="35">
        <f t="shared" si="7"/>
        <v>240</v>
      </c>
      <c r="AP38" s="35">
        <f t="shared" si="8"/>
        <v>43</v>
      </c>
      <c r="AQ38" s="35">
        <f t="shared" si="9"/>
        <v>43</v>
      </c>
      <c r="AR38" s="35">
        <f t="shared" si="10"/>
        <v>10</v>
      </c>
      <c r="AS38" s="35">
        <f t="shared" si="11"/>
        <v>10</v>
      </c>
      <c r="AT38" s="35">
        <f t="shared" si="12"/>
        <v>43</v>
      </c>
      <c r="AU38" s="35">
        <f t="shared" si="13"/>
        <v>43</v>
      </c>
      <c r="AV38" s="35">
        <f t="shared" si="14"/>
        <v>12</v>
      </c>
      <c r="AW38" s="35">
        <f t="shared" si="15"/>
        <v>12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208">
        <f t="shared" ref="E39:AH39" si="18">SUM(E40:E50)</f>
        <v>435</v>
      </c>
      <c r="F39" s="208">
        <f t="shared" si="18"/>
        <v>68</v>
      </c>
      <c r="G39" s="208">
        <f t="shared" si="18"/>
        <v>367</v>
      </c>
      <c r="H39" s="208">
        <f t="shared" si="18"/>
        <v>0</v>
      </c>
      <c r="I39" s="208">
        <f t="shared" si="18"/>
        <v>0</v>
      </c>
      <c r="J39" s="208">
        <f t="shared" si="18"/>
        <v>131</v>
      </c>
      <c r="K39" s="208">
        <f t="shared" si="18"/>
        <v>116</v>
      </c>
      <c r="L39" s="208">
        <f t="shared" si="18"/>
        <v>14</v>
      </c>
      <c r="M39" s="208">
        <f t="shared" si="18"/>
        <v>1</v>
      </c>
      <c r="N39" s="208">
        <f t="shared" si="18"/>
        <v>110</v>
      </c>
      <c r="O39" s="208">
        <f t="shared" si="18"/>
        <v>21</v>
      </c>
      <c r="P39" s="208">
        <f t="shared" si="18"/>
        <v>5</v>
      </c>
      <c r="Q39" s="208">
        <f t="shared" si="18"/>
        <v>47</v>
      </c>
      <c r="R39" s="208">
        <f t="shared" si="18"/>
        <v>2</v>
      </c>
      <c r="S39" s="208">
        <f t="shared" si="18"/>
        <v>35</v>
      </c>
      <c r="T39" s="208">
        <f t="shared" si="18"/>
        <v>3</v>
      </c>
      <c r="U39" s="208">
        <f t="shared" si="18"/>
        <v>23</v>
      </c>
      <c r="V39" s="208">
        <f t="shared" si="18"/>
        <v>9</v>
      </c>
      <c r="W39" s="208">
        <f t="shared" si="18"/>
        <v>0</v>
      </c>
      <c r="X39" s="208">
        <f t="shared" si="18"/>
        <v>110</v>
      </c>
      <c r="Y39" s="208">
        <f t="shared" si="18"/>
        <v>1</v>
      </c>
      <c r="Z39" s="208">
        <f t="shared" si="18"/>
        <v>0</v>
      </c>
      <c r="AA39" s="208">
        <f t="shared" si="18"/>
        <v>440</v>
      </c>
      <c r="AB39" s="208">
        <f t="shared" si="18"/>
        <v>80</v>
      </c>
      <c r="AC39" s="208">
        <f t="shared" si="18"/>
        <v>34</v>
      </c>
      <c r="AD39" s="208">
        <f t="shared" si="18"/>
        <v>8</v>
      </c>
      <c r="AE39" s="208">
        <f t="shared" si="18"/>
        <v>42</v>
      </c>
      <c r="AF39" s="208">
        <f t="shared" si="18"/>
        <v>0</v>
      </c>
      <c r="AG39" s="208">
        <f t="shared" si="18"/>
        <v>0</v>
      </c>
      <c r="AH39" s="208">
        <f t="shared" si="18"/>
        <v>0</v>
      </c>
      <c r="AI39" s="40"/>
      <c r="AJ39" s="36">
        <f t="shared" ref="AJ39:AY39" si="19">SUM(AJ40:AJ50)</f>
        <v>435</v>
      </c>
      <c r="AK39" s="208">
        <f t="shared" si="19"/>
        <v>435</v>
      </c>
      <c r="AL39" s="208">
        <f t="shared" si="19"/>
        <v>131</v>
      </c>
      <c r="AM39" s="208">
        <f t="shared" si="19"/>
        <v>131</v>
      </c>
      <c r="AN39" s="208">
        <f t="shared" si="19"/>
        <v>551</v>
      </c>
      <c r="AO39" s="208">
        <f t="shared" si="19"/>
        <v>551</v>
      </c>
      <c r="AP39" s="208">
        <f t="shared" si="19"/>
        <v>110</v>
      </c>
      <c r="AQ39" s="208">
        <f t="shared" si="19"/>
        <v>110</v>
      </c>
      <c r="AR39" s="208">
        <f t="shared" si="19"/>
        <v>35</v>
      </c>
      <c r="AS39" s="208">
        <f t="shared" si="19"/>
        <v>35</v>
      </c>
      <c r="AT39" s="208">
        <f t="shared" si="19"/>
        <v>110</v>
      </c>
      <c r="AU39" s="208">
        <f t="shared" si="19"/>
        <v>110</v>
      </c>
      <c r="AV39" s="208">
        <f t="shared" si="19"/>
        <v>42</v>
      </c>
      <c r="AW39" s="208">
        <f t="shared" si="19"/>
        <v>42</v>
      </c>
      <c r="AX39" s="208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218">
        <v>30</v>
      </c>
      <c r="F40" s="218"/>
      <c r="G40" s="213">
        <v>30</v>
      </c>
      <c r="H40" s="213"/>
      <c r="I40" s="213"/>
      <c r="J40" s="213">
        <v>4</v>
      </c>
      <c r="K40" s="213">
        <v>4</v>
      </c>
      <c r="L40" s="213"/>
      <c r="M40" s="213"/>
      <c r="N40" s="213">
        <v>9</v>
      </c>
      <c r="O40" s="213">
        <v>3</v>
      </c>
      <c r="P40" s="213"/>
      <c r="Q40" s="213">
        <v>4</v>
      </c>
      <c r="R40" s="213"/>
      <c r="S40" s="213">
        <v>2</v>
      </c>
      <c r="T40" s="213"/>
      <c r="U40" s="213">
        <v>2</v>
      </c>
      <c r="V40" s="213"/>
      <c r="W40" s="213"/>
      <c r="X40" s="213">
        <v>9</v>
      </c>
      <c r="Y40" s="213"/>
      <c r="Z40" s="213"/>
      <c r="AA40" s="213">
        <v>25</v>
      </c>
      <c r="AB40" s="213">
        <v>2</v>
      </c>
      <c r="AC40" s="213">
        <v>2</v>
      </c>
      <c r="AD40" s="213"/>
      <c r="AE40" s="213">
        <v>2</v>
      </c>
      <c r="AF40" s="213"/>
      <c r="AG40" s="213"/>
      <c r="AH40" s="213"/>
      <c r="AI40" s="43"/>
      <c r="AJ40" s="36">
        <f t="shared" ref="AJ40:AJ50" si="20">E40</f>
        <v>30</v>
      </c>
      <c r="AK40" s="35">
        <f t="shared" ref="AK40:AK50" si="21">F40+G40+H40+I40</f>
        <v>30</v>
      </c>
      <c r="AL40" s="35">
        <f t="shared" ref="AL40:AL50" si="22">J40</f>
        <v>4</v>
      </c>
      <c r="AM40" s="35">
        <f t="shared" ref="AM40:AM50" si="23">K40+L40+M40</f>
        <v>4</v>
      </c>
      <c r="AN40" s="35">
        <f t="shared" ref="AN40:AN50" si="24">F40+G40+K40</f>
        <v>34</v>
      </c>
      <c r="AO40" s="35">
        <f t="shared" ref="AO40:AO50" si="25">X40+Y40+AA40</f>
        <v>34</v>
      </c>
      <c r="AP40" s="35">
        <f t="shared" ref="AP40:AP50" si="26">N40</f>
        <v>9</v>
      </c>
      <c r="AQ40" s="35">
        <f t="shared" ref="AQ40:AQ50" si="27">O40+P40+Q40+R40+S40</f>
        <v>9</v>
      </c>
      <c r="AR40" s="35">
        <f t="shared" ref="AR40:AR50" si="28">S40</f>
        <v>2</v>
      </c>
      <c r="AS40" s="35">
        <f t="shared" ref="AS40:AS50" si="29">T40+U40+V40</f>
        <v>2</v>
      </c>
      <c r="AT40" s="35">
        <f t="shared" ref="AT40:AT50" si="30">X40</f>
        <v>9</v>
      </c>
      <c r="AU40" s="35">
        <f t="shared" ref="AU40:AU50" si="31">N40+W40</f>
        <v>9</v>
      </c>
      <c r="AV40" s="35">
        <f t="shared" ref="AV40:AV50" si="32">AE40</f>
        <v>2</v>
      </c>
      <c r="AW40" s="35">
        <f t="shared" ref="AW40:AW50" si="33">AC40+AD40</f>
        <v>2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214"/>
      <c r="F41" s="214"/>
      <c r="G41" s="213"/>
      <c r="H41" s="213"/>
      <c r="I41" s="213"/>
      <c r="J41" s="213"/>
      <c r="K41" s="213"/>
      <c r="L41" s="213"/>
      <c r="M41" s="213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2"/>
      <c r="AH41" s="211"/>
      <c r="AI41" s="43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214">
        <v>41</v>
      </c>
      <c r="F42" s="214">
        <v>1</v>
      </c>
      <c r="G42" s="223">
        <v>40</v>
      </c>
      <c r="H42" s="223"/>
      <c r="I42" s="223"/>
      <c r="J42" s="213">
        <v>12</v>
      </c>
      <c r="K42" s="213">
        <v>10</v>
      </c>
      <c r="L42" s="213">
        <v>2</v>
      </c>
      <c r="M42" s="213"/>
      <c r="N42" s="211">
        <v>6</v>
      </c>
      <c r="O42" s="211">
        <v>1</v>
      </c>
      <c r="P42" s="211"/>
      <c r="Q42" s="211">
        <v>4</v>
      </c>
      <c r="R42" s="211"/>
      <c r="S42" s="211">
        <v>1</v>
      </c>
      <c r="T42" s="211"/>
      <c r="U42" s="211"/>
      <c r="V42" s="211">
        <v>1</v>
      </c>
      <c r="W42" s="211"/>
      <c r="X42" s="211">
        <v>6</v>
      </c>
      <c r="Y42" s="211">
        <v>1</v>
      </c>
      <c r="Z42" s="211"/>
      <c r="AA42" s="211">
        <v>44</v>
      </c>
      <c r="AB42" s="211">
        <v>3</v>
      </c>
      <c r="AC42" s="211">
        <v>3</v>
      </c>
      <c r="AD42" s="211"/>
      <c r="AE42" s="211">
        <v>3</v>
      </c>
      <c r="AF42" s="211"/>
      <c r="AG42" s="212"/>
      <c r="AH42" s="211"/>
      <c r="AI42" s="43"/>
      <c r="AJ42" s="36">
        <f t="shared" si="20"/>
        <v>41</v>
      </c>
      <c r="AK42" s="35">
        <f t="shared" si="21"/>
        <v>41</v>
      </c>
      <c r="AL42" s="35">
        <f t="shared" si="22"/>
        <v>12</v>
      </c>
      <c r="AM42" s="35">
        <f t="shared" si="23"/>
        <v>12</v>
      </c>
      <c r="AN42" s="35">
        <f t="shared" si="24"/>
        <v>51</v>
      </c>
      <c r="AO42" s="35">
        <f t="shared" si="25"/>
        <v>51</v>
      </c>
      <c r="AP42" s="35">
        <f t="shared" si="26"/>
        <v>6</v>
      </c>
      <c r="AQ42" s="35">
        <f t="shared" si="27"/>
        <v>6</v>
      </c>
      <c r="AR42" s="35">
        <f t="shared" si="28"/>
        <v>1</v>
      </c>
      <c r="AS42" s="35">
        <f t="shared" si="29"/>
        <v>1</v>
      </c>
      <c r="AT42" s="35">
        <f t="shared" si="30"/>
        <v>6</v>
      </c>
      <c r="AU42" s="35">
        <f t="shared" si="31"/>
        <v>6</v>
      </c>
      <c r="AV42" s="35">
        <f t="shared" si="32"/>
        <v>3</v>
      </c>
      <c r="AW42" s="35">
        <f t="shared" si="33"/>
        <v>3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226"/>
      <c r="F43" s="226"/>
      <c r="G43" s="223"/>
      <c r="H43" s="223"/>
      <c r="I43" s="223"/>
      <c r="J43" s="227">
        <v>1</v>
      </c>
      <c r="K43" s="227">
        <v>1</v>
      </c>
      <c r="L43" s="227"/>
      <c r="M43" s="227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>
        <v>1</v>
      </c>
      <c r="AB43" s="228"/>
      <c r="AC43" s="228"/>
      <c r="AD43" s="228"/>
      <c r="AE43" s="228"/>
      <c r="AF43" s="228"/>
      <c r="AG43" s="216"/>
      <c r="AH43" s="215"/>
      <c r="AI43" s="43"/>
      <c r="AJ43" s="36">
        <f t="shared" si="20"/>
        <v>0</v>
      </c>
      <c r="AK43" s="35">
        <f t="shared" si="21"/>
        <v>0</v>
      </c>
      <c r="AL43" s="35">
        <f t="shared" si="22"/>
        <v>1</v>
      </c>
      <c r="AM43" s="35">
        <f t="shared" si="23"/>
        <v>1</v>
      </c>
      <c r="AN43" s="35">
        <f t="shared" si="24"/>
        <v>1</v>
      </c>
      <c r="AO43" s="35">
        <f t="shared" si="25"/>
        <v>1</v>
      </c>
      <c r="AP43" s="35">
        <f t="shared" si="26"/>
        <v>0</v>
      </c>
      <c r="AQ43" s="35">
        <f t="shared" si="27"/>
        <v>0</v>
      </c>
      <c r="AR43" s="35">
        <f t="shared" si="28"/>
        <v>0</v>
      </c>
      <c r="AS43" s="35">
        <f t="shared" si="29"/>
        <v>0</v>
      </c>
      <c r="AT43" s="35">
        <f t="shared" si="30"/>
        <v>0</v>
      </c>
      <c r="AU43" s="35">
        <f t="shared" si="31"/>
        <v>0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226"/>
      <c r="F44" s="226"/>
      <c r="G44" s="223"/>
      <c r="H44" s="223"/>
      <c r="I44" s="223"/>
      <c r="J44" s="227"/>
      <c r="K44" s="227"/>
      <c r="L44" s="227"/>
      <c r="M44" s="227"/>
      <c r="N44" s="228"/>
      <c r="O44" s="228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8"/>
      <c r="AG44" s="216"/>
      <c r="AH44" s="215"/>
      <c r="AI44" s="43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214">
        <v>153</v>
      </c>
      <c r="F45" s="214">
        <v>23</v>
      </c>
      <c r="G45" s="223">
        <v>130</v>
      </c>
      <c r="H45" s="223"/>
      <c r="I45" s="223"/>
      <c r="J45" s="213">
        <v>53</v>
      </c>
      <c r="K45" s="213">
        <v>45</v>
      </c>
      <c r="L45" s="213">
        <v>8</v>
      </c>
      <c r="M45" s="213"/>
      <c r="N45" s="211">
        <v>45</v>
      </c>
      <c r="O45" s="211">
        <v>10</v>
      </c>
      <c r="P45" s="211"/>
      <c r="Q45" s="211">
        <v>21</v>
      </c>
      <c r="R45" s="211">
        <v>1</v>
      </c>
      <c r="S45" s="211">
        <v>13</v>
      </c>
      <c r="T45" s="211"/>
      <c r="U45" s="211">
        <v>11</v>
      </c>
      <c r="V45" s="211">
        <v>2</v>
      </c>
      <c r="W45" s="211"/>
      <c r="X45" s="211">
        <v>45</v>
      </c>
      <c r="Y45" s="211"/>
      <c r="Z45" s="211"/>
      <c r="AA45" s="211">
        <v>153</v>
      </c>
      <c r="AB45" s="211">
        <v>24</v>
      </c>
      <c r="AC45" s="211">
        <v>15</v>
      </c>
      <c r="AD45" s="211">
        <v>2</v>
      </c>
      <c r="AE45" s="211">
        <v>17</v>
      </c>
      <c r="AF45" s="211"/>
      <c r="AG45" s="212"/>
      <c r="AH45" s="211"/>
      <c r="AI45" s="43"/>
      <c r="AJ45" s="36">
        <f t="shared" si="20"/>
        <v>153</v>
      </c>
      <c r="AK45" s="35">
        <f t="shared" si="21"/>
        <v>153</v>
      </c>
      <c r="AL45" s="35">
        <f t="shared" si="22"/>
        <v>53</v>
      </c>
      <c r="AM45" s="35">
        <f t="shared" si="23"/>
        <v>53</v>
      </c>
      <c r="AN45" s="35">
        <f t="shared" si="24"/>
        <v>198</v>
      </c>
      <c r="AO45" s="35">
        <f t="shared" si="25"/>
        <v>198</v>
      </c>
      <c r="AP45" s="35">
        <f t="shared" si="26"/>
        <v>45</v>
      </c>
      <c r="AQ45" s="35">
        <f t="shared" si="27"/>
        <v>45</v>
      </c>
      <c r="AR45" s="35">
        <f t="shared" si="28"/>
        <v>13</v>
      </c>
      <c r="AS45" s="35">
        <f t="shared" si="29"/>
        <v>13</v>
      </c>
      <c r="AT45" s="35">
        <f t="shared" si="30"/>
        <v>45</v>
      </c>
      <c r="AU45" s="35">
        <f t="shared" si="31"/>
        <v>45</v>
      </c>
      <c r="AV45" s="35">
        <f t="shared" si="32"/>
        <v>17</v>
      </c>
      <c r="AW45" s="35">
        <f t="shared" si="33"/>
        <v>17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214">
        <v>29</v>
      </c>
      <c r="F46" s="214">
        <v>1</v>
      </c>
      <c r="G46" s="223">
        <v>28</v>
      </c>
      <c r="H46" s="223"/>
      <c r="I46" s="223"/>
      <c r="J46" s="213">
        <v>2</v>
      </c>
      <c r="K46" s="213">
        <v>2</v>
      </c>
      <c r="L46" s="213"/>
      <c r="M46" s="213"/>
      <c r="N46" s="211">
        <v>8</v>
      </c>
      <c r="O46" s="211">
        <v>1</v>
      </c>
      <c r="P46" s="211">
        <v>1</v>
      </c>
      <c r="Q46" s="211">
        <v>1</v>
      </c>
      <c r="R46" s="211"/>
      <c r="S46" s="211">
        <v>5</v>
      </c>
      <c r="T46" s="211"/>
      <c r="U46" s="211">
        <v>1</v>
      </c>
      <c r="V46" s="211">
        <v>4</v>
      </c>
      <c r="W46" s="211"/>
      <c r="X46" s="211">
        <v>8</v>
      </c>
      <c r="Y46" s="211"/>
      <c r="Z46" s="211"/>
      <c r="AA46" s="211">
        <v>23</v>
      </c>
      <c r="AB46" s="211">
        <v>3</v>
      </c>
      <c r="AC46" s="211">
        <v>1</v>
      </c>
      <c r="AD46" s="211"/>
      <c r="AE46" s="211">
        <v>1</v>
      </c>
      <c r="AF46" s="211"/>
      <c r="AG46" s="212"/>
      <c r="AH46" s="211"/>
      <c r="AI46" s="45"/>
      <c r="AJ46" s="36">
        <f t="shared" si="20"/>
        <v>29</v>
      </c>
      <c r="AK46" s="35">
        <f t="shared" si="21"/>
        <v>29</v>
      </c>
      <c r="AL46" s="35">
        <f t="shared" si="22"/>
        <v>2</v>
      </c>
      <c r="AM46" s="35">
        <f t="shared" si="23"/>
        <v>2</v>
      </c>
      <c r="AN46" s="35">
        <f t="shared" si="24"/>
        <v>31</v>
      </c>
      <c r="AO46" s="35">
        <f t="shared" si="25"/>
        <v>31</v>
      </c>
      <c r="AP46" s="35">
        <f t="shared" si="26"/>
        <v>8</v>
      </c>
      <c r="AQ46" s="35">
        <f t="shared" si="27"/>
        <v>8</v>
      </c>
      <c r="AR46" s="35">
        <f t="shared" si="28"/>
        <v>5</v>
      </c>
      <c r="AS46" s="35">
        <f t="shared" si="29"/>
        <v>5</v>
      </c>
      <c r="AT46" s="35">
        <f t="shared" si="30"/>
        <v>8</v>
      </c>
      <c r="AU46" s="35">
        <f t="shared" si="31"/>
        <v>8</v>
      </c>
      <c r="AV46" s="35">
        <f t="shared" si="32"/>
        <v>1</v>
      </c>
      <c r="AW46" s="35">
        <f t="shared" si="33"/>
        <v>1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214"/>
      <c r="F47" s="214"/>
      <c r="G47" s="223"/>
      <c r="H47" s="223"/>
      <c r="I47" s="223"/>
      <c r="J47" s="213"/>
      <c r="K47" s="213"/>
      <c r="L47" s="213"/>
      <c r="M47" s="213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2"/>
      <c r="AH47" s="211"/>
      <c r="AI47" s="45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214">
        <v>33</v>
      </c>
      <c r="F48" s="214">
        <v>9</v>
      </c>
      <c r="G48" s="223">
        <v>24</v>
      </c>
      <c r="H48" s="223"/>
      <c r="I48" s="223"/>
      <c r="J48" s="213">
        <v>4</v>
      </c>
      <c r="K48" s="213">
        <v>4</v>
      </c>
      <c r="L48" s="213"/>
      <c r="M48" s="213"/>
      <c r="N48" s="211">
        <v>8</v>
      </c>
      <c r="O48" s="211">
        <v>3</v>
      </c>
      <c r="P48" s="211">
        <v>1</v>
      </c>
      <c r="Q48" s="211">
        <v>1</v>
      </c>
      <c r="R48" s="211">
        <v>1</v>
      </c>
      <c r="S48" s="211">
        <v>2</v>
      </c>
      <c r="T48" s="211">
        <v>1</v>
      </c>
      <c r="U48" s="211">
        <v>1</v>
      </c>
      <c r="V48" s="211"/>
      <c r="W48" s="211"/>
      <c r="X48" s="211">
        <v>8</v>
      </c>
      <c r="Y48" s="211"/>
      <c r="Z48" s="211"/>
      <c r="AA48" s="211">
        <v>29</v>
      </c>
      <c r="AB48" s="211">
        <v>10</v>
      </c>
      <c r="AC48" s="211"/>
      <c r="AD48" s="211"/>
      <c r="AE48" s="211"/>
      <c r="AF48" s="211"/>
      <c r="AG48" s="212"/>
      <c r="AH48" s="211"/>
      <c r="AI48" s="43"/>
      <c r="AJ48" s="36">
        <f t="shared" si="20"/>
        <v>33</v>
      </c>
      <c r="AK48" s="35">
        <f t="shared" si="21"/>
        <v>33</v>
      </c>
      <c r="AL48" s="35">
        <f t="shared" si="22"/>
        <v>4</v>
      </c>
      <c r="AM48" s="35">
        <f t="shared" si="23"/>
        <v>4</v>
      </c>
      <c r="AN48" s="35">
        <f t="shared" si="24"/>
        <v>37</v>
      </c>
      <c r="AO48" s="35">
        <f t="shared" si="25"/>
        <v>37</v>
      </c>
      <c r="AP48" s="35">
        <f t="shared" si="26"/>
        <v>8</v>
      </c>
      <c r="AQ48" s="35">
        <f t="shared" si="27"/>
        <v>8</v>
      </c>
      <c r="AR48" s="35">
        <f t="shared" si="28"/>
        <v>2</v>
      </c>
      <c r="AS48" s="35">
        <f t="shared" si="29"/>
        <v>2</v>
      </c>
      <c r="AT48" s="35">
        <f t="shared" si="30"/>
        <v>8</v>
      </c>
      <c r="AU48" s="35">
        <f t="shared" si="31"/>
        <v>8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214">
        <v>60</v>
      </c>
      <c r="F49" s="214">
        <v>19</v>
      </c>
      <c r="G49" s="223">
        <v>41</v>
      </c>
      <c r="H49" s="223"/>
      <c r="I49" s="223"/>
      <c r="J49" s="213">
        <v>24</v>
      </c>
      <c r="K49" s="213">
        <v>22</v>
      </c>
      <c r="L49" s="213">
        <v>2</v>
      </c>
      <c r="M49" s="213"/>
      <c r="N49" s="211">
        <v>12</v>
      </c>
      <c r="O49" s="211"/>
      <c r="P49" s="211">
        <v>1</v>
      </c>
      <c r="Q49" s="211">
        <v>8</v>
      </c>
      <c r="R49" s="211"/>
      <c r="S49" s="211">
        <v>3</v>
      </c>
      <c r="T49" s="211"/>
      <c r="U49" s="211">
        <v>2</v>
      </c>
      <c r="V49" s="211">
        <v>1</v>
      </c>
      <c r="W49" s="211"/>
      <c r="X49" s="211">
        <v>12</v>
      </c>
      <c r="Y49" s="211"/>
      <c r="Z49" s="211"/>
      <c r="AA49" s="211">
        <v>70</v>
      </c>
      <c r="AB49" s="211">
        <v>19</v>
      </c>
      <c r="AC49" s="211">
        <v>2</v>
      </c>
      <c r="AD49" s="211">
        <v>3</v>
      </c>
      <c r="AE49" s="211">
        <v>5</v>
      </c>
      <c r="AF49" s="211"/>
      <c r="AG49" s="212"/>
      <c r="AH49" s="211"/>
      <c r="AI49" s="43"/>
      <c r="AJ49" s="36">
        <f t="shared" si="20"/>
        <v>60</v>
      </c>
      <c r="AK49" s="35">
        <f t="shared" si="21"/>
        <v>60</v>
      </c>
      <c r="AL49" s="35">
        <f t="shared" si="22"/>
        <v>24</v>
      </c>
      <c r="AM49" s="35">
        <f t="shared" si="23"/>
        <v>24</v>
      </c>
      <c r="AN49" s="35">
        <f t="shared" si="24"/>
        <v>82</v>
      </c>
      <c r="AO49" s="35">
        <f t="shared" si="25"/>
        <v>82</v>
      </c>
      <c r="AP49" s="35">
        <f t="shared" si="26"/>
        <v>12</v>
      </c>
      <c r="AQ49" s="35">
        <f t="shared" si="27"/>
        <v>12</v>
      </c>
      <c r="AR49" s="35">
        <f t="shared" si="28"/>
        <v>3</v>
      </c>
      <c r="AS49" s="35">
        <f t="shared" si="29"/>
        <v>3</v>
      </c>
      <c r="AT49" s="35">
        <f t="shared" si="30"/>
        <v>12</v>
      </c>
      <c r="AU49" s="35">
        <f t="shared" si="31"/>
        <v>12</v>
      </c>
      <c r="AV49" s="35">
        <f t="shared" si="32"/>
        <v>5</v>
      </c>
      <c r="AW49" s="35">
        <f t="shared" si="33"/>
        <v>5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214">
        <v>89</v>
      </c>
      <c r="F50" s="214">
        <v>15</v>
      </c>
      <c r="G50" s="223">
        <v>74</v>
      </c>
      <c r="H50" s="223"/>
      <c r="I50" s="223"/>
      <c r="J50" s="213">
        <v>31</v>
      </c>
      <c r="K50" s="213">
        <v>28</v>
      </c>
      <c r="L50" s="213">
        <v>2</v>
      </c>
      <c r="M50" s="213">
        <v>1</v>
      </c>
      <c r="N50" s="211">
        <v>22</v>
      </c>
      <c r="O50" s="211">
        <v>3</v>
      </c>
      <c r="P50" s="211">
        <v>2</v>
      </c>
      <c r="Q50" s="211">
        <v>8</v>
      </c>
      <c r="R50" s="211"/>
      <c r="S50" s="211">
        <v>9</v>
      </c>
      <c r="T50" s="211">
        <v>2</v>
      </c>
      <c r="U50" s="211">
        <v>6</v>
      </c>
      <c r="V50" s="211">
        <v>1</v>
      </c>
      <c r="W50" s="211"/>
      <c r="X50" s="211">
        <v>22</v>
      </c>
      <c r="Y50" s="211"/>
      <c r="Z50" s="211"/>
      <c r="AA50" s="211">
        <v>95</v>
      </c>
      <c r="AB50" s="211">
        <v>19</v>
      </c>
      <c r="AC50" s="211">
        <v>11</v>
      </c>
      <c r="AD50" s="211">
        <v>3</v>
      </c>
      <c r="AE50" s="211">
        <v>14</v>
      </c>
      <c r="AF50" s="211"/>
      <c r="AG50" s="212"/>
      <c r="AH50" s="211"/>
      <c r="AI50" s="43"/>
      <c r="AJ50" s="36">
        <f t="shared" si="20"/>
        <v>89</v>
      </c>
      <c r="AK50" s="35">
        <f t="shared" si="21"/>
        <v>89</v>
      </c>
      <c r="AL50" s="35">
        <f t="shared" si="22"/>
        <v>31</v>
      </c>
      <c r="AM50" s="35">
        <f t="shared" si="23"/>
        <v>31</v>
      </c>
      <c r="AN50" s="35">
        <f t="shared" si="24"/>
        <v>117</v>
      </c>
      <c r="AO50" s="35">
        <f t="shared" si="25"/>
        <v>117</v>
      </c>
      <c r="AP50" s="35">
        <f t="shared" si="26"/>
        <v>22</v>
      </c>
      <c r="AQ50" s="35">
        <f t="shared" si="27"/>
        <v>22</v>
      </c>
      <c r="AR50" s="35">
        <f t="shared" si="28"/>
        <v>9</v>
      </c>
      <c r="AS50" s="35">
        <f t="shared" si="29"/>
        <v>9</v>
      </c>
      <c r="AT50" s="35">
        <f t="shared" si="30"/>
        <v>22</v>
      </c>
      <c r="AU50" s="35">
        <f t="shared" si="31"/>
        <v>22</v>
      </c>
      <c r="AV50" s="35">
        <f t="shared" si="32"/>
        <v>14</v>
      </c>
      <c r="AW50" s="35">
        <f t="shared" si="33"/>
        <v>14</v>
      </c>
      <c r="AX50" s="35">
        <f t="shared" si="34"/>
        <v>0</v>
      </c>
      <c r="AY50" s="34">
        <f t="shared" si="35"/>
        <v>0</v>
      </c>
    </row>
    <row r="51" spans="1:51" s="26" customFormat="1" ht="33.75" customHeight="1">
      <c r="A51" s="42" t="s">
        <v>157</v>
      </c>
      <c r="B51" s="234" t="s">
        <v>156</v>
      </c>
      <c r="C51" s="235"/>
      <c r="D51" s="236"/>
      <c r="E51" s="202">
        <f t="shared" ref="E51:AH51" si="36">SUM(E52:E58)</f>
        <v>51</v>
      </c>
      <c r="F51" s="202">
        <f t="shared" si="36"/>
        <v>8</v>
      </c>
      <c r="G51" s="202">
        <f t="shared" si="36"/>
        <v>43</v>
      </c>
      <c r="H51" s="202">
        <f t="shared" si="36"/>
        <v>0</v>
      </c>
      <c r="I51" s="202">
        <f t="shared" si="36"/>
        <v>0</v>
      </c>
      <c r="J51" s="202">
        <f t="shared" si="36"/>
        <v>18</v>
      </c>
      <c r="K51" s="202">
        <f t="shared" si="36"/>
        <v>15</v>
      </c>
      <c r="L51" s="202">
        <f t="shared" si="36"/>
        <v>3</v>
      </c>
      <c r="M51" s="202">
        <f t="shared" si="36"/>
        <v>0</v>
      </c>
      <c r="N51" s="202">
        <f t="shared" si="36"/>
        <v>17</v>
      </c>
      <c r="O51" s="202">
        <f t="shared" si="36"/>
        <v>7</v>
      </c>
      <c r="P51" s="202">
        <f t="shared" si="36"/>
        <v>0</v>
      </c>
      <c r="Q51" s="202">
        <f t="shared" si="36"/>
        <v>7</v>
      </c>
      <c r="R51" s="202">
        <f t="shared" si="36"/>
        <v>0</v>
      </c>
      <c r="S51" s="202">
        <f t="shared" si="36"/>
        <v>3</v>
      </c>
      <c r="T51" s="202">
        <f t="shared" si="36"/>
        <v>0</v>
      </c>
      <c r="U51" s="202">
        <f t="shared" si="36"/>
        <v>2</v>
      </c>
      <c r="V51" s="202">
        <f t="shared" si="36"/>
        <v>1</v>
      </c>
      <c r="W51" s="202">
        <f t="shared" si="36"/>
        <v>0</v>
      </c>
      <c r="X51" s="202">
        <f t="shared" si="36"/>
        <v>17</v>
      </c>
      <c r="Y51" s="202">
        <f t="shared" si="36"/>
        <v>1</v>
      </c>
      <c r="Z51" s="202">
        <f t="shared" si="36"/>
        <v>0</v>
      </c>
      <c r="AA51" s="202">
        <f t="shared" si="36"/>
        <v>48</v>
      </c>
      <c r="AB51" s="202">
        <f t="shared" si="36"/>
        <v>10</v>
      </c>
      <c r="AC51" s="202">
        <f t="shared" si="36"/>
        <v>3</v>
      </c>
      <c r="AD51" s="202">
        <f t="shared" si="36"/>
        <v>0</v>
      </c>
      <c r="AE51" s="202">
        <f t="shared" si="36"/>
        <v>3</v>
      </c>
      <c r="AF51" s="202">
        <f t="shared" si="36"/>
        <v>0</v>
      </c>
      <c r="AG51" s="202">
        <f t="shared" si="36"/>
        <v>0</v>
      </c>
      <c r="AH51" s="202">
        <f t="shared" si="36"/>
        <v>0</v>
      </c>
      <c r="AI51" s="40"/>
      <c r="AJ51" s="36">
        <f t="shared" ref="AJ51:AY51" si="37">SUM(AJ52:AJ58)</f>
        <v>51</v>
      </c>
      <c r="AK51" s="204">
        <f t="shared" si="37"/>
        <v>51</v>
      </c>
      <c r="AL51" s="204">
        <f t="shared" si="37"/>
        <v>18</v>
      </c>
      <c r="AM51" s="204">
        <f t="shared" si="37"/>
        <v>18</v>
      </c>
      <c r="AN51" s="204">
        <f t="shared" si="37"/>
        <v>66</v>
      </c>
      <c r="AO51" s="204">
        <f t="shared" si="37"/>
        <v>66</v>
      </c>
      <c r="AP51" s="204">
        <f t="shared" si="37"/>
        <v>17</v>
      </c>
      <c r="AQ51" s="204">
        <f t="shared" si="37"/>
        <v>17</v>
      </c>
      <c r="AR51" s="204">
        <f t="shared" si="37"/>
        <v>3</v>
      </c>
      <c r="AS51" s="204">
        <f t="shared" si="37"/>
        <v>3</v>
      </c>
      <c r="AT51" s="204">
        <f t="shared" si="37"/>
        <v>17</v>
      </c>
      <c r="AU51" s="204">
        <f t="shared" si="37"/>
        <v>17</v>
      </c>
      <c r="AV51" s="204">
        <f t="shared" si="37"/>
        <v>3</v>
      </c>
      <c r="AW51" s="204">
        <f t="shared" si="37"/>
        <v>3</v>
      </c>
      <c r="AX51" s="20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121">
        <v>2</v>
      </c>
      <c r="F52" s="121">
        <v>1</v>
      </c>
      <c r="G52" s="128">
        <v>1</v>
      </c>
      <c r="H52" s="128"/>
      <c r="I52" s="128"/>
      <c r="J52" s="120">
        <v>3</v>
      </c>
      <c r="K52" s="120">
        <v>3</v>
      </c>
      <c r="L52" s="120"/>
      <c r="M52" s="120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>
        <v>5</v>
      </c>
      <c r="AB52" s="121">
        <v>1</v>
      </c>
      <c r="AC52" s="121"/>
      <c r="AD52" s="121"/>
      <c r="AE52" s="121"/>
      <c r="AF52" s="121"/>
      <c r="AG52" s="122"/>
      <c r="AH52" s="121"/>
      <c r="AI52" s="43"/>
      <c r="AJ52" s="36">
        <f t="shared" ref="AJ52:AJ58" si="38">E52</f>
        <v>2</v>
      </c>
      <c r="AK52" s="35">
        <f t="shared" ref="AK52:AK58" si="39">F52+G52+H52+I52</f>
        <v>2</v>
      </c>
      <c r="AL52" s="35">
        <f t="shared" ref="AL52:AL58" si="40">J52</f>
        <v>3</v>
      </c>
      <c r="AM52" s="35">
        <f t="shared" ref="AM52:AM58" si="41">K52+L52+M52</f>
        <v>3</v>
      </c>
      <c r="AN52" s="35">
        <f t="shared" ref="AN52:AN58" si="42">F52+G52+K52</f>
        <v>5</v>
      </c>
      <c r="AO52" s="35">
        <f t="shared" ref="AO52:AO58" si="43">X52+Y52+AA52</f>
        <v>5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121"/>
      <c r="F53" s="121"/>
      <c r="G53" s="128"/>
      <c r="H53" s="128"/>
      <c r="I53" s="128"/>
      <c r="J53" s="120"/>
      <c r="K53" s="120"/>
      <c r="L53" s="120"/>
      <c r="M53" s="120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2"/>
      <c r="AH53" s="121"/>
      <c r="AI53" s="43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121"/>
      <c r="F54" s="121"/>
      <c r="G54" s="128"/>
      <c r="H54" s="128"/>
      <c r="I54" s="128"/>
      <c r="J54" s="120"/>
      <c r="K54" s="120"/>
      <c r="L54" s="120"/>
      <c r="M54" s="120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2"/>
      <c r="AH54" s="121"/>
      <c r="AI54" s="45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121"/>
      <c r="F55" s="121"/>
      <c r="G55" s="128"/>
      <c r="H55" s="128"/>
      <c r="I55" s="128"/>
      <c r="J55" s="120"/>
      <c r="K55" s="120"/>
      <c r="L55" s="120"/>
      <c r="M55" s="120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2"/>
      <c r="AH55" s="121"/>
      <c r="AI55" s="43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121">
        <v>4</v>
      </c>
      <c r="F56" s="121"/>
      <c r="G56" s="128">
        <v>4</v>
      </c>
      <c r="H56" s="128"/>
      <c r="I56" s="128"/>
      <c r="J56" s="120">
        <v>1</v>
      </c>
      <c r="K56" s="120"/>
      <c r="L56" s="120">
        <v>1</v>
      </c>
      <c r="M56" s="120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>
        <v>4</v>
      </c>
      <c r="AB56" s="121">
        <v>1</v>
      </c>
      <c r="AC56" s="121"/>
      <c r="AD56" s="121"/>
      <c r="AE56" s="121"/>
      <c r="AF56" s="121"/>
      <c r="AG56" s="122"/>
      <c r="AH56" s="121"/>
      <c r="AI56" s="43"/>
      <c r="AJ56" s="36">
        <f t="shared" si="38"/>
        <v>4</v>
      </c>
      <c r="AK56" s="35">
        <f t="shared" si="39"/>
        <v>4</v>
      </c>
      <c r="AL56" s="35">
        <f t="shared" si="40"/>
        <v>1</v>
      </c>
      <c r="AM56" s="35">
        <f t="shared" si="41"/>
        <v>1</v>
      </c>
      <c r="AN56" s="35">
        <f t="shared" si="42"/>
        <v>4</v>
      </c>
      <c r="AO56" s="35">
        <f t="shared" si="43"/>
        <v>4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121">
        <v>9</v>
      </c>
      <c r="F57" s="121">
        <v>1</v>
      </c>
      <c r="G57" s="128">
        <v>8</v>
      </c>
      <c r="H57" s="128"/>
      <c r="I57" s="128"/>
      <c r="J57" s="120">
        <v>2</v>
      </c>
      <c r="K57" s="120">
        <v>2</v>
      </c>
      <c r="L57" s="120"/>
      <c r="M57" s="120"/>
      <c r="N57" s="121">
        <v>5</v>
      </c>
      <c r="O57" s="121"/>
      <c r="P57" s="121"/>
      <c r="Q57" s="121">
        <v>3</v>
      </c>
      <c r="R57" s="121"/>
      <c r="S57" s="121">
        <v>2</v>
      </c>
      <c r="T57" s="121"/>
      <c r="U57" s="121">
        <v>1</v>
      </c>
      <c r="V57" s="121">
        <v>1</v>
      </c>
      <c r="W57" s="121"/>
      <c r="X57" s="121">
        <v>5</v>
      </c>
      <c r="Y57" s="121">
        <v>1</v>
      </c>
      <c r="Z57" s="121"/>
      <c r="AA57" s="121">
        <v>5</v>
      </c>
      <c r="AB57" s="121">
        <v>1</v>
      </c>
      <c r="AC57" s="121">
        <v>1</v>
      </c>
      <c r="AD57" s="121"/>
      <c r="AE57" s="121">
        <v>1</v>
      </c>
      <c r="AF57" s="121"/>
      <c r="AG57" s="122"/>
      <c r="AH57" s="121"/>
      <c r="AI57" s="43"/>
      <c r="AJ57" s="36">
        <f t="shared" si="38"/>
        <v>9</v>
      </c>
      <c r="AK57" s="35">
        <f t="shared" si="39"/>
        <v>9</v>
      </c>
      <c r="AL57" s="35">
        <f t="shared" si="40"/>
        <v>2</v>
      </c>
      <c r="AM57" s="35">
        <f t="shared" si="41"/>
        <v>2</v>
      </c>
      <c r="AN57" s="35">
        <f t="shared" si="42"/>
        <v>11</v>
      </c>
      <c r="AO57" s="35">
        <f t="shared" si="43"/>
        <v>11</v>
      </c>
      <c r="AP57" s="35">
        <f t="shared" si="44"/>
        <v>5</v>
      </c>
      <c r="AQ57" s="35">
        <f t="shared" si="45"/>
        <v>5</v>
      </c>
      <c r="AR57" s="35">
        <f t="shared" si="46"/>
        <v>2</v>
      </c>
      <c r="AS57" s="35">
        <f t="shared" si="47"/>
        <v>2</v>
      </c>
      <c r="AT57" s="35">
        <f t="shared" si="48"/>
        <v>5</v>
      </c>
      <c r="AU57" s="35">
        <f t="shared" si="49"/>
        <v>5</v>
      </c>
      <c r="AV57" s="35">
        <f t="shared" si="50"/>
        <v>1</v>
      </c>
      <c r="AW57" s="35">
        <f t="shared" si="51"/>
        <v>1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121">
        <v>36</v>
      </c>
      <c r="F58" s="121">
        <v>6</v>
      </c>
      <c r="G58" s="128">
        <v>30</v>
      </c>
      <c r="H58" s="128"/>
      <c r="I58" s="128"/>
      <c r="J58" s="120">
        <v>12</v>
      </c>
      <c r="K58" s="120">
        <v>10</v>
      </c>
      <c r="L58" s="120">
        <v>2</v>
      </c>
      <c r="M58" s="120"/>
      <c r="N58" s="121">
        <v>12</v>
      </c>
      <c r="O58" s="121">
        <v>7</v>
      </c>
      <c r="P58" s="121"/>
      <c r="Q58" s="121">
        <v>4</v>
      </c>
      <c r="R58" s="121"/>
      <c r="S58" s="121">
        <v>1</v>
      </c>
      <c r="T58" s="121"/>
      <c r="U58" s="121">
        <v>1</v>
      </c>
      <c r="V58" s="121"/>
      <c r="W58" s="121"/>
      <c r="X58" s="121">
        <v>12</v>
      </c>
      <c r="Y58" s="121"/>
      <c r="Z58" s="121"/>
      <c r="AA58" s="121">
        <v>34</v>
      </c>
      <c r="AB58" s="121">
        <v>7</v>
      </c>
      <c r="AC58" s="121">
        <v>2</v>
      </c>
      <c r="AD58" s="121"/>
      <c r="AE58" s="121">
        <v>2</v>
      </c>
      <c r="AF58" s="121"/>
      <c r="AG58" s="122"/>
      <c r="AH58" s="121"/>
      <c r="AI58" s="43"/>
      <c r="AJ58" s="36">
        <f t="shared" si="38"/>
        <v>36</v>
      </c>
      <c r="AK58" s="35">
        <f t="shared" si="39"/>
        <v>36</v>
      </c>
      <c r="AL58" s="35">
        <f t="shared" si="40"/>
        <v>12</v>
      </c>
      <c r="AM58" s="35">
        <f t="shared" si="41"/>
        <v>12</v>
      </c>
      <c r="AN58" s="35">
        <f t="shared" si="42"/>
        <v>46</v>
      </c>
      <c r="AO58" s="35">
        <f t="shared" si="43"/>
        <v>46</v>
      </c>
      <c r="AP58" s="35">
        <f t="shared" si="44"/>
        <v>12</v>
      </c>
      <c r="AQ58" s="35">
        <f t="shared" si="45"/>
        <v>12</v>
      </c>
      <c r="AR58" s="35">
        <f t="shared" si="46"/>
        <v>1</v>
      </c>
      <c r="AS58" s="35">
        <f t="shared" si="47"/>
        <v>1</v>
      </c>
      <c r="AT58" s="35">
        <f t="shared" si="48"/>
        <v>12</v>
      </c>
      <c r="AU58" s="35">
        <f t="shared" si="49"/>
        <v>12</v>
      </c>
      <c r="AV58" s="35">
        <f t="shared" si="50"/>
        <v>2</v>
      </c>
      <c r="AW58" s="35">
        <f t="shared" si="51"/>
        <v>2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202">
        <f t="shared" ref="E59:AH59" si="54">SUM(E60:E72)</f>
        <v>150</v>
      </c>
      <c r="F59" s="202">
        <f t="shared" si="54"/>
        <v>17</v>
      </c>
      <c r="G59" s="202">
        <f t="shared" si="54"/>
        <v>133</v>
      </c>
      <c r="H59" s="202">
        <f t="shared" si="54"/>
        <v>0</v>
      </c>
      <c r="I59" s="202">
        <f t="shared" si="54"/>
        <v>0</v>
      </c>
      <c r="J59" s="202">
        <f t="shared" si="54"/>
        <v>106</v>
      </c>
      <c r="K59" s="202">
        <f t="shared" si="54"/>
        <v>92</v>
      </c>
      <c r="L59" s="202">
        <f t="shared" si="54"/>
        <v>13</v>
      </c>
      <c r="M59" s="202">
        <f t="shared" si="54"/>
        <v>1</v>
      </c>
      <c r="N59" s="202">
        <f t="shared" si="54"/>
        <v>87</v>
      </c>
      <c r="O59" s="202">
        <f t="shared" si="54"/>
        <v>47</v>
      </c>
      <c r="P59" s="202">
        <f t="shared" si="54"/>
        <v>13</v>
      </c>
      <c r="Q59" s="202">
        <f t="shared" si="54"/>
        <v>5</v>
      </c>
      <c r="R59" s="202">
        <f t="shared" si="54"/>
        <v>0</v>
      </c>
      <c r="S59" s="202">
        <f t="shared" si="54"/>
        <v>22</v>
      </c>
      <c r="T59" s="202">
        <f t="shared" si="54"/>
        <v>6</v>
      </c>
      <c r="U59" s="202">
        <f t="shared" si="54"/>
        <v>16</v>
      </c>
      <c r="V59" s="202">
        <f t="shared" si="54"/>
        <v>0</v>
      </c>
      <c r="W59" s="202">
        <f t="shared" si="54"/>
        <v>0</v>
      </c>
      <c r="X59" s="202">
        <f t="shared" si="54"/>
        <v>87</v>
      </c>
      <c r="Y59" s="202">
        <f t="shared" si="54"/>
        <v>0</v>
      </c>
      <c r="Z59" s="202">
        <f t="shared" si="54"/>
        <v>0</v>
      </c>
      <c r="AA59" s="202">
        <f t="shared" si="54"/>
        <v>155</v>
      </c>
      <c r="AB59" s="202">
        <f t="shared" si="54"/>
        <v>17</v>
      </c>
      <c r="AC59" s="202">
        <f t="shared" si="54"/>
        <v>8</v>
      </c>
      <c r="AD59" s="202">
        <f t="shared" si="54"/>
        <v>2</v>
      </c>
      <c r="AE59" s="202">
        <f t="shared" si="54"/>
        <v>10</v>
      </c>
      <c r="AF59" s="202">
        <f t="shared" si="54"/>
        <v>0</v>
      </c>
      <c r="AG59" s="202">
        <f t="shared" si="54"/>
        <v>0</v>
      </c>
      <c r="AH59" s="202">
        <f t="shared" si="54"/>
        <v>0</v>
      </c>
      <c r="AI59" s="40"/>
      <c r="AJ59" s="39">
        <f t="shared" ref="AJ59:AY59" si="55">SUM(AJ60:AJ72)</f>
        <v>150</v>
      </c>
      <c r="AK59" s="205">
        <f t="shared" si="55"/>
        <v>150</v>
      </c>
      <c r="AL59" s="205">
        <f t="shared" si="55"/>
        <v>106</v>
      </c>
      <c r="AM59" s="205">
        <f t="shared" si="55"/>
        <v>106</v>
      </c>
      <c r="AN59" s="205">
        <f t="shared" si="55"/>
        <v>242</v>
      </c>
      <c r="AO59" s="205">
        <f t="shared" si="55"/>
        <v>242</v>
      </c>
      <c r="AP59" s="205">
        <f t="shared" si="55"/>
        <v>87</v>
      </c>
      <c r="AQ59" s="205">
        <f t="shared" si="55"/>
        <v>87</v>
      </c>
      <c r="AR59" s="205">
        <f t="shared" si="55"/>
        <v>22</v>
      </c>
      <c r="AS59" s="205">
        <f t="shared" si="55"/>
        <v>22</v>
      </c>
      <c r="AT59" s="205">
        <f t="shared" si="55"/>
        <v>87</v>
      </c>
      <c r="AU59" s="205">
        <f t="shared" si="55"/>
        <v>87</v>
      </c>
      <c r="AV59" s="205">
        <f t="shared" si="55"/>
        <v>10</v>
      </c>
      <c r="AW59" s="205">
        <f t="shared" si="55"/>
        <v>10</v>
      </c>
      <c r="AX59" s="205">
        <f t="shared" si="55"/>
        <v>0</v>
      </c>
      <c r="AY59" s="38">
        <f t="shared" si="55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121">
        <v>67</v>
      </c>
      <c r="F60" s="121">
        <v>6</v>
      </c>
      <c r="G60" s="128">
        <v>61</v>
      </c>
      <c r="H60" s="128"/>
      <c r="I60" s="128"/>
      <c r="J60" s="120">
        <v>55</v>
      </c>
      <c r="K60" s="120">
        <v>46</v>
      </c>
      <c r="L60" s="120">
        <v>9</v>
      </c>
      <c r="M60" s="120"/>
      <c r="N60" s="121">
        <v>46</v>
      </c>
      <c r="O60" s="121">
        <v>29</v>
      </c>
      <c r="P60" s="121">
        <v>2</v>
      </c>
      <c r="Q60" s="121">
        <v>2</v>
      </c>
      <c r="R60" s="121"/>
      <c r="S60" s="121">
        <v>13</v>
      </c>
      <c r="T60" s="121">
        <v>4</v>
      </c>
      <c r="U60" s="121">
        <v>9</v>
      </c>
      <c r="V60" s="121"/>
      <c r="W60" s="121"/>
      <c r="X60" s="121">
        <v>46</v>
      </c>
      <c r="Y60" s="121"/>
      <c r="Z60" s="121"/>
      <c r="AA60" s="121">
        <v>67</v>
      </c>
      <c r="AB60" s="121">
        <v>6</v>
      </c>
      <c r="AC60" s="121">
        <v>3</v>
      </c>
      <c r="AD60" s="121">
        <v>1</v>
      </c>
      <c r="AE60" s="121">
        <v>4</v>
      </c>
      <c r="AF60" s="121"/>
      <c r="AG60" s="122"/>
      <c r="AH60" s="121"/>
      <c r="AI60" s="43"/>
      <c r="AJ60" s="36">
        <f t="shared" ref="AJ60:AJ72" si="56">E60</f>
        <v>67</v>
      </c>
      <c r="AK60" s="35">
        <f t="shared" ref="AK60:AK72" si="57">F60+G60+H60+I60</f>
        <v>67</v>
      </c>
      <c r="AL60" s="35">
        <f t="shared" ref="AL60:AL72" si="58">J60</f>
        <v>55</v>
      </c>
      <c r="AM60" s="35">
        <f t="shared" ref="AM60:AM72" si="59">K60+L60+M60</f>
        <v>55</v>
      </c>
      <c r="AN60" s="35">
        <f t="shared" ref="AN60:AN72" si="60">F60+G60+K60</f>
        <v>113</v>
      </c>
      <c r="AO60" s="35">
        <f t="shared" ref="AO60:AO72" si="61">X60+Y60+AA60</f>
        <v>113</v>
      </c>
      <c r="AP60" s="35">
        <f t="shared" ref="AP60:AP72" si="62">N60</f>
        <v>46</v>
      </c>
      <c r="AQ60" s="35">
        <f t="shared" ref="AQ60:AQ72" si="63">O60+P60+Q60+R60+S60</f>
        <v>46</v>
      </c>
      <c r="AR60" s="35">
        <f t="shared" ref="AR60:AR72" si="64">S60</f>
        <v>13</v>
      </c>
      <c r="AS60" s="35">
        <f t="shared" ref="AS60:AS72" si="65">T60+U60+V60</f>
        <v>13</v>
      </c>
      <c r="AT60" s="35">
        <f t="shared" ref="AT60:AT72" si="66">X60</f>
        <v>46</v>
      </c>
      <c r="AU60" s="35">
        <f t="shared" ref="AU60:AU72" si="67">N60+W60</f>
        <v>46</v>
      </c>
      <c r="AV60" s="35">
        <f t="shared" ref="AV60:AV72" si="68">AE60</f>
        <v>4</v>
      </c>
      <c r="AW60" s="35">
        <f t="shared" ref="AW60:AW72" si="69">AC60+AD60</f>
        <v>4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121">
        <v>29</v>
      </c>
      <c r="F61" s="121">
        <v>3</v>
      </c>
      <c r="G61" s="128">
        <v>26</v>
      </c>
      <c r="H61" s="128"/>
      <c r="I61" s="128"/>
      <c r="J61" s="120">
        <v>15</v>
      </c>
      <c r="K61" s="120">
        <v>14</v>
      </c>
      <c r="L61" s="120">
        <v>1</v>
      </c>
      <c r="M61" s="120"/>
      <c r="N61" s="121">
        <v>12</v>
      </c>
      <c r="O61" s="121">
        <v>4</v>
      </c>
      <c r="P61" s="121">
        <v>8</v>
      </c>
      <c r="Q61" s="121"/>
      <c r="R61" s="121"/>
      <c r="S61" s="121"/>
      <c r="T61" s="121"/>
      <c r="U61" s="121"/>
      <c r="V61" s="121"/>
      <c r="W61" s="121"/>
      <c r="X61" s="121">
        <v>12</v>
      </c>
      <c r="Y61" s="121"/>
      <c r="Z61" s="121"/>
      <c r="AA61" s="121">
        <v>31</v>
      </c>
      <c r="AB61" s="121">
        <v>3</v>
      </c>
      <c r="AC61" s="121">
        <v>1</v>
      </c>
      <c r="AD61" s="121">
        <v>1</v>
      </c>
      <c r="AE61" s="121">
        <v>2</v>
      </c>
      <c r="AF61" s="121"/>
      <c r="AG61" s="122"/>
      <c r="AH61" s="121"/>
      <c r="AI61" s="43"/>
      <c r="AJ61" s="36">
        <f t="shared" si="56"/>
        <v>29</v>
      </c>
      <c r="AK61" s="35">
        <f t="shared" si="57"/>
        <v>29</v>
      </c>
      <c r="AL61" s="35">
        <f t="shared" si="58"/>
        <v>15</v>
      </c>
      <c r="AM61" s="35">
        <f t="shared" si="59"/>
        <v>15</v>
      </c>
      <c r="AN61" s="35">
        <f t="shared" si="60"/>
        <v>43</v>
      </c>
      <c r="AO61" s="35">
        <f t="shared" si="61"/>
        <v>43</v>
      </c>
      <c r="AP61" s="35">
        <f t="shared" si="62"/>
        <v>12</v>
      </c>
      <c r="AQ61" s="35">
        <f t="shared" si="63"/>
        <v>12</v>
      </c>
      <c r="AR61" s="35">
        <f t="shared" si="64"/>
        <v>0</v>
      </c>
      <c r="AS61" s="35">
        <f t="shared" si="65"/>
        <v>0</v>
      </c>
      <c r="AT61" s="35">
        <f t="shared" si="66"/>
        <v>12</v>
      </c>
      <c r="AU61" s="35">
        <f t="shared" si="67"/>
        <v>12</v>
      </c>
      <c r="AV61" s="35">
        <f t="shared" si="68"/>
        <v>2</v>
      </c>
      <c r="AW61" s="35">
        <f t="shared" si="69"/>
        <v>2</v>
      </c>
      <c r="AX61" s="35">
        <f t="shared" si="70"/>
        <v>0</v>
      </c>
      <c r="AY61" s="34">
        <f t="shared" si="71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121">
        <v>5</v>
      </c>
      <c r="F62" s="121">
        <v>1</v>
      </c>
      <c r="G62" s="128">
        <v>4</v>
      </c>
      <c r="H62" s="128"/>
      <c r="I62" s="128"/>
      <c r="J62" s="120">
        <v>4</v>
      </c>
      <c r="K62" s="120">
        <v>4</v>
      </c>
      <c r="L62" s="120"/>
      <c r="M62" s="120"/>
      <c r="N62" s="121">
        <v>3</v>
      </c>
      <c r="O62" s="121"/>
      <c r="P62" s="121">
        <v>1</v>
      </c>
      <c r="Q62" s="121">
        <v>2</v>
      </c>
      <c r="R62" s="121"/>
      <c r="S62" s="121"/>
      <c r="T62" s="121"/>
      <c r="U62" s="121"/>
      <c r="V62" s="121"/>
      <c r="W62" s="121"/>
      <c r="X62" s="121">
        <v>3</v>
      </c>
      <c r="Y62" s="121"/>
      <c r="Z62" s="121"/>
      <c r="AA62" s="121">
        <v>6</v>
      </c>
      <c r="AB62" s="121">
        <v>1</v>
      </c>
      <c r="AC62" s="121">
        <v>1</v>
      </c>
      <c r="AD62" s="121"/>
      <c r="AE62" s="121">
        <v>1</v>
      </c>
      <c r="AF62" s="121"/>
      <c r="AG62" s="122"/>
      <c r="AH62" s="121"/>
      <c r="AI62" s="43"/>
      <c r="AJ62" s="36">
        <f t="shared" si="56"/>
        <v>5</v>
      </c>
      <c r="AK62" s="35">
        <f t="shared" si="57"/>
        <v>5</v>
      </c>
      <c r="AL62" s="35">
        <f t="shared" si="58"/>
        <v>4</v>
      </c>
      <c r="AM62" s="35">
        <f t="shared" si="59"/>
        <v>4</v>
      </c>
      <c r="AN62" s="35">
        <f t="shared" si="60"/>
        <v>9</v>
      </c>
      <c r="AO62" s="35">
        <f t="shared" si="61"/>
        <v>9</v>
      </c>
      <c r="AP62" s="35">
        <f t="shared" si="62"/>
        <v>3</v>
      </c>
      <c r="AQ62" s="35">
        <f t="shared" si="63"/>
        <v>3</v>
      </c>
      <c r="AR62" s="35">
        <f t="shared" si="64"/>
        <v>0</v>
      </c>
      <c r="AS62" s="35">
        <f t="shared" si="65"/>
        <v>0</v>
      </c>
      <c r="AT62" s="35">
        <f t="shared" si="66"/>
        <v>3</v>
      </c>
      <c r="AU62" s="35">
        <f t="shared" si="67"/>
        <v>3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121">
        <v>3</v>
      </c>
      <c r="F63" s="121"/>
      <c r="G63" s="128">
        <v>3</v>
      </c>
      <c r="H63" s="128"/>
      <c r="I63" s="128"/>
      <c r="J63" s="120">
        <v>1</v>
      </c>
      <c r="K63" s="120">
        <v>1</v>
      </c>
      <c r="L63" s="120"/>
      <c r="M63" s="120"/>
      <c r="N63" s="121">
        <v>2</v>
      </c>
      <c r="O63" s="121">
        <v>1</v>
      </c>
      <c r="P63" s="121">
        <v>1</v>
      </c>
      <c r="Q63" s="121"/>
      <c r="R63" s="121"/>
      <c r="S63" s="121"/>
      <c r="T63" s="121"/>
      <c r="U63" s="121"/>
      <c r="V63" s="121"/>
      <c r="W63" s="121"/>
      <c r="X63" s="121">
        <v>2</v>
      </c>
      <c r="Y63" s="121"/>
      <c r="Z63" s="121"/>
      <c r="AA63" s="121">
        <v>2</v>
      </c>
      <c r="AB63" s="121"/>
      <c r="AC63" s="121">
        <v>1</v>
      </c>
      <c r="AD63" s="121"/>
      <c r="AE63" s="121">
        <v>1</v>
      </c>
      <c r="AF63" s="121"/>
      <c r="AG63" s="122"/>
      <c r="AH63" s="121"/>
      <c r="AI63" s="43"/>
      <c r="AJ63" s="36">
        <f t="shared" si="56"/>
        <v>3</v>
      </c>
      <c r="AK63" s="35">
        <f t="shared" si="57"/>
        <v>3</v>
      </c>
      <c r="AL63" s="35">
        <f t="shared" si="58"/>
        <v>1</v>
      </c>
      <c r="AM63" s="35">
        <f t="shared" si="59"/>
        <v>1</v>
      </c>
      <c r="AN63" s="35">
        <f t="shared" si="60"/>
        <v>4</v>
      </c>
      <c r="AO63" s="35">
        <f t="shared" si="61"/>
        <v>4</v>
      </c>
      <c r="AP63" s="35">
        <f t="shared" si="62"/>
        <v>2</v>
      </c>
      <c r="AQ63" s="35">
        <f t="shared" si="63"/>
        <v>2</v>
      </c>
      <c r="AR63" s="35">
        <f t="shared" si="64"/>
        <v>0</v>
      </c>
      <c r="AS63" s="35">
        <f t="shared" si="65"/>
        <v>0</v>
      </c>
      <c r="AT63" s="35">
        <f t="shared" si="66"/>
        <v>2</v>
      </c>
      <c r="AU63" s="35">
        <f t="shared" si="67"/>
        <v>2</v>
      </c>
      <c r="AV63" s="35">
        <f t="shared" si="68"/>
        <v>1</v>
      </c>
      <c r="AW63" s="35">
        <f t="shared" si="69"/>
        <v>1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121"/>
      <c r="F64" s="121"/>
      <c r="G64" s="128"/>
      <c r="H64" s="128"/>
      <c r="I64" s="128"/>
      <c r="J64" s="120"/>
      <c r="K64" s="120"/>
      <c r="L64" s="120"/>
      <c r="M64" s="120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2"/>
      <c r="AH64" s="121"/>
      <c r="AI64" s="43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121">
        <v>3</v>
      </c>
      <c r="F65" s="121"/>
      <c r="G65" s="128">
        <v>3</v>
      </c>
      <c r="H65" s="128"/>
      <c r="I65" s="128"/>
      <c r="J65" s="120">
        <v>9</v>
      </c>
      <c r="K65" s="120">
        <v>9</v>
      </c>
      <c r="L65" s="120"/>
      <c r="M65" s="120"/>
      <c r="N65" s="121">
        <v>7</v>
      </c>
      <c r="O65" s="121">
        <v>7</v>
      </c>
      <c r="P65" s="121"/>
      <c r="Q65" s="121"/>
      <c r="R65" s="121"/>
      <c r="S65" s="121"/>
      <c r="T65" s="121"/>
      <c r="U65" s="121"/>
      <c r="V65" s="121"/>
      <c r="W65" s="121"/>
      <c r="X65" s="121">
        <v>7</v>
      </c>
      <c r="Y65" s="121"/>
      <c r="Z65" s="121"/>
      <c r="AA65" s="121">
        <v>5</v>
      </c>
      <c r="AB65" s="121"/>
      <c r="AC65" s="121"/>
      <c r="AD65" s="121"/>
      <c r="AE65" s="121"/>
      <c r="AF65" s="121"/>
      <c r="AG65" s="122"/>
      <c r="AH65" s="121"/>
      <c r="AI65" s="43"/>
      <c r="AJ65" s="36">
        <f t="shared" si="56"/>
        <v>3</v>
      </c>
      <c r="AK65" s="35">
        <f t="shared" si="57"/>
        <v>3</v>
      </c>
      <c r="AL65" s="35">
        <f t="shared" si="58"/>
        <v>9</v>
      </c>
      <c r="AM65" s="35">
        <f t="shared" si="59"/>
        <v>9</v>
      </c>
      <c r="AN65" s="35">
        <f t="shared" si="60"/>
        <v>12</v>
      </c>
      <c r="AO65" s="35">
        <f t="shared" si="61"/>
        <v>12</v>
      </c>
      <c r="AP65" s="35">
        <f t="shared" si="62"/>
        <v>7</v>
      </c>
      <c r="AQ65" s="35">
        <f t="shared" si="63"/>
        <v>7</v>
      </c>
      <c r="AR65" s="35">
        <f t="shared" si="64"/>
        <v>0</v>
      </c>
      <c r="AS65" s="35">
        <f t="shared" si="65"/>
        <v>0</v>
      </c>
      <c r="AT65" s="35">
        <f t="shared" si="66"/>
        <v>7</v>
      </c>
      <c r="AU65" s="35">
        <f t="shared" si="67"/>
        <v>7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121">
        <v>2</v>
      </c>
      <c r="F66" s="121"/>
      <c r="G66" s="128">
        <v>2</v>
      </c>
      <c r="H66" s="128"/>
      <c r="I66" s="128"/>
      <c r="J66" s="120">
        <v>2</v>
      </c>
      <c r="K66" s="120">
        <v>1</v>
      </c>
      <c r="L66" s="120">
        <v>1</v>
      </c>
      <c r="M66" s="120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>
        <v>3</v>
      </c>
      <c r="AB66" s="121"/>
      <c r="AC66" s="121"/>
      <c r="AD66" s="121"/>
      <c r="AE66" s="121"/>
      <c r="AF66" s="121"/>
      <c r="AG66" s="122"/>
      <c r="AH66" s="121"/>
      <c r="AI66" s="43"/>
      <c r="AJ66" s="36">
        <f t="shared" si="56"/>
        <v>2</v>
      </c>
      <c r="AK66" s="35">
        <f t="shared" si="57"/>
        <v>2</v>
      </c>
      <c r="AL66" s="35">
        <f t="shared" si="58"/>
        <v>2</v>
      </c>
      <c r="AM66" s="35">
        <f t="shared" si="59"/>
        <v>2</v>
      </c>
      <c r="AN66" s="35">
        <f t="shared" si="60"/>
        <v>3</v>
      </c>
      <c r="AO66" s="35">
        <f t="shared" si="61"/>
        <v>3</v>
      </c>
      <c r="AP66" s="35">
        <f t="shared" si="62"/>
        <v>0</v>
      </c>
      <c r="AQ66" s="35">
        <f t="shared" si="63"/>
        <v>0</v>
      </c>
      <c r="AR66" s="35">
        <f t="shared" si="64"/>
        <v>0</v>
      </c>
      <c r="AS66" s="35">
        <f t="shared" si="65"/>
        <v>0</v>
      </c>
      <c r="AT66" s="35">
        <f t="shared" si="66"/>
        <v>0</v>
      </c>
      <c r="AU66" s="35">
        <f t="shared" si="67"/>
        <v>0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121">
        <v>5</v>
      </c>
      <c r="F67" s="121">
        <v>2</v>
      </c>
      <c r="G67" s="128">
        <v>3</v>
      </c>
      <c r="H67" s="128"/>
      <c r="I67" s="128"/>
      <c r="J67" s="120">
        <v>1</v>
      </c>
      <c r="K67" s="120">
        <v>1</v>
      </c>
      <c r="L67" s="120"/>
      <c r="M67" s="120"/>
      <c r="N67" s="121">
        <v>2</v>
      </c>
      <c r="O67" s="121">
        <v>1</v>
      </c>
      <c r="P67" s="121"/>
      <c r="Q67" s="121">
        <v>1</v>
      </c>
      <c r="R67" s="121"/>
      <c r="S67" s="121"/>
      <c r="T67" s="121"/>
      <c r="U67" s="121"/>
      <c r="V67" s="121"/>
      <c r="W67" s="121"/>
      <c r="X67" s="121">
        <v>2</v>
      </c>
      <c r="Y67" s="121"/>
      <c r="Z67" s="121"/>
      <c r="AA67" s="121">
        <v>4</v>
      </c>
      <c r="AB67" s="121">
        <v>3</v>
      </c>
      <c r="AC67" s="121"/>
      <c r="AD67" s="121"/>
      <c r="AE67" s="121"/>
      <c r="AF67" s="121"/>
      <c r="AG67" s="122"/>
      <c r="AH67" s="121"/>
      <c r="AI67" s="43"/>
      <c r="AJ67" s="36">
        <f t="shared" si="56"/>
        <v>5</v>
      </c>
      <c r="AK67" s="35">
        <f t="shared" si="57"/>
        <v>5</v>
      </c>
      <c r="AL67" s="35">
        <f t="shared" si="58"/>
        <v>1</v>
      </c>
      <c r="AM67" s="35">
        <f t="shared" si="59"/>
        <v>1</v>
      </c>
      <c r="AN67" s="35">
        <f t="shared" si="60"/>
        <v>6</v>
      </c>
      <c r="AO67" s="35">
        <f t="shared" si="61"/>
        <v>6</v>
      </c>
      <c r="AP67" s="35">
        <f t="shared" si="62"/>
        <v>2</v>
      </c>
      <c r="AQ67" s="35">
        <f t="shared" si="63"/>
        <v>2</v>
      </c>
      <c r="AR67" s="35">
        <f t="shared" si="64"/>
        <v>0</v>
      </c>
      <c r="AS67" s="35">
        <f t="shared" si="65"/>
        <v>0</v>
      </c>
      <c r="AT67" s="35">
        <f t="shared" si="66"/>
        <v>2</v>
      </c>
      <c r="AU67" s="35">
        <f t="shared" si="67"/>
        <v>2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121">
        <v>9</v>
      </c>
      <c r="F68" s="121"/>
      <c r="G68" s="128">
        <v>9</v>
      </c>
      <c r="H68" s="128"/>
      <c r="I68" s="128"/>
      <c r="J68" s="120">
        <v>3</v>
      </c>
      <c r="K68" s="120">
        <v>2</v>
      </c>
      <c r="L68" s="120">
        <v>1</v>
      </c>
      <c r="M68" s="120"/>
      <c r="N68" s="121">
        <v>5</v>
      </c>
      <c r="O68" s="121">
        <v>2</v>
      </c>
      <c r="P68" s="121"/>
      <c r="Q68" s="121"/>
      <c r="R68" s="121"/>
      <c r="S68" s="121">
        <v>3</v>
      </c>
      <c r="T68" s="121"/>
      <c r="U68" s="121">
        <v>3</v>
      </c>
      <c r="V68" s="121"/>
      <c r="W68" s="121"/>
      <c r="X68" s="121">
        <v>5</v>
      </c>
      <c r="Y68" s="121"/>
      <c r="Z68" s="121"/>
      <c r="AA68" s="121">
        <v>6</v>
      </c>
      <c r="AB68" s="121"/>
      <c r="AC68" s="121"/>
      <c r="AD68" s="121"/>
      <c r="AE68" s="121"/>
      <c r="AF68" s="121"/>
      <c r="AG68" s="122"/>
      <c r="AH68" s="121"/>
      <c r="AI68" s="43"/>
      <c r="AJ68" s="36">
        <f t="shared" si="56"/>
        <v>9</v>
      </c>
      <c r="AK68" s="35">
        <f t="shared" si="57"/>
        <v>9</v>
      </c>
      <c r="AL68" s="35">
        <f t="shared" si="58"/>
        <v>3</v>
      </c>
      <c r="AM68" s="35">
        <f t="shared" si="59"/>
        <v>3</v>
      </c>
      <c r="AN68" s="35">
        <f t="shared" si="60"/>
        <v>11</v>
      </c>
      <c r="AO68" s="35">
        <f t="shared" si="61"/>
        <v>11</v>
      </c>
      <c r="AP68" s="35">
        <f t="shared" si="62"/>
        <v>5</v>
      </c>
      <c r="AQ68" s="35">
        <f t="shared" si="63"/>
        <v>5</v>
      </c>
      <c r="AR68" s="35">
        <f t="shared" si="64"/>
        <v>3</v>
      </c>
      <c r="AS68" s="35">
        <f t="shared" si="65"/>
        <v>3</v>
      </c>
      <c r="AT68" s="35">
        <f t="shared" si="66"/>
        <v>5</v>
      </c>
      <c r="AU68" s="35">
        <f t="shared" si="67"/>
        <v>5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121">
        <v>6</v>
      </c>
      <c r="F69" s="121">
        <v>2</v>
      </c>
      <c r="G69" s="128">
        <v>4</v>
      </c>
      <c r="H69" s="128"/>
      <c r="I69" s="128"/>
      <c r="J69" s="120">
        <v>9</v>
      </c>
      <c r="K69" s="120">
        <v>7</v>
      </c>
      <c r="L69" s="120">
        <v>1</v>
      </c>
      <c r="M69" s="120">
        <v>1</v>
      </c>
      <c r="N69" s="121">
        <v>4</v>
      </c>
      <c r="O69" s="121">
        <v>1</v>
      </c>
      <c r="P69" s="121"/>
      <c r="Q69" s="121"/>
      <c r="R69" s="121"/>
      <c r="S69" s="121">
        <v>3</v>
      </c>
      <c r="T69" s="121">
        <v>1</v>
      </c>
      <c r="U69" s="121">
        <v>2</v>
      </c>
      <c r="V69" s="121"/>
      <c r="W69" s="121"/>
      <c r="X69" s="121">
        <v>4</v>
      </c>
      <c r="Y69" s="121"/>
      <c r="Z69" s="121"/>
      <c r="AA69" s="121">
        <v>9</v>
      </c>
      <c r="AB69" s="121">
        <v>2</v>
      </c>
      <c r="AC69" s="121"/>
      <c r="AD69" s="121"/>
      <c r="AE69" s="121"/>
      <c r="AF69" s="121"/>
      <c r="AG69" s="122"/>
      <c r="AH69" s="121"/>
      <c r="AI69" s="43"/>
      <c r="AJ69" s="36">
        <f t="shared" si="56"/>
        <v>6</v>
      </c>
      <c r="AK69" s="35">
        <f t="shared" si="57"/>
        <v>6</v>
      </c>
      <c r="AL69" s="35">
        <f t="shared" si="58"/>
        <v>9</v>
      </c>
      <c r="AM69" s="35">
        <f t="shared" si="59"/>
        <v>9</v>
      </c>
      <c r="AN69" s="35">
        <f t="shared" si="60"/>
        <v>13</v>
      </c>
      <c r="AO69" s="35">
        <f t="shared" si="61"/>
        <v>13</v>
      </c>
      <c r="AP69" s="35">
        <f t="shared" si="62"/>
        <v>4</v>
      </c>
      <c r="AQ69" s="35">
        <f t="shared" si="63"/>
        <v>4</v>
      </c>
      <c r="AR69" s="35">
        <f t="shared" si="64"/>
        <v>3</v>
      </c>
      <c r="AS69" s="35">
        <f t="shared" si="65"/>
        <v>3</v>
      </c>
      <c r="AT69" s="35">
        <f t="shared" si="66"/>
        <v>4</v>
      </c>
      <c r="AU69" s="35">
        <f t="shared" si="67"/>
        <v>4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121">
        <v>11</v>
      </c>
      <c r="F70" s="121">
        <v>2</v>
      </c>
      <c r="G70" s="128">
        <v>9</v>
      </c>
      <c r="H70" s="128"/>
      <c r="I70" s="128"/>
      <c r="J70" s="120">
        <v>2</v>
      </c>
      <c r="K70" s="120">
        <v>2</v>
      </c>
      <c r="L70" s="120"/>
      <c r="M70" s="120"/>
      <c r="N70" s="121">
        <v>3</v>
      </c>
      <c r="O70" s="121">
        <v>1</v>
      </c>
      <c r="P70" s="121">
        <v>1</v>
      </c>
      <c r="Q70" s="121"/>
      <c r="R70" s="121"/>
      <c r="S70" s="121">
        <v>1</v>
      </c>
      <c r="T70" s="121"/>
      <c r="U70" s="121">
        <v>1</v>
      </c>
      <c r="V70" s="121"/>
      <c r="W70" s="121"/>
      <c r="X70" s="121">
        <v>3</v>
      </c>
      <c r="Y70" s="121"/>
      <c r="Z70" s="121"/>
      <c r="AA70" s="121">
        <v>10</v>
      </c>
      <c r="AB70" s="121">
        <v>2</v>
      </c>
      <c r="AC70" s="121">
        <v>2</v>
      </c>
      <c r="AD70" s="121"/>
      <c r="AE70" s="121">
        <v>2</v>
      </c>
      <c r="AF70" s="121"/>
      <c r="AG70" s="122"/>
      <c r="AH70" s="121"/>
      <c r="AI70" s="43"/>
      <c r="AJ70" s="36">
        <f t="shared" si="56"/>
        <v>11</v>
      </c>
      <c r="AK70" s="35">
        <f t="shared" si="57"/>
        <v>11</v>
      </c>
      <c r="AL70" s="35">
        <f t="shared" si="58"/>
        <v>2</v>
      </c>
      <c r="AM70" s="35">
        <f t="shared" si="59"/>
        <v>2</v>
      </c>
      <c r="AN70" s="35">
        <f t="shared" si="60"/>
        <v>13</v>
      </c>
      <c r="AO70" s="35">
        <f t="shared" si="61"/>
        <v>13</v>
      </c>
      <c r="AP70" s="35">
        <f t="shared" si="62"/>
        <v>3</v>
      </c>
      <c r="AQ70" s="35">
        <f t="shared" si="63"/>
        <v>3</v>
      </c>
      <c r="AR70" s="35">
        <f t="shared" si="64"/>
        <v>1</v>
      </c>
      <c r="AS70" s="35">
        <f t="shared" si="65"/>
        <v>1</v>
      </c>
      <c r="AT70" s="35">
        <f t="shared" si="66"/>
        <v>3</v>
      </c>
      <c r="AU70" s="35">
        <f t="shared" si="67"/>
        <v>3</v>
      </c>
      <c r="AV70" s="35">
        <f t="shared" si="68"/>
        <v>2</v>
      </c>
      <c r="AW70" s="35">
        <f t="shared" si="69"/>
        <v>2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121"/>
      <c r="F71" s="121"/>
      <c r="G71" s="128"/>
      <c r="H71" s="128"/>
      <c r="I71" s="128"/>
      <c r="J71" s="120"/>
      <c r="K71" s="120"/>
      <c r="L71" s="120"/>
      <c r="M71" s="120"/>
      <c r="N71" s="121"/>
      <c r="O71" s="121"/>
      <c r="P71" s="121"/>
      <c r="Q71" s="121"/>
      <c r="R71" s="121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121"/>
      <c r="AF71" s="121"/>
      <c r="AG71" s="122"/>
      <c r="AH71" s="121"/>
      <c r="AI71" s="43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121">
        <v>10</v>
      </c>
      <c r="F72" s="121">
        <v>1</v>
      </c>
      <c r="G72" s="128">
        <v>9</v>
      </c>
      <c r="H72" s="128"/>
      <c r="I72" s="128"/>
      <c r="J72" s="120">
        <v>5</v>
      </c>
      <c r="K72" s="120">
        <v>5</v>
      </c>
      <c r="L72" s="120"/>
      <c r="M72" s="120"/>
      <c r="N72" s="121">
        <v>3</v>
      </c>
      <c r="O72" s="121">
        <v>1</v>
      </c>
      <c r="P72" s="121"/>
      <c r="Q72" s="121"/>
      <c r="R72" s="121"/>
      <c r="S72" s="121">
        <v>2</v>
      </c>
      <c r="T72" s="121">
        <v>1</v>
      </c>
      <c r="U72" s="121">
        <v>1</v>
      </c>
      <c r="V72" s="121"/>
      <c r="W72" s="121"/>
      <c r="X72" s="121">
        <v>3</v>
      </c>
      <c r="Y72" s="121"/>
      <c r="Z72" s="121"/>
      <c r="AA72" s="121">
        <v>12</v>
      </c>
      <c r="AB72" s="121"/>
      <c r="AC72" s="121"/>
      <c r="AD72" s="121"/>
      <c r="AE72" s="121"/>
      <c r="AF72" s="121"/>
      <c r="AG72" s="122"/>
      <c r="AH72" s="121"/>
      <c r="AI72" s="43"/>
      <c r="AJ72" s="36">
        <f t="shared" si="56"/>
        <v>10</v>
      </c>
      <c r="AK72" s="35">
        <f t="shared" si="57"/>
        <v>10</v>
      </c>
      <c r="AL72" s="35">
        <f t="shared" si="58"/>
        <v>5</v>
      </c>
      <c r="AM72" s="35">
        <f t="shared" si="59"/>
        <v>5</v>
      </c>
      <c r="AN72" s="35">
        <f t="shared" si="60"/>
        <v>15</v>
      </c>
      <c r="AO72" s="35">
        <f t="shared" si="61"/>
        <v>15</v>
      </c>
      <c r="AP72" s="35">
        <f t="shared" si="62"/>
        <v>3</v>
      </c>
      <c r="AQ72" s="35">
        <f t="shared" si="63"/>
        <v>3</v>
      </c>
      <c r="AR72" s="35">
        <f t="shared" si="64"/>
        <v>2</v>
      </c>
      <c r="AS72" s="35">
        <f t="shared" si="65"/>
        <v>2</v>
      </c>
      <c r="AT72" s="35">
        <f t="shared" si="66"/>
        <v>3</v>
      </c>
      <c r="AU72" s="35">
        <f t="shared" si="67"/>
        <v>3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0.5" customHeight="1">
      <c r="A73" s="42" t="s">
        <v>115</v>
      </c>
      <c r="B73" s="234" t="s">
        <v>114</v>
      </c>
      <c r="C73" s="235"/>
      <c r="D73" s="236"/>
      <c r="E73" s="202">
        <f t="shared" ref="E73:AH73" si="72">SUM(E74:E79)</f>
        <v>11</v>
      </c>
      <c r="F73" s="202">
        <f t="shared" si="72"/>
        <v>0</v>
      </c>
      <c r="G73" s="202">
        <f t="shared" si="72"/>
        <v>11</v>
      </c>
      <c r="H73" s="202">
        <f t="shared" si="72"/>
        <v>0</v>
      </c>
      <c r="I73" s="202">
        <f t="shared" si="72"/>
        <v>0</v>
      </c>
      <c r="J73" s="202">
        <f t="shared" si="72"/>
        <v>5</v>
      </c>
      <c r="K73" s="202">
        <f t="shared" si="72"/>
        <v>5</v>
      </c>
      <c r="L73" s="202">
        <f t="shared" si="72"/>
        <v>0</v>
      </c>
      <c r="M73" s="202">
        <f t="shared" si="72"/>
        <v>0</v>
      </c>
      <c r="N73" s="202">
        <f t="shared" si="72"/>
        <v>2</v>
      </c>
      <c r="O73" s="202">
        <f t="shared" si="72"/>
        <v>1</v>
      </c>
      <c r="P73" s="202">
        <f t="shared" si="72"/>
        <v>1</v>
      </c>
      <c r="Q73" s="202">
        <f t="shared" si="72"/>
        <v>0</v>
      </c>
      <c r="R73" s="202">
        <f t="shared" si="72"/>
        <v>0</v>
      </c>
      <c r="S73" s="202">
        <f t="shared" si="72"/>
        <v>0</v>
      </c>
      <c r="T73" s="202">
        <f t="shared" si="72"/>
        <v>0</v>
      </c>
      <c r="U73" s="202">
        <f t="shared" si="72"/>
        <v>0</v>
      </c>
      <c r="V73" s="202">
        <f t="shared" si="72"/>
        <v>0</v>
      </c>
      <c r="W73" s="202">
        <f t="shared" si="72"/>
        <v>0</v>
      </c>
      <c r="X73" s="202">
        <f t="shared" si="72"/>
        <v>2</v>
      </c>
      <c r="Y73" s="202">
        <f t="shared" si="72"/>
        <v>0</v>
      </c>
      <c r="Z73" s="202">
        <f t="shared" si="72"/>
        <v>0</v>
      </c>
      <c r="AA73" s="202">
        <f t="shared" si="72"/>
        <v>14</v>
      </c>
      <c r="AB73" s="202">
        <f t="shared" si="72"/>
        <v>0</v>
      </c>
      <c r="AC73" s="202">
        <f t="shared" si="72"/>
        <v>0</v>
      </c>
      <c r="AD73" s="202">
        <f t="shared" si="72"/>
        <v>0</v>
      </c>
      <c r="AE73" s="202">
        <f t="shared" si="72"/>
        <v>0</v>
      </c>
      <c r="AF73" s="202">
        <f t="shared" si="72"/>
        <v>0</v>
      </c>
      <c r="AG73" s="202">
        <f t="shared" si="72"/>
        <v>0</v>
      </c>
      <c r="AH73" s="202">
        <f t="shared" si="72"/>
        <v>0</v>
      </c>
      <c r="AI73" s="40"/>
      <c r="AJ73" s="39">
        <f t="shared" ref="AJ73:AX73" si="73">SUM(AJ74:AJ79)</f>
        <v>11</v>
      </c>
      <c r="AK73" s="205">
        <f t="shared" si="73"/>
        <v>11</v>
      </c>
      <c r="AL73" s="205">
        <f t="shared" si="73"/>
        <v>5</v>
      </c>
      <c r="AM73" s="205">
        <f t="shared" si="73"/>
        <v>5</v>
      </c>
      <c r="AN73" s="205">
        <f t="shared" si="73"/>
        <v>16</v>
      </c>
      <c r="AO73" s="205">
        <f t="shared" si="73"/>
        <v>16</v>
      </c>
      <c r="AP73" s="205">
        <f t="shared" si="73"/>
        <v>2</v>
      </c>
      <c r="AQ73" s="205">
        <f t="shared" si="73"/>
        <v>2</v>
      </c>
      <c r="AR73" s="205">
        <f t="shared" si="73"/>
        <v>0</v>
      </c>
      <c r="AS73" s="205">
        <f t="shared" si="73"/>
        <v>0</v>
      </c>
      <c r="AT73" s="205">
        <f t="shared" si="73"/>
        <v>2</v>
      </c>
      <c r="AU73" s="205">
        <f t="shared" si="73"/>
        <v>2</v>
      </c>
      <c r="AV73" s="205">
        <f t="shared" si="73"/>
        <v>0</v>
      </c>
      <c r="AW73" s="205">
        <f t="shared" si="73"/>
        <v>0</v>
      </c>
      <c r="AX73" s="205">
        <f t="shared" si="73"/>
        <v>0</v>
      </c>
      <c r="AY73" s="34">
        <f t="shared" si="71"/>
        <v>0</v>
      </c>
    </row>
    <row r="74" spans="1:51" s="26" customFormat="1" ht="47.25" customHeight="1">
      <c r="A74" s="37" t="s">
        <v>113</v>
      </c>
      <c r="B74" s="237" t="s">
        <v>112</v>
      </c>
      <c r="C74" s="238"/>
      <c r="D74" s="239"/>
      <c r="E74" s="121"/>
      <c r="F74" s="128"/>
      <c r="G74" s="128"/>
      <c r="H74" s="128"/>
      <c r="I74" s="128"/>
      <c r="J74" s="120"/>
      <c r="K74" s="120"/>
      <c r="L74" s="120"/>
      <c r="M74" s="120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211"/>
      <c r="AG74" s="212"/>
      <c r="AH74" s="211"/>
      <c r="AI74" s="43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47.25" customHeight="1">
      <c r="A75" s="37" t="s">
        <v>111</v>
      </c>
      <c r="B75" s="237" t="s">
        <v>110</v>
      </c>
      <c r="C75" s="238"/>
      <c r="D75" s="239"/>
      <c r="E75" s="121"/>
      <c r="F75" s="128"/>
      <c r="G75" s="128"/>
      <c r="H75" s="128"/>
      <c r="I75" s="128"/>
      <c r="J75" s="120"/>
      <c r="K75" s="120"/>
      <c r="L75" s="120"/>
      <c r="M75" s="120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1"/>
      <c r="Z75" s="121"/>
      <c r="AA75" s="121"/>
      <c r="AB75" s="121"/>
      <c r="AC75" s="121"/>
      <c r="AD75" s="121"/>
      <c r="AE75" s="121"/>
      <c r="AF75" s="211"/>
      <c r="AG75" s="212"/>
      <c r="AH75" s="211"/>
      <c r="AI75" s="43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45" customHeight="1">
      <c r="A76" s="37" t="s">
        <v>109</v>
      </c>
      <c r="B76" s="237" t="s">
        <v>108</v>
      </c>
      <c r="C76" s="238"/>
      <c r="D76" s="239"/>
      <c r="E76" s="121">
        <v>3</v>
      </c>
      <c r="F76" s="128"/>
      <c r="G76" s="128">
        <v>3</v>
      </c>
      <c r="H76" s="128"/>
      <c r="I76" s="128"/>
      <c r="J76" s="120">
        <v>1</v>
      </c>
      <c r="K76" s="120">
        <v>1</v>
      </c>
      <c r="L76" s="120"/>
      <c r="M76" s="120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21"/>
      <c r="AA76" s="121">
        <v>4</v>
      </c>
      <c r="AB76" s="121"/>
      <c r="AC76" s="121"/>
      <c r="AD76" s="121"/>
      <c r="AE76" s="121"/>
      <c r="AF76" s="211"/>
      <c r="AG76" s="211"/>
      <c r="AH76" s="211"/>
      <c r="AI76" s="43"/>
      <c r="AJ76" s="36">
        <f t="shared" si="74"/>
        <v>3</v>
      </c>
      <c r="AK76" s="35">
        <f t="shared" si="75"/>
        <v>3</v>
      </c>
      <c r="AL76" s="35">
        <f t="shared" si="76"/>
        <v>1</v>
      </c>
      <c r="AM76" s="35">
        <f t="shared" si="77"/>
        <v>1</v>
      </c>
      <c r="AN76" s="35">
        <f t="shared" si="78"/>
        <v>4</v>
      </c>
      <c r="AO76" s="35">
        <f t="shared" si="79"/>
        <v>4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33" customHeight="1">
      <c r="A77" s="37" t="s">
        <v>107</v>
      </c>
      <c r="B77" s="237" t="s">
        <v>106</v>
      </c>
      <c r="C77" s="238"/>
      <c r="D77" s="239"/>
      <c r="E77" s="121"/>
      <c r="F77" s="128"/>
      <c r="G77" s="128"/>
      <c r="H77" s="128"/>
      <c r="I77" s="128"/>
      <c r="J77" s="120"/>
      <c r="K77" s="120"/>
      <c r="L77" s="120"/>
      <c r="M77" s="120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21"/>
      <c r="AA77" s="121"/>
      <c r="AB77" s="121"/>
      <c r="AC77" s="121"/>
      <c r="AD77" s="121"/>
      <c r="AE77" s="121"/>
      <c r="AF77" s="211"/>
      <c r="AG77" s="211"/>
      <c r="AH77" s="211"/>
      <c r="AI77" s="43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31.5" customHeight="1">
      <c r="A78" s="37" t="s">
        <v>105</v>
      </c>
      <c r="B78" s="237" t="s">
        <v>104</v>
      </c>
      <c r="C78" s="238"/>
      <c r="D78" s="239"/>
      <c r="E78" s="121">
        <v>8</v>
      </c>
      <c r="F78" s="128"/>
      <c r="G78" s="128">
        <v>8</v>
      </c>
      <c r="H78" s="128"/>
      <c r="I78" s="128"/>
      <c r="J78" s="120">
        <v>4</v>
      </c>
      <c r="K78" s="120">
        <v>4</v>
      </c>
      <c r="L78" s="120"/>
      <c r="M78" s="120"/>
      <c r="N78" s="121">
        <v>2</v>
      </c>
      <c r="O78" s="121">
        <v>1</v>
      </c>
      <c r="P78" s="121">
        <v>1</v>
      </c>
      <c r="Q78" s="121"/>
      <c r="R78" s="121"/>
      <c r="S78" s="121"/>
      <c r="T78" s="121"/>
      <c r="U78" s="121"/>
      <c r="V78" s="121"/>
      <c r="W78" s="121"/>
      <c r="X78" s="121">
        <v>2</v>
      </c>
      <c r="Y78" s="121"/>
      <c r="Z78" s="121"/>
      <c r="AA78" s="121">
        <v>10</v>
      </c>
      <c r="AB78" s="121"/>
      <c r="AC78" s="121"/>
      <c r="AD78" s="121"/>
      <c r="AE78" s="121"/>
      <c r="AF78" s="211"/>
      <c r="AG78" s="211"/>
      <c r="AH78" s="211"/>
      <c r="AI78" s="43"/>
      <c r="AJ78" s="36">
        <f t="shared" si="74"/>
        <v>8</v>
      </c>
      <c r="AK78" s="35">
        <f t="shared" si="75"/>
        <v>8</v>
      </c>
      <c r="AL78" s="35">
        <f t="shared" si="76"/>
        <v>4</v>
      </c>
      <c r="AM78" s="35">
        <f t="shared" si="77"/>
        <v>4</v>
      </c>
      <c r="AN78" s="35">
        <f t="shared" si="78"/>
        <v>12</v>
      </c>
      <c r="AO78" s="35">
        <f t="shared" si="79"/>
        <v>12</v>
      </c>
      <c r="AP78" s="35">
        <f t="shared" si="80"/>
        <v>2</v>
      </c>
      <c r="AQ78" s="35">
        <f t="shared" si="81"/>
        <v>2</v>
      </c>
      <c r="AR78" s="35">
        <f t="shared" si="82"/>
        <v>0</v>
      </c>
      <c r="AS78" s="35">
        <f t="shared" si="83"/>
        <v>0</v>
      </c>
      <c r="AT78" s="35">
        <f t="shared" si="84"/>
        <v>2</v>
      </c>
      <c r="AU78" s="35">
        <f t="shared" si="85"/>
        <v>2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16.5" customHeight="1">
      <c r="A79" s="37" t="s">
        <v>103</v>
      </c>
      <c r="B79" s="253" t="s">
        <v>1</v>
      </c>
      <c r="C79" s="254"/>
      <c r="D79" s="255"/>
      <c r="E79" s="121"/>
      <c r="F79" s="128"/>
      <c r="G79" s="128"/>
      <c r="H79" s="128"/>
      <c r="I79" s="128"/>
      <c r="J79" s="120"/>
      <c r="K79" s="120"/>
      <c r="L79" s="120"/>
      <c r="M79" s="120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121"/>
      <c r="AF79" s="211"/>
      <c r="AG79" s="211"/>
      <c r="AH79" s="211"/>
      <c r="AI79" s="43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54.75" customHeight="1">
      <c r="A80" s="33" t="s">
        <v>102</v>
      </c>
      <c r="B80" s="234" t="s">
        <v>101</v>
      </c>
      <c r="C80" s="235"/>
      <c r="D80" s="236"/>
      <c r="E80" s="202">
        <f t="shared" ref="E80:AH80" si="89">SUM(E81:E86)</f>
        <v>97</v>
      </c>
      <c r="F80" s="202">
        <f t="shared" si="89"/>
        <v>6</v>
      </c>
      <c r="G80" s="202">
        <f t="shared" si="89"/>
        <v>91</v>
      </c>
      <c r="H80" s="202">
        <f t="shared" si="89"/>
        <v>0</v>
      </c>
      <c r="I80" s="202">
        <f t="shared" si="89"/>
        <v>0</v>
      </c>
      <c r="J80" s="202">
        <f t="shared" si="89"/>
        <v>35</v>
      </c>
      <c r="K80" s="202">
        <f t="shared" si="89"/>
        <v>35</v>
      </c>
      <c r="L80" s="202">
        <f t="shared" si="89"/>
        <v>0</v>
      </c>
      <c r="M80" s="202">
        <f t="shared" si="89"/>
        <v>0</v>
      </c>
      <c r="N80" s="202">
        <f t="shared" si="89"/>
        <v>38</v>
      </c>
      <c r="O80" s="202">
        <f t="shared" si="89"/>
        <v>8</v>
      </c>
      <c r="P80" s="202">
        <f t="shared" si="89"/>
        <v>3</v>
      </c>
      <c r="Q80" s="202">
        <f t="shared" si="89"/>
        <v>11</v>
      </c>
      <c r="R80" s="202">
        <f t="shared" si="89"/>
        <v>0</v>
      </c>
      <c r="S80" s="202">
        <f t="shared" si="89"/>
        <v>16</v>
      </c>
      <c r="T80" s="202">
        <f t="shared" si="89"/>
        <v>3</v>
      </c>
      <c r="U80" s="202">
        <f t="shared" si="89"/>
        <v>8</v>
      </c>
      <c r="V80" s="202">
        <f t="shared" si="89"/>
        <v>5</v>
      </c>
      <c r="W80" s="202">
        <f t="shared" si="89"/>
        <v>0</v>
      </c>
      <c r="X80" s="202">
        <f t="shared" si="89"/>
        <v>38</v>
      </c>
      <c r="Y80" s="202">
        <f t="shared" si="89"/>
        <v>1</v>
      </c>
      <c r="Z80" s="202">
        <f t="shared" si="89"/>
        <v>15</v>
      </c>
      <c r="AA80" s="202">
        <f t="shared" si="89"/>
        <v>92</v>
      </c>
      <c r="AB80" s="202">
        <f t="shared" si="89"/>
        <v>8</v>
      </c>
      <c r="AC80" s="202">
        <f t="shared" si="89"/>
        <v>10</v>
      </c>
      <c r="AD80" s="202">
        <f t="shared" si="89"/>
        <v>0</v>
      </c>
      <c r="AE80" s="202">
        <f t="shared" si="89"/>
        <v>10</v>
      </c>
      <c r="AF80" s="202">
        <f t="shared" si="89"/>
        <v>0</v>
      </c>
      <c r="AG80" s="202">
        <f t="shared" si="89"/>
        <v>0</v>
      </c>
      <c r="AH80" s="202">
        <f t="shared" si="89"/>
        <v>0</v>
      </c>
      <c r="AI80" s="40"/>
      <c r="AJ80" s="39">
        <f t="shared" ref="AJ80:AY80" si="90">SUM(AJ81:AJ86)</f>
        <v>97</v>
      </c>
      <c r="AK80" s="205">
        <f t="shared" si="90"/>
        <v>97</v>
      </c>
      <c r="AL80" s="205">
        <f t="shared" si="90"/>
        <v>35</v>
      </c>
      <c r="AM80" s="205">
        <f t="shared" si="90"/>
        <v>35</v>
      </c>
      <c r="AN80" s="205">
        <f t="shared" si="90"/>
        <v>132</v>
      </c>
      <c r="AO80" s="205">
        <f t="shared" si="90"/>
        <v>131</v>
      </c>
      <c r="AP80" s="205">
        <f t="shared" si="90"/>
        <v>38</v>
      </c>
      <c r="AQ80" s="205">
        <f t="shared" si="90"/>
        <v>38</v>
      </c>
      <c r="AR80" s="205">
        <f t="shared" si="90"/>
        <v>16</v>
      </c>
      <c r="AS80" s="205">
        <f t="shared" si="90"/>
        <v>16</v>
      </c>
      <c r="AT80" s="205">
        <f t="shared" si="90"/>
        <v>38</v>
      </c>
      <c r="AU80" s="205">
        <f t="shared" si="90"/>
        <v>38</v>
      </c>
      <c r="AV80" s="205">
        <f t="shared" si="90"/>
        <v>10</v>
      </c>
      <c r="AW80" s="205">
        <f t="shared" si="90"/>
        <v>10</v>
      </c>
      <c r="AX80" s="205">
        <f t="shared" si="90"/>
        <v>0</v>
      </c>
      <c r="AY80" s="38">
        <f t="shared" si="90"/>
        <v>0</v>
      </c>
    </row>
    <row r="81" spans="1:52" s="26" customFormat="1" ht="33.75" customHeight="1">
      <c r="A81" s="37" t="s">
        <v>100</v>
      </c>
      <c r="B81" s="237" t="s">
        <v>99</v>
      </c>
      <c r="C81" s="238"/>
      <c r="D81" s="239"/>
      <c r="E81" s="121">
        <v>5</v>
      </c>
      <c r="F81" s="121"/>
      <c r="G81" s="128">
        <v>5</v>
      </c>
      <c r="H81" s="128"/>
      <c r="I81" s="128"/>
      <c r="J81" s="120">
        <v>4</v>
      </c>
      <c r="K81" s="120">
        <v>4</v>
      </c>
      <c r="L81" s="120"/>
      <c r="M81" s="120"/>
      <c r="N81" s="121">
        <v>3</v>
      </c>
      <c r="O81" s="121">
        <v>1</v>
      </c>
      <c r="P81" s="121"/>
      <c r="Q81" s="121"/>
      <c r="R81" s="121"/>
      <c r="S81" s="121">
        <v>2</v>
      </c>
      <c r="T81" s="121"/>
      <c r="U81" s="121">
        <v>2</v>
      </c>
      <c r="V81" s="121"/>
      <c r="W81" s="121"/>
      <c r="X81" s="121">
        <v>3</v>
      </c>
      <c r="Y81" s="121"/>
      <c r="Z81" s="121"/>
      <c r="AA81" s="121">
        <v>6</v>
      </c>
      <c r="AB81" s="121">
        <v>1</v>
      </c>
      <c r="AC81" s="121"/>
      <c r="AD81" s="121"/>
      <c r="AE81" s="121"/>
      <c r="AF81" s="121"/>
      <c r="AG81" s="122"/>
      <c r="AH81" s="121"/>
      <c r="AI81" s="43"/>
      <c r="AJ81" s="36">
        <f t="shared" ref="AJ81:AJ86" si="91">E81</f>
        <v>5</v>
      </c>
      <c r="AK81" s="35">
        <f t="shared" ref="AK81:AK86" si="92">F81+G81+H81+I81</f>
        <v>5</v>
      </c>
      <c r="AL81" s="35">
        <f t="shared" ref="AL81:AL86" si="93">J81</f>
        <v>4</v>
      </c>
      <c r="AM81" s="35">
        <f t="shared" ref="AM81:AM86" si="94">K81+L81+M81</f>
        <v>4</v>
      </c>
      <c r="AN81" s="35">
        <f t="shared" ref="AN81:AN86" si="95">F81+G81+K81</f>
        <v>9</v>
      </c>
      <c r="AO81" s="35">
        <f t="shared" ref="AO81:AO86" si="96">X81+Y81+AA81</f>
        <v>9</v>
      </c>
      <c r="AP81" s="35">
        <f t="shared" ref="AP81:AP86" si="97">N81</f>
        <v>3</v>
      </c>
      <c r="AQ81" s="35">
        <f t="shared" ref="AQ81:AQ86" si="98">O81+P81+Q81+R81+S81</f>
        <v>3</v>
      </c>
      <c r="AR81" s="35">
        <f t="shared" ref="AR81:AR86" si="99">S81</f>
        <v>2</v>
      </c>
      <c r="AS81" s="35">
        <f t="shared" ref="AS81:AS86" si="100">T81+U81+V81</f>
        <v>2</v>
      </c>
      <c r="AT81" s="35">
        <f t="shared" ref="AT81:AT86" si="101">X81</f>
        <v>3</v>
      </c>
      <c r="AU81" s="35">
        <f t="shared" ref="AU81:AU86" si="102">N81+W81</f>
        <v>3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2" s="26" customFormat="1" ht="27.75" customHeight="1">
      <c r="A82" s="37" t="s">
        <v>98</v>
      </c>
      <c r="B82" s="237" t="s">
        <v>97</v>
      </c>
      <c r="C82" s="238"/>
      <c r="D82" s="239"/>
      <c r="E82" s="121">
        <v>39</v>
      </c>
      <c r="F82" s="121">
        <v>2</v>
      </c>
      <c r="G82" s="128">
        <v>37</v>
      </c>
      <c r="H82" s="128"/>
      <c r="I82" s="128"/>
      <c r="J82" s="120">
        <v>11</v>
      </c>
      <c r="K82" s="120">
        <v>11</v>
      </c>
      <c r="L82" s="120"/>
      <c r="M82" s="120"/>
      <c r="N82" s="121">
        <v>14</v>
      </c>
      <c r="O82" s="121">
        <v>1</v>
      </c>
      <c r="P82" s="121">
        <v>1</v>
      </c>
      <c r="Q82" s="121">
        <v>7</v>
      </c>
      <c r="R82" s="121"/>
      <c r="S82" s="121">
        <v>5</v>
      </c>
      <c r="T82" s="121">
        <v>1</v>
      </c>
      <c r="U82" s="121">
        <v>2</v>
      </c>
      <c r="V82" s="121">
        <v>2</v>
      </c>
      <c r="W82" s="121"/>
      <c r="X82" s="121">
        <v>14</v>
      </c>
      <c r="Y82" s="121">
        <v>1</v>
      </c>
      <c r="Z82" s="121">
        <v>15</v>
      </c>
      <c r="AA82" s="121">
        <v>34</v>
      </c>
      <c r="AB82" s="121">
        <v>2</v>
      </c>
      <c r="AC82" s="121">
        <v>7</v>
      </c>
      <c r="AD82" s="121"/>
      <c r="AE82" s="121">
        <v>7</v>
      </c>
      <c r="AF82" s="121"/>
      <c r="AG82" s="122"/>
      <c r="AH82" s="121"/>
      <c r="AI82" s="43"/>
      <c r="AJ82" s="36">
        <f t="shared" si="91"/>
        <v>39</v>
      </c>
      <c r="AK82" s="35">
        <f t="shared" si="92"/>
        <v>39</v>
      </c>
      <c r="AL82" s="35">
        <f t="shared" si="93"/>
        <v>11</v>
      </c>
      <c r="AM82" s="35">
        <f t="shared" si="94"/>
        <v>11</v>
      </c>
      <c r="AN82" s="35">
        <f t="shared" si="95"/>
        <v>50</v>
      </c>
      <c r="AO82" s="35">
        <f t="shared" si="96"/>
        <v>49</v>
      </c>
      <c r="AP82" s="35">
        <f t="shared" si="97"/>
        <v>14</v>
      </c>
      <c r="AQ82" s="35">
        <f t="shared" si="98"/>
        <v>14</v>
      </c>
      <c r="AR82" s="35">
        <f t="shared" si="99"/>
        <v>5</v>
      </c>
      <c r="AS82" s="35">
        <f t="shared" si="100"/>
        <v>5</v>
      </c>
      <c r="AT82" s="35">
        <f t="shared" si="101"/>
        <v>14</v>
      </c>
      <c r="AU82" s="35">
        <f t="shared" si="102"/>
        <v>14</v>
      </c>
      <c r="AV82" s="35">
        <f t="shared" si="103"/>
        <v>7</v>
      </c>
      <c r="AW82" s="35">
        <f t="shared" si="104"/>
        <v>7</v>
      </c>
      <c r="AX82" s="35">
        <f t="shared" si="105"/>
        <v>0</v>
      </c>
      <c r="AY82" s="34">
        <f t="shared" si="106"/>
        <v>0</v>
      </c>
      <c r="AZ82" s="26" t="s">
        <v>261</v>
      </c>
    </row>
    <row r="83" spans="1:52" s="26" customFormat="1" ht="78" customHeight="1">
      <c r="A83" s="37" t="s">
        <v>96</v>
      </c>
      <c r="B83" s="237" t="s">
        <v>95</v>
      </c>
      <c r="C83" s="238"/>
      <c r="D83" s="239"/>
      <c r="E83" s="121"/>
      <c r="F83" s="121"/>
      <c r="G83" s="128"/>
      <c r="H83" s="128"/>
      <c r="I83" s="128"/>
      <c r="J83" s="120"/>
      <c r="K83" s="120"/>
      <c r="L83" s="120"/>
      <c r="M83" s="120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  <c r="Y83" s="121"/>
      <c r="Z83" s="121"/>
      <c r="AA83" s="121"/>
      <c r="AB83" s="121"/>
      <c r="AC83" s="121"/>
      <c r="AD83" s="121"/>
      <c r="AE83" s="121"/>
      <c r="AF83" s="121"/>
      <c r="AG83" s="122"/>
      <c r="AH83" s="121"/>
      <c r="AI83" s="43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2" s="26" customFormat="1" ht="33" customHeight="1">
      <c r="A84" s="37" t="s">
        <v>94</v>
      </c>
      <c r="B84" s="237" t="s">
        <v>93</v>
      </c>
      <c r="C84" s="238"/>
      <c r="D84" s="239"/>
      <c r="E84" s="121">
        <v>1</v>
      </c>
      <c r="F84" s="121"/>
      <c r="G84" s="128">
        <v>1</v>
      </c>
      <c r="H84" s="128"/>
      <c r="I84" s="128"/>
      <c r="J84" s="120"/>
      <c r="K84" s="120"/>
      <c r="L84" s="120"/>
      <c r="M84" s="120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>
        <v>1</v>
      </c>
      <c r="AB84" s="121"/>
      <c r="AC84" s="121"/>
      <c r="AD84" s="121"/>
      <c r="AE84" s="121"/>
      <c r="AF84" s="121"/>
      <c r="AG84" s="122"/>
      <c r="AH84" s="121"/>
      <c r="AI84" s="43"/>
      <c r="AJ84" s="36">
        <f t="shared" si="91"/>
        <v>1</v>
      </c>
      <c r="AK84" s="35">
        <f t="shared" si="92"/>
        <v>1</v>
      </c>
      <c r="AL84" s="35">
        <f t="shared" si="93"/>
        <v>0</v>
      </c>
      <c r="AM84" s="35">
        <f t="shared" si="94"/>
        <v>0</v>
      </c>
      <c r="AN84" s="35">
        <f t="shared" si="95"/>
        <v>1</v>
      </c>
      <c r="AO84" s="35">
        <f t="shared" si="96"/>
        <v>1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2" s="26" customFormat="1" ht="33" customHeight="1">
      <c r="A85" s="37" t="s">
        <v>92</v>
      </c>
      <c r="B85" s="237" t="s">
        <v>91</v>
      </c>
      <c r="C85" s="238"/>
      <c r="D85" s="239"/>
      <c r="E85" s="121">
        <v>39</v>
      </c>
      <c r="F85" s="121">
        <v>4</v>
      </c>
      <c r="G85" s="128">
        <v>35</v>
      </c>
      <c r="H85" s="128"/>
      <c r="I85" s="128"/>
      <c r="J85" s="120">
        <v>16</v>
      </c>
      <c r="K85" s="120">
        <v>16</v>
      </c>
      <c r="L85" s="120"/>
      <c r="M85" s="120"/>
      <c r="N85" s="121">
        <v>16</v>
      </c>
      <c r="O85" s="121">
        <v>5</v>
      </c>
      <c r="P85" s="121">
        <v>2</v>
      </c>
      <c r="Q85" s="121">
        <v>3</v>
      </c>
      <c r="R85" s="121"/>
      <c r="S85" s="121">
        <v>6</v>
      </c>
      <c r="T85" s="121">
        <v>1</v>
      </c>
      <c r="U85" s="121">
        <v>3</v>
      </c>
      <c r="V85" s="121">
        <v>2</v>
      </c>
      <c r="W85" s="121"/>
      <c r="X85" s="121">
        <v>16</v>
      </c>
      <c r="Y85" s="121"/>
      <c r="Z85" s="121"/>
      <c r="AA85" s="121">
        <v>39</v>
      </c>
      <c r="AB85" s="121">
        <v>5</v>
      </c>
      <c r="AC85" s="121">
        <v>3</v>
      </c>
      <c r="AD85" s="121"/>
      <c r="AE85" s="121">
        <v>3</v>
      </c>
      <c r="AF85" s="121"/>
      <c r="AG85" s="122"/>
      <c r="AH85" s="121"/>
      <c r="AI85" s="43"/>
      <c r="AJ85" s="36">
        <f t="shared" si="91"/>
        <v>39</v>
      </c>
      <c r="AK85" s="35">
        <f t="shared" si="92"/>
        <v>39</v>
      </c>
      <c r="AL85" s="35">
        <f t="shared" si="93"/>
        <v>16</v>
      </c>
      <c r="AM85" s="35">
        <f t="shared" si="94"/>
        <v>16</v>
      </c>
      <c r="AN85" s="35">
        <f t="shared" si="95"/>
        <v>55</v>
      </c>
      <c r="AO85" s="35">
        <f t="shared" si="96"/>
        <v>55</v>
      </c>
      <c r="AP85" s="35">
        <f t="shared" si="97"/>
        <v>16</v>
      </c>
      <c r="AQ85" s="35">
        <f t="shared" si="98"/>
        <v>16</v>
      </c>
      <c r="AR85" s="35">
        <f t="shared" si="99"/>
        <v>6</v>
      </c>
      <c r="AS85" s="35">
        <f t="shared" si="100"/>
        <v>6</v>
      </c>
      <c r="AT85" s="35">
        <f t="shared" si="101"/>
        <v>16</v>
      </c>
      <c r="AU85" s="35">
        <f t="shared" si="102"/>
        <v>16</v>
      </c>
      <c r="AV85" s="35">
        <f t="shared" si="103"/>
        <v>3</v>
      </c>
      <c r="AW85" s="35">
        <f t="shared" si="104"/>
        <v>3</v>
      </c>
      <c r="AX85" s="35">
        <f t="shared" si="105"/>
        <v>0</v>
      </c>
      <c r="AY85" s="34">
        <f t="shared" si="106"/>
        <v>0</v>
      </c>
    </row>
    <row r="86" spans="1:52" s="26" customFormat="1" ht="33" customHeight="1">
      <c r="A86" s="37" t="s">
        <v>90</v>
      </c>
      <c r="B86" s="253" t="s">
        <v>1</v>
      </c>
      <c r="C86" s="254"/>
      <c r="D86" s="255"/>
      <c r="E86" s="121">
        <v>13</v>
      </c>
      <c r="F86" s="121"/>
      <c r="G86" s="128">
        <v>13</v>
      </c>
      <c r="H86" s="128"/>
      <c r="I86" s="128"/>
      <c r="J86" s="120">
        <v>4</v>
      </c>
      <c r="K86" s="120">
        <v>4</v>
      </c>
      <c r="L86" s="120"/>
      <c r="M86" s="120"/>
      <c r="N86" s="121">
        <v>5</v>
      </c>
      <c r="O86" s="121">
        <v>1</v>
      </c>
      <c r="P86" s="121"/>
      <c r="Q86" s="121">
        <v>1</v>
      </c>
      <c r="R86" s="121"/>
      <c r="S86" s="121">
        <v>3</v>
      </c>
      <c r="T86" s="121">
        <v>1</v>
      </c>
      <c r="U86" s="121">
        <v>1</v>
      </c>
      <c r="V86" s="121">
        <v>1</v>
      </c>
      <c r="W86" s="121"/>
      <c r="X86" s="121">
        <v>5</v>
      </c>
      <c r="Y86" s="121"/>
      <c r="Z86" s="121"/>
      <c r="AA86" s="121">
        <v>12</v>
      </c>
      <c r="AB86" s="121"/>
      <c r="AC86" s="121"/>
      <c r="AD86" s="121"/>
      <c r="AE86" s="121"/>
      <c r="AF86" s="121"/>
      <c r="AG86" s="122"/>
      <c r="AH86" s="121"/>
      <c r="AI86" s="43"/>
      <c r="AJ86" s="36">
        <f t="shared" si="91"/>
        <v>13</v>
      </c>
      <c r="AK86" s="35">
        <f t="shared" si="92"/>
        <v>13</v>
      </c>
      <c r="AL86" s="35">
        <f t="shared" si="93"/>
        <v>4</v>
      </c>
      <c r="AM86" s="35">
        <f t="shared" si="94"/>
        <v>4</v>
      </c>
      <c r="AN86" s="35">
        <f t="shared" si="95"/>
        <v>17</v>
      </c>
      <c r="AO86" s="35">
        <f t="shared" si="96"/>
        <v>17</v>
      </c>
      <c r="AP86" s="35">
        <f t="shared" si="97"/>
        <v>5</v>
      </c>
      <c r="AQ86" s="35">
        <f t="shared" si="98"/>
        <v>5</v>
      </c>
      <c r="AR86" s="35">
        <f t="shared" si="99"/>
        <v>3</v>
      </c>
      <c r="AS86" s="35">
        <f t="shared" si="100"/>
        <v>3</v>
      </c>
      <c r="AT86" s="35">
        <f t="shared" si="101"/>
        <v>5</v>
      </c>
      <c r="AU86" s="35">
        <f t="shared" si="102"/>
        <v>5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2" s="26" customFormat="1" ht="59.25" customHeight="1">
      <c r="A87" s="33" t="s">
        <v>89</v>
      </c>
      <c r="B87" s="234" t="s">
        <v>88</v>
      </c>
      <c r="C87" s="235"/>
      <c r="D87" s="236"/>
      <c r="E87" s="202">
        <f t="shared" ref="E87:AH87" si="107">SUM(E88:E89)</f>
        <v>0</v>
      </c>
      <c r="F87" s="202">
        <f t="shared" si="107"/>
        <v>0</v>
      </c>
      <c r="G87" s="202">
        <f t="shared" si="107"/>
        <v>0</v>
      </c>
      <c r="H87" s="202">
        <f t="shared" si="107"/>
        <v>0</v>
      </c>
      <c r="I87" s="202">
        <f t="shared" si="107"/>
        <v>0</v>
      </c>
      <c r="J87" s="202">
        <f t="shared" si="107"/>
        <v>0</v>
      </c>
      <c r="K87" s="202">
        <f t="shared" si="107"/>
        <v>0</v>
      </c>
      <c r="L87" s="202">
        <f t="shared" si="107"/>
        <v>0</v>
      </c>
      <c r="M87" s="202">
        <f t="shared" si="107"/>
        <v>0</v>
      </c>
      <c r="N87" s="202">
        <f t="shared" si="107"/>
        <v>0</v>
      </c>
      <c r="O87" s="202">
        <f t="shared" si="107"/>
        <v>0</v>
      </c>
      <c r="P87" s="202">
        <f t="shared" si="107"/>
        <v>0</v>
      </c>
      <c r="Q87" s="202">
        <f t="shared" si="107"/>
        <v>0</v>
      </c>
      <c r="R87" s="202">
        <f t="shared" si="107"/>
        <v>0</v>
      </c>
      <c r="S87" s="202">
        <f t="shared" si="107"/>
        <v>0</v>
      </c>
      <c r="T87" s="202">
        <f t="shared" si="107"/>
        <v>0</v>
      </c>
      <c r="U87" s="202">
        <f t="shared" si="107"/>
        <v>0</v>
      </c>
      <c r="V87" s="202">
        <f t="shared" si="107"/>
        <v>0</v>
      </c>
      <c r="W87" s="202">
        <f t="shared" si="107"/>
        <v>0</v>
      </c>
      <c r="X87" s="202">
        <f t="shared" si="107"/>
        <v>0</v>
      </c>
      <c r="Y87" s="202">
        <f t="shared" si="107"/>
        <v>0</v>
      </c>
      <c r="Z87" s="202">
        <f t="shared" si="107"/>
        <v>0</v>
      </c>
      <c r="AA87" s="202">
        <f t="shared" si="107"/>
        <v>0</v>
      </c>
      <c r="AB87" s="202">
        <f t="shared" si="107"/>
        <v>0</v>
      </c>
      <c r="AC87" s="202">
        <f t="shared" si="107"/>
        <v>0</v>
      </c>
      <c r="AD87" s="202">
        <f t="shared" si="107"/>
        <v>0</v>
      </c>
      <c r="AE87" s="202">
        <f t="shared" si="107"/>
        <v>0</v>
      </c>
      <c r="AF87" s="202">
        <f t="shared" si="107"/>
        <v>0</v>
      </c>
      <c r="AG87" s="202">
        <f t="shared" si="107"/>
        <v>0</v>
      </c>
      <c r="AH87" s="202">
        <f t="shared" si="107"/>
        <v>0</v>
      </c>
      <c r="AI87" s="203">
        <f>AI88+AI89</f>
        <v>0</v>
      </c>
      <c r="AJ87" s="39">
        <f t="shared" ref="AJ87:AY87" si="108">SUM(AJ88:AJ89)</f>
        <v>0</v>
      </c>
      <c r="AK87" s="205">
        <f t="shared" si="108"/>
        <v>0</v>
      </c>
      <c r="AL87" s="205">
        <f t="shared" si="108"/>
        <v>0</v>
      </c>
      <c r="AM87" s="205">
        <f t="shared" si="108"/>
        <v>0</v>
      </c>
      <c r="AN87" s="205">
        <f t="shared" si="108"/>
        <v>0</v>
      </c>
      <c r="AO87" s="205">
        <f t="shared" si="108"/>
        <v>0</v>
      </c>
      <c r="AP87" s="205">
        <f t="shared" si="108"/>
        <v>0</v>
      </c>
      <c r="AQ87" s="205">
        <f t="shared" si="108"/>
        <v>0</v>
      </c>
      <c r="AR87" s="205">
        <f t="shared" si="108"/>
        <v>0</v>
      </c>
      <c r="AS87" s="205">
        <f t="shared" si="108"/>
        <v>0</v>
      </c>
      <c r="AT87" s="205">
        <f t="shared" si="108"/>
        <v>0</v>
      </c>
      <c r="AU87" s="205">
        <f t="shared" si="108"/>
        <v>0</v>
      </c>
      <c r="AV87" s="205">
        <f t="shared" si="108"/>
        <v>0</v>
      </c>
      <c r="AW87" s="205">
        <f t="shared" si="108"/>
        <v>0</v>
      </c>
      <c r="AX87" s="205">
        <f t="shared" si="108"/>
        <v>0</v>
      </c>
      <c r="AY87" s="38">
        <f t="shared" si="108"/>
        <v>0</v>
      </c>
    </row>
    <row r="88" spans="1:52" s="41" customFormat="1" ht="40.5" customHeight="1">
      <c r="A88" s="37" t="s">
        <v>87</v>
      </c>
      <c r="B88" s="237" t="s">
        <v>86</v>
      </c>
      <c r="C88" s="238"/>
      <c r="D88" s="239"/>
      <c r="E88" s="224"/>
      <c r="F88" s="224"/>
      <c r="G88" s="224"/>
      <c r="H88" s="224"/>
      <c r="I88" s="224"/>
      <c r="J88" s="224"/>
      <c r="K88" s="224"/>
      <c r="L88" s="224"/>
      <c r="M88" s="224"/>
      <c r="N88" s="224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45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2" s="41" customFormat="1" ht="30" customHeight="1">
      <c r="A89" s="37" t="s">
        <v>85</v>
      </c>
      <c r="B89" s="253" t="s">
        <v>1</v>
      </c>
      <c r="C89" s="254"/>
      <c r="D89" s="255"/>
      <c r="E89" s="224"/>
      <c r="F89" s="224"/>
      <c r="G89" s="224"/>
      <c r="H89" s="224"/>
      <c r="I89" s="224"/>
      <c r="J89" s="224"/>
      <c r="K89" s="224"/>
      <c r="L89" s="224"/>
      <c r="M89" s="224"/>
      <c r="N89" s="224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45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2" s="41" customFormat="1" ht="66" customHeight="1">
      <c r="A90" s="42" t="s">
        <v>84</v>
      </c>
      <c r="B90" s="234" t="s">
        <v>83</v>
      </c>
      <c r="C90" s="235"/>
      <c r="D90" s="236"/>
      <c r="E90" s="202">
        <f t="shared" ref="E90:AH90" si="109">SUM(E91:E111)</f>
        <v>100</v>
      </c>
      <c r="F90" s="202">
        <f t="shared" si="109"/>
        <v>11</v>
      </c>
      <c r="G90" s="202">
        <f t="shared" si="109"/>
        <v>89</v>
      </c>
      <c r="H90" s="202">
        <f t="shared" si="109"/>
        <v>0</v>
      </c>
      <c r="I90" s="202">
        <f t="shared" si="109"/>
        <v>0</v>
      </c>
      <c r="J90" s="202">
        <f t="shared" si="109"/>
        <v>51</v>
      </c>
      <c r="K90" s="202">
        <f t="shared" si="109"/>
        <v>43</v>
      </c>
      <c r="L90" s="202">
        <f t="shared" si="109"/>
        <v>8</v>
      </c>
      <c r="M90" s="202">
        <f t="shared" si="109"/>
        <v>0</v>
      </c>
      <c r="N90" s="202">
        <f t="shared" si="109"/>
        <v>58</v>
      </c>
      <c r="O90" s="202">
        <f t="shared" si="109"/>
        <v>33</v>
      </c>
      <c r="P90" s="202">
        <f t="shared" si="109"/>
        <v>4</v>
      </c>
      <c r="Q90" s="202">
        <f t="shared" si="109"/>
        <v>9</v>
      </c>
      <c r="R90" s="202">
        <f t="shared" si="109"/>
        <v>0</v>
      </c>
      <c r="S90" s="202">
        <f t="shared" si="109"/>
        <v>12</v>
      </c>
      <c r="T90" s="202">
        <f t="shared" si="109"/>
        <v>0</v>
      </c>
      <c r="U90" s="202">
        <f t="shared" si="109"/>
        <v>10</v>
      </c>
      <c r="V90" s="202">
        <f t="shared" si="109"/>
        <v>2</v>
      </c>
      <c r="W90" s="202">
        <f t="shared" si="109"/>
        <v>0</v>
      </c>
      <c r="X90" s="202">
        <f t="shared" si="109"/>
        <v>58</v>
      </c>
      <c r="Y90" s="202">
        <f t="shared" si="109"/>
        <v>0</v>
      </c>
      <c r="Z90" s="202">
        <f t="shared" si="109"/>
        <v>0</v>
      </c>
      <c r="AA90" s="202">
        <f t="shared" si="109"/>
        <v>85</v>
      </c>
      <c r="AB90" s="202">
        <f t="shared" si="109"/>
        <v>12</v>
      </c>
      <c r="AC90" s="202">
        <f t="shared" si="109"/>
        <v>5</v>
      </c>
      <c r="AD90" s="202">
        <f t="shared" si="109"/>
        <v>0</v>
      </c>
      <c r="AE90" s="202">
        <f t="shared" si="109"/>
        <v>5</v>
      </c>
      <c r="AF90" s="202">
        <f t="shared" si="109"/>
        <v>0</v>
      </c>
      <c r="AG90" s="202">
        <f t="shared" si="109"/>
        <v>0</v>
      </c>
      <c r="AH90" s="202">
        <f t="shared" si="109"/>
        <v>0</v>
      </c>
      <c r="AI90" s="217"/>
      <c r="AJ90" s="39">
        <f t="shared" ref="AJ90:AY90" si="110">SUM(AJ91:AJ111)</f>
        <v>100</v>
      </c>
      <c r="AK90" s="205">
        <f t="shared" si="110"/>
        <v>100</v>
      </c>
      <c r="AL90" s="205">
        <f t="shared" si="110"/>
        <v>51</v>
      </c>
      <c r="AM90" s="205">
        <f t="shared" si="110"/>
        <v>51</v>
      </c>
      <c r="AN90" s="205">
        <f t="shared" si="110"/>
        <v>143</v>
      </c>
      <c r="AO90" s="205">
        <f t="shared" si="110"/>
        <v>143</v>
      </c>
      <c r="AP90" s="205">
        <f t="shared" si="110"/>
        <v>58</v>
      </c>
      <c r="AQ90" s="205">
        <f t="shared" si="110"/>
        <v>58</v>
      </c>
      <c r="AR90" s="205">
        <f t="shared" si="110"/>
        <v>12</v>
      </c>
      <c r="AS90" s="205">
        <f t="shared" si="110"/>
        <v>12</v>
      </c>
      <c r="AT90" s="205">
        <f t="shared" si="110"/>
        <v>58</v>
      </c>
      <c r="AU90" s="205">
        <f t="shared" si="110"/>
        <v>58</v>
      </c>
      <c r="AV90" s="205">
        <f t="shared" si="110"/>
        <v>5</v>
      </c>
      <c r="AW90" s="205">
        <f t="shared" si="110"/>
        <v>5</v>
      </c>
      <c r="AX90" s="205">
        <f t="shared" si="110"/>
        <v>0</v>
      </c>
      <c r="AY90" s="38">
        <f t="shared" si="110"/>
        <v>0</v>
      </c>
    </row>
    <row r="91" spans="1:52" s="41" customFormat="1" ht="30" customHeight="1">
      <c r="A91" s="37" t="s">
        <v>82</v>
      </c>
      <c r="B91" s="237" t="s">
        <v>81</v>
      </c>
      <c r="C91" s="238"/>
      <c r="D91" s="239"/>
      <c r="E91" s="121"/>
      <c r="F91" s="121"/>
      <c r="G91" s="128"/>
      <c r="H91" s="128"/>
      <c r="I91" s="128"/>
      <c r="J91" s="120"/>
      <c r="K91" s="120"/>
      <c r="L91" s="120"/>
      <c r="M91" s="120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1"/>
      <c r="AG91" s="122"/>
      <c r="AH91" s="121"/>
      <c r="AI91" s="45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2" s="26" customFormat="1" ht="27.75" customHeight="1">
      <c r="A92" s="37" t="s">
        <v>80</v>
      </c>
      <c r="B92" s="237" t="s">
        <v>79</v>
      </c>
      <c r="C92" s="238"/>
      <c r="D92" s="239"/>
      <c r="E92" s="121">
        <v>22</v>
      </c>
      <c r="F92" s="121">
        <v>7</v>
      </c>
      <c r="G92" s="128">
        <v>15</v>
      </c>
      <c r="H92" s="128"/>
      <c r="I92" s="128"/>
      <c r="J92" s="120">
        <v>7</v>
      </c>
      <c r="K92" s="120">
        <v>7</v>
      </c>
      <c r="L92" s="120"/>
      <c r="M92" s="120"/>
      <c r="N92" s="121">
        <v>9</v>
      </c>
      <c r="O92" s="121">
        <v>4</v>
      </c>
      <c r="P92" s="121">
        <v>1</v>
      </c>
      <c r="Q92" s="121">
        <v>1</v>
      </c>
      <c r="R92" s="121"/>
      <c r="S92" s="121">
        <v>3</v>
      </c>
      <c r="T92" s="121"/>
      <c r="U92" s="121">
        <v>3</v>
      </c>
      <c r="V92" s="121"/>
      <c r="W92" s="121"/>
      <c r="X92" s="121">
        <v>9</v>
      </c>
      <c r="Y92" s="121"/>
      <c r="Z92" s="121"/>
      <c r="AA92" s="121">
        <v>20</v>
      </c>
      <c r="AB92" s="121">
        <v>8</v>
      </c>
      <c r="AC92" s="121"/>
      <c r="AD92" s="121"/>
      <c r="AE92" s="121"/>
      <c r="AF92" s="121"/>
      <c r="AG92" s="122"/>
      <c r="AH92" s="121"/>
      <c r="AI92" s="43"/>
      <c r="AJ92" s="36">
        <f t="shared" si="111"/>
        <v>22</v>
      </c>
      <c r="AK92" s="35">
        <f t="shared" si="112"/>
        <v>22</v>
      </c>
      <c r="AL92" s="35">
        <f t="shared" si="113"/>
        <v>7</v>
      </c>
      <c r="AM92" s="35">
        <f t="shared" si="114"/>
        <v>7</v>
      </c>
      <c r="AN92" s="35">
        <f t="shared" si="115"/>
        <v>29</v>
      </c>
      <c r="AO92" s="35">
        <f t="shared" si="116"/>
        <v>29</v>
      </c>
      <c r="AP92" s="35">
        <f t="shared" si="117"/>
        <v>9</v>
      </c>
      <c r="AQ92" s="35">
        <f t="shared" si="118"/>
        <v>9</v>
      </c>
      <c r="AR92" s="35">
        <f t="shared" si="119"/>
        <v>3</v>
      </c>
      <c r="AS92" s="35">
        <f t="shared" si="120"/>
        <v>3</v>
      </c>
      <c r="AT92" s="35">
        <f t="shared" si="121"/>
        <v>9</v>
      </c>
      <c r="AU92" s="35">
        <f t="shared" si="122"/>
        <v>9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2" s="26" customFormat="1" ht="41.25" customHeight="1">
      <c r="A93" s="37" t="s">
        <v>78</v>
      </c>
      <c r="B93" s="237" t="s">
        <v>77</v>
      </c>
      <c r="C93" s="238"/>
      <c r="D93" s="239"/>
      <c r="E93" s="121"/>
      <c r="F93" s="121"/>
      <c r="G93" s="128"/>
      <c r="H93" s="128"/>
      <c r="I93" s="128"/>
      <c r="J93" s="120">
        <v>5</v>
      </c>
      <c r="K93" s="120">
        <v>4</v>
      </c>
      <c r="L93" s="120">
        <v>1</v>
      </c>
      <c r="M93" s="120"/>
      <c r="N93" s="121">
        <v>3</v>
      </c>
      <c r="O93" s="121">
        <v>3</v>
      </c>
      <c r="P93" s="121"/>
      <c r="Q93" s="121"/>
      <c r="R93" s="121"/>
      <c r="S93" s="121"/>
      <c r="T93" s="121"/>
      <c r="U93" s="121"/>
      <c r="V93" s="121"/>
      <c r="W93" s="121"/>
      <c r="X93" s="121">
        <v>3</v>
      </c>
      <c r="Y93" s="121"/>
      <c r="Z93" s="121"/>
      <c r="AA93" s="121">
        <v>1</v>
      </c>
      <c r="AB93" s="121"/>
      <c r="AC93" s="121"/>
      <c r="AD93" s="121"/>
      <c r="AE93" s="121"/>
      <c r="AF93" s="121"/>
      <c r="AG93" s="122"/>
      <c r="AH93" s="121"/>
      <c r="AI93" s="43"/>
      <c r="AJ93" s="36">
        <f t="shared" si="111"/>
        <v>0</v>
      </c>
      <c r="AK93" s="35">
        <f t="shared" si="112"/>
        <v>0</v>
      </c>
      <c r="AL93" s="35">
        <f t="shared" si="113"/>
        <v>5</v>
      </c>
      <c r="AM93" s="35">
        <f t="shared" si="114"/>
        <v>5</v>
      </c>
      <c r="AN93" s="35">
        <f t="shared" si="115"/>
        <v>4</v>
      </c>
      <c r="AO93" s="35">
        <f t="shared" si="116"/>
        <v>4</v>
      </c>
      <c r="AP93" s="35">
        <f t="shared" si="117"/>
        <v>3</v>
      </c>
      <c r="AQ93" s="35">
        <f t="shared" si="118"/>
        <v>3</v>
      </c>
      <c r="AR93" s="35">
        <f t="shared" si="119"/>
        <v>0</v>
      </c>
      <c r="AS93" s="35">
        <f t="shared" si="120"/>
        <v>0</v>
      </c>
      <c r="AT93" s="35">
        <f t="shared" si="121"/>
        <v>3</v>
      </c>
      <c r="AU93" s="35">
        <f t="shared" si="122"/>
        <v>3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2" s="26" customFormat="1" ht="38.25" customHeight="1">
      <c r="A94" s="37" t="s">
        <v>76</v>
      </c>
      <c r="B94" s="237" t="s">
        <v>75</v>
      </c>
      <c r="C94" s="238"/>
      <c r="D94" s="239"/>
      <c r="E94" s="121">
        <v>11</v>
      </c>
      <c r="F94" s="121">
        <v>1</v>
      </c>
      <c r="G94" s="128">
        <v>10</v>
      </c>
      <c r="H94" s="128"/>
      <c r="I94" s="128"/>
      <c r="J94" s="120">
        <v>7</v>
      </c>
      <c r="K94" s="120">
        <v>7</v>
      </c>
      <c r="L94" s="120"/>
      <c r="M94" s="120"/>
      <c r="N94" s="121">
        <v>10</v>
      </c>
      <c r="O94" s="121">
        <v>7</v>
      </c>
      <c r="P94" s="121">
        <v>1</v>
      </c>
      <c r="Q94" s="121">
        <v>1</v>
      </c>
      <c r="R94" s="121"/>
      <c r="S94" s="121">
        <v>1</v>
      </c>
      <c r="T94" s="121"/>
      <c r="U94" s="121">
        <v>1</v>
      </c>
      <c r="V94" s="121"/>
      <c r="W94" s="121"/>
      <c r="X94" s="121">
        <v>10</v>
      </c>
      <c r="Y94" s="121"/>
      <c r="Z94" s="121"/>
      <c r="AA94" s="121">
        <v>8</v>
      </c>
      <c r="AB94" s="121">
        <v>1</v>
      </c>
      <c r="AC94" s="121"/>
      <c r="AD94" s="121"/>
      <c r="AE94" s="121"/>
      <c r="AF94" s="121"/>
      <c r="AG94" s="122"/>
      <c r="AH94" s="121"/>
      <c r="AI94" s="43"/>
      <c r="AJ94" s="36">
        <f t="shared" si="111"/>
        <v>11</v>
      </c>
      <c r="AK94" s="35">
        <f t="shared" si="112"/>
        <v>11</v>
      </c>
      <c r="AL94" s="35">
        <f t="shared" si="113"/>
        <v>7</v>
      </c>
      <c r="AM94" s="35">
        <f t="shared" si="114"/>
        <v>7</v>
      </c>
      <c r="AN94" s="35">
        <f t="shared" si="115"/>
        <v>18</v>
      </c>
      <c r="AO94" s="35">
        <f t="shared" si="116"/>
        <v>18</v>
      </c>
      <c r="AP94" s="35">
        <f t="shared" si="117"/>
        <v>10</v>
      </c>
      <c r="AQ94" s="35">
        <f t="shared" si="118"/>
        <v>10</v>
      </c>
      <c r="AR94" s="35">
        <f t="shared" si="119"/>
        <v>1</v>
      </c>
      <c r="AS94" s="35">
        <f t="shared" si="120"/>
        <v>1</v>
      </c>
      <c r="AT94" s="35">
        <f t="shared" si="121"/>
        <v>10</v>
      </c>
      <c r="AU94" s="35">
        <f t="shared" si="122"/>
        <v>10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2" s="26" customFormat="1" ht="36" customHeight="1">
      <c r="A95" s="37" t="s">
        <v>74</v>
      </c>
      <c r="B95" s="237" t="s">
        <v>73</v>
      </c>
      <c r="C95" s="238"/>
      <c r="D95" s="239"/>
      <c r="E95" s="121"/>
      <c r="F95" s="121"/>
      <c r="G95" s="128"/>
      <c r="H95" s="128"/>
      <c r="I95" s="128"/>
      <c r="J95" s="120"/>
      <c r="K95" s="120"/>
      <c r="L95" s="120"/>
      <c r="M95" s="120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2"/>
      <c r="AH95" s="121"/>
      <c r="AI95" s="43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2" s="26" customFormat="1" ht="42.75" customHeight="1">
      <c r="A96" s="37" t="s">
        <v>72</v>
      </c>
      <c r="B96" s="237" t="s">
        <v>71</v>
      </c>
      <c r="C96" s="238"/>
      <c r="D96" s="239"/>
      <c r="E96" s="121">
        <v>6</v>
      </c>
      <c r="F96" s="121">
        <v>1</v>
      </c>
      <c r="G96" s="128">
        <v>5</v>
      </c>
      <c r="H96" s="128"/>
      <c r="I96" s="128"/>
      <c r="J96" s="120"/>
      <c r="K96" s="120"/>
      <c r="L96" s="120"/>
      <c r="M96" s="120"/>
      <c r="N96" s="121">
        <v>4</v>
      </c>
      <c r="O96" s="121">
        <v>1</v>
      </c>
      <c r="P96" s="121"/>
      <c r="Q96" s="121">
        <v>2</v>
      </c>
      <c r="R96" s="121"/>
      <c r="S96" s="121">
        <v>1</v>
      </c>
      <c r="T96" s="121"/>
      <c r="U96" s="121">
        <v>1</v>
      </c>
      <c r="V96" s="121"/>
      <c r="W96" s="121"/>
      <c r="X96" s="121">
        <v>4</v>
      </c>
      <c r="Y96" s="121"/>
      <c r="Z96" s="121"/>
      <c r="AA96" s="121">
        <v>2</v>
      </c>
      <c r="AB96" s="121">
        <v>1</v>
      </c>
      <c r="AC96" s="121"/>
      <c r="AD96" s="121"/>
      <c r="AE96" s="121"/>
      <c r="AF96" s="121"/>
      <c r="AG96" s="122"/>
      <c r="AH96" s="121"/>
      <c r="AI96" s="43"/>
      <c r="AJ96" s="36">
        <f t="shared" si="111"/>
        <v>6</v>
      </c>
      <c r="AK96" s="35">
        <f t="shared" si="112"/>
        <v>6</v>
      </c>
      <c r="AL96" s="35">
        <f t="shared" si="113"/>
        <v>0</v>
      </c>
      <c r="AM96" s="35">
        <f t="shared" si="114"/>
        <v>0</v>
      </c>
      <c r="AN96" s="35">
        <f t="shared" si="115"/>
        <v>6</v>
      </c>
      <c r="AO96" s="35">
        <f t="shared" si="116"/>
        <v>6</v>
      </c>
      <c r="AP96" s="35">
        <f t="shared" si="117"/>
        <v>4</v>
      </c>
      <c r="AQ96" s="35">
        <f t="shared" si="118"/>
        <v>4</v>
      </c>
      <c r="AR96" s="35">
        <f t="shared" si="119"/>
        <v>1</v>
      </c>
      <c r="AS96" s="35">
        <f t="shared" si="120"/>
        <v>1</v>
      </c>
      <c r="AT96" s="35">
        <f t="shared" si="121"/>
        <v>4</v>
      </c>
      <c r="AU96" s="35">
        <f t="shared" si="122"/>
        <v>4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53" t="s">
        <v>69</v>
      </c>
      <c r="C97" s="254"/>
      <c r="D97" s="255"/>
      <c r="E97" s="121">
        <v>2</v>
      </c>
      <c r="F97" s="121"/>
      <c r="G97" s="128">
        <v>2</v>
      </c>
      <c r="H97" s="128"/>
      <c r="I97" s="128"/>
      <c r="J97" s="120">
        <v>4</v>
      </c>
      <c r="K97" s="120">
        <v>3</v>
      </c>
      <c r="L97" s="120">
        <v>1</v>
      </c>
      <c r="M97" s="120"/>
      <c r="N97" s="121"/>
      <c r="O97" s="121"/>
      <c r="P97" s="121"/>
      <c r="Q97" s="121"/>
      <c r="R97" s="121"/>
      <c r="S97" s="121"/>
      <c r="T97" s="121"/>
      <c r="U97" s="121"/>
      <c r="V97" s="121"/>
      <c r="W97" s="121"/>
      <c r="X97" s="121"/>
      <c r="Y97" s="121"/>
      <c r="Z97" s="121"/>
      <c r="AA97" s="121">
        <v>5</v>
      </c>
      <c r="AB97" s="121"/>
      <c r="AC97" s="121"/>
      <c r="AD97" s="121"/>
      <c r="AE97" s="121"/>
      <c r="AF97" s="121"/>
      <c r="AG97" s="122"/>
      <c r="AH97" s="121"/>
      <c r="AI97" s="43"/>
      <c r="AJ97" s="36">
        <f t="shared" si="111"/>
        <v>2</v>
      </c>
      <c r="AK97" s="35">
        <f t="shared" si="112"/>
        <v>2</v>
      </c>
      <c r="AL97" s="35">
        <f t="shared" si="113"/>
        <v>4</v>
      </c>
      <c r="AM97" s="35">
        <f t="shared" si="114"/>
        <v>4</v>
      </c>
      <c r="AN97" s="35">
        <f t="shared" si="115"/>
        <v>5</v>
      </c>
      <c r="AO97" s="35">
        <f t="shared" si="116"/>
        <v>5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53" t="s">
        <v>67</v>
      </c>
      <c r="C98" s="254"/>
      <c r="D98" s="255"/>
      <c r="E98" s="121">
        <v>10</v>
      </c>
      <c r="F98" s="121"/>
      <c r="G98" s="138">
        <v>10</v>
      </c>
      <c r="H98" s="138"/>
      <c r="I98" s="138"/>
      <c r="J98" s="143">
        <v>2</v>
      </c>
      <c r="K98" s="143">
        <v>2</v>
      </c>
      <c r="L98" s="143"/>
      <c r="M98" s="143"/>
      <c r="N98" s="144">
        <v>2</v>
      </c>
      <c r="O98" s="144">
        <v>2</v>
      </c>
      <c r="P98" s="144"/>
      <c r="Q98" s="144"/>
      <c r="R98" s="144"/>
      <c r="S98" s="144"/>
      <c r="T98" s="144"/>
      <c r="U98" s="144"/>
      <c r="V98" s="144"/>
      <c r="W98" s="144"/>
      <c r="X98" s="144">
        <v>2</v>
      </c>
      <c r="Y98" s="144"/>
      <c r="Z98" s="144"/>
      <c r="AA98" s="144">
        <v>10</v>
      </c>
      <c r="AB98" s="144"/>
      <c r="AC98" s="144"/>
      <c r="AD98" s="144"/>
      <c r="AE98" s="144"/>
      <c r="AF98" s="144"/>
      <c r="AG98" s="145"/>
      <c r="AH98" s="144"/>
      <c r="AI98" s="45"/>
      <c r="AJ98" s="36">
        <f t="shared" si="111"/>
        <v>10</v>
      </c>
      <c r="AK98" s="35">
        <f t="shared" si="112"/>
        <v>10</v>
      </c>
      <c r="AL98" s="35">
        <f t="shared" si="113"/>
        <v>2</v>
      </c>
      <c r="AM98" s="35">
        <f t="shared" si="114"/>
        <v>2</v>
      </c>
      <c r="AN98" s="35">
        <f t="shared" si="115"/>
        <v>12</v>
      </c>
      <c r="AO98" s="35">
        <f t="shared" si="116"/>
        <v>12</v>
      </c>
      <c r="AP98" s="35">
        <f t="shared" si="117"/>
        <v>2</v>
      </c>
      <c r="AQ98" s="35">
        <f t="shared" si="118"/>
        <v>2</v>
      </c>
      <c r="AR98" s="35">
        <f t="shared" si="119"/>
        <v>0</v>
      </c>
      <c r="AS98" s="35">
        <f t="shared" si="120"/>
        <v>0</v>
      </c>
      <c r="AT98" s="35">
        <f t="shared" si="121"/>
        <v>2</v>
      </c>
      <c r="AU98" s="35">
        <f t="shared" si="122"/>
        <v>2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43.5" customHeight="1">
      <c r="A99" s="37" t="s">
        <v>66</v>
      </c>
      <c r="B99" s="237" t="s">
        <v>65</v>
      </c>
      <c r="C99" s="238"/>
      <c r="D99" s="239"/>
      <c r="E99" s="121">
        <v>19</v>
      </c>
      <c r="F99" s="121">
        <v>1</v>
      </c>
      <c r="G99" s="138">
        <v>18</v>
      </c>
      <c r="H99" s="138"/>
      <c r="I99" s="138"/>
      <c r="J99" s="143">
        <v>4</v>
      </c>
      <c r="K99" s="143">
        <v>3</v>
      </c>
      <c r="L99" s="143">
        <v>1</v>
      </c>
      <c r="M99" s="143"/>
      <c r="N99" s="144">
        <v>13</v>
      </c>
      <c r="O99" s="144">
        <v>7</v>
      </c>
      <c r="P99" s="144">
        <v>1</v>
      </c>
      <c r="Q99" s="144">
        <v>2</v>
      </c>
      <c r="R99" s="144"/>
      <c r="S99" s="144">
        <v>3</v>
      </c>
      <c r="T99" s="144"/>
      <c r="U99" s="144">
        <v>2</v>
      </c>
      <c r="V99" s="144">
        <v>1</v>
      </c>
      <c r="W99" s="144"/>
      <c r="X99" s="144">
        <v>13</v>
      </c>
      <c r="Y99" s="144"/>
      <c r="Z99" s="144"/>
      <c r="AA99" s="144">
        <v>9</v>
      </c>
      <c r="AB99" s="144">
        <v>1</v>
      </c>
      <c r="AC99" s="144">
        <v>2</v>
      </c>
      <c r="AD99" s="144"/>
      <c r="AE99" s="144">
        <v>2</v>
      </c>
      <c r="AF99" s="144"/>
      <c r="AG99" s="145"/>
      <c r="AH99" s="144"/>
      <c r="AI99" s="43"/>
      <c r="AJ99" s="36">
        <f t="shared" si="111"/>
        <v>19</v>
      </c>
      <c r="AK99" s="35">
        <f t="shared" si="112"/>
        <v>19</v>
      </c>
      <c r="AL99" s="35">
        <f t="shared" si="113"/>
        <v>4</v>
      </c>
      <c r="AM99" s="35">
        <f t="shared" si="114"/>
        <v>4</v>
      </c>
      <c r="AN99" s="35">
        <f t="shared" si="115"/>
        <v>22</v>
      </c>
      <c r="AO99" s="35">
        <f t="shared" si="116"/>
        <v>22</v>
      </c>
      <c r="AP99" s="35">
        <f t="shared" si="117"/>
        <v>13</v>
      </c>
      <c r="AQ99" s="35">
        <f t="shared" si="118"/>
        <v>13</v>
      </c>
      <c r="AR99" s="35">
        <f t="shared" si="119"/>
        <v>3</v>
      </c>
      <c r="AS99" s="35">
        <f t="shared" si="120"/>
        <v>3</v>
      </c>
      <c r="AT99" s="35">
        <f t="shared" si="121"/>
        <v>13</v>
      </c>
      <c r="AU99" s="35">
        <f t="shared" si="122"/>
        <v>13</v>
      </c>
      <c r="AV99" s="35">
        <f t="shared" si="123"/>
        <v>2</v>
      </c>
      <c r="AW99" s="35">
        <f t="shared" si="124"/>
        <v>2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53" t="s">
        <v>63</v>
      </c>
      <c r="C100" s="254"/>
      <c r="D100" s="255"/>
      <c r="E100" s="121">
        <v>7</v>
      </c>
      <c r="F100" s="121"/>
      <c r="G100" s="138">
        <v>7</v>
      </c>
      <c r="H100" s="138"/>
      <c r="I100" s="138"/>
      <c r="J100" s="143">
        <v>1</v>
      </c>
      <c r="K100" s="143">
        <v>1</v>
      </c>
      <c r="L100" s="143"/>
      <c r="M100" s="143"/>
      <c r="N100" s="144">
        <v>5</v>
      </c>
      <c r="O100" s="144">
        <v>3</v>
      </c>
      <c r="P100" s="144"/>
      <c r="Q100" s="144"/>
      <c r="R100" s="144"/>
      <c r="S100" s="144">
        <v>2</v>
      </c>
      <c r="T100" s="144"/>
      <c r="U100" s="144">
        <v>2</v>
      </c>
      <c r="V100" s="144"/>
      <c r="W100" s="144"/>
      <c r="X100" s="144">
        <v>5</v>
      </c>
      <c r="Y100" s="144"/>
      <c r="Z100" s="144"/>
      <c r="AA100" s="144">
        <v>3</v>
      </c>
      <c r="AB100" s="144"/>
      <c r="AC100" s="144"/>
      <c r="AD100" s="144"/>
      <c r="AE100" s="144"/>
      <c r="AF100" s="144"/>
      <c r="AG100" s="145"/>
      <c r="AH100" s="144"/>
      <c r="AI100" s="43"/>
      <c r="AJ100" s="36">
        <f t="shared" si="111"/>
        <v>7</v>
      </c>
      <c r="AK100" s="35">
        <f t="shared" si="112"/>
        <v>7</v>
      </c>
      <c r="AL100" s="35">
        <f t="shared" si="113"/>
        <v>1</v>
      </c>
      <c r="AM100" s="35">
        <f t="shared" si="114"/>
        <v>1</v>
      </c>
      <c r="AN100" s="35">
        <f t="shared" si="115"/>
        <v>8</v>
      </c>
      <c r="AO100" s="35">
        <f t="shared" si="116"/>
        <v>8</v>
      </c>
      <c r="AP100" s="35">
        <f t="shared" si="117"/>
        <v>5</v>
      </c>
      <c r="AQ100" s="35">
        <f t="shared" si="118"/>
        <v>5</v>
      </c>
      <c r="AR100" s="35">
        <f t="shared" si="119"/>
        <v>2</v>
      </c>
      <c r="AS100" s="35">
        <f t="shared" si="120"/>
        <v>2</v>
      </c>
      <c r="AT100" s="35">
        <f t="shared" si="121"/>
        <v>5</v>
      </c>
      <c r="AU100" s="35">
        <f t="shared" si="122"/>
        <v>5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53" t="s">
        <v>61</v>
      </c>
      <c r="C101" s="254"/>
      <c r="D101" s="255"/>
      <c r="E101" s="121"/>
      <c r="F101" s="121"/>
      <c r="G101" s="138"/>
      <c r="H101" s="138"/>
      <c r="I101" s="138"/>
      <c r="J101" s="143"/>
      <c r="K101" s="143"/>
      <c r="L101" s="143"/>
      <c r="M101" s="143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5"/>
      <c r="AH101" s="144"/>
      <c r="AI101" s="45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53" t="s">
        <v>59</v>
      </c>
      <c r="C102" s="254"/>
      <c r="D102" s="255"/>
      <c r="E102" s="121">
        <v>3</v>
      </c>
      <c r="F102" s="121"/>
      <c r="G102" s="138">
        <v>3</v>
      </c>
      <c r="H102" s="138"/>
      <c r="I102" s="138"/>
      <c r="J102" s="143">
        <v>1</v>
      </c>
      <c r="K102" s="143"/>
      <c r="L102" s="143">
        <v>1</v>
      </c>
      <c r="M102" s="143"/>
      <c r="N102" s="144">
        <v>1</v>
      </c>
      <c r="O102" s="144"/>
      <c r="P102" s="144"/>
      <c r="Q102" s="144"/>
      <c r="R102" s="144"/>
      <c r="S102" s="144">
        <v>1</v>
      </c>
      <c r="T102" s="144"/>
      <c r="U102" s="144">
        <v>1</v>
      </c>
      <c r="V102" s="144"/>
      <c r="W102" s="144"/>
      <c r="X102" s="144">
        <v>1</v>
      </c>
      <c r="Y102" s="144"/>
      <c r="Z102" s="144"/>
      <c r="AA102" s="144">
        <v>2</v>
      </c>
      <c r="AB102" s="144"/>
      <c r="AC102" s="144"/>
      <c r="AD102" s="144"/>
      <c r="AE102" s="144"/>
      <c r="AF102" s="144"/>
      <c r="AG102" s="145"/>
      <c r="AH102" s="144"/>
      <c r="AI102" s="43"/>
      <c r="AJ102" s="36">
        <f t="shared" si="111"/>
        <v>3</v>
      </c>
      <c r="AK102" s="35">
        <f t="shared" si="112"/>
        <v>3</v>
      </c>
      <c r="AL102" s="35">
        <f t="shared" si="113"/>
        <v>1</v>
      </c>
      <c r="AM102" s="35">
        <f t="shared" si="114"/>
        <v>1</v>
      </c>
      <c r="AN102" s="35">
        <f t="shared" si="115"/>
        <v>3</v>
      </c>
      <c r="AO102" s="35">
        <f t="shared" si="116"/>
        <v>3</v>
      </c>
      <c r="AP102" s="35">
        <f t="shared" si="117"/>
        <v>1</v>
      </c>
      <c r="AQ102" s="35">
        <f t="shared" si="118"/>
        <v>1</v>
      </c>
      <c r="AR102" s="35">
        <f t="shared" si="119"/>
        <v>1</v>
      </c>
      <c r="AS102" s="35">
        <f t="shared" si="120"/>
        <v>1</v>
      </c>
      <c r="AT102" s="35">
        <f t="shared" si="121"/>
        <v>1</v>
      </c>
      <c r="AU102" s="35">
        <f t="shared" si="122"/>
        <v>1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53" t="s">
        <v>57</v>
      </c>
      <c r="C103" s="254"/>
      <c r="D103" s="255"/>
      <c r="E103" s="121"/>
      <c r="F103" s="121"/>
      <c r="G103" s="138"/>
      <c r="H103" s="138"/>
      <c r="I103" s="138"/>
      <c r="J103" s="143"/>
      <c r="K103" s="143"/>
      <c r="L103" s="143"/>
      <c r="M103" s="143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5"/>
      <c r="AH103" s="144"/>
      <c r="AI103" s="43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53" t="s">
        <v>55</v>
      </c>
      <c r="C104" s="254"/>
      <c r="D104" s="255"/>
      <c r="E104" s="121">
        <v>4</v>
      </c>
      <c r="F104" s="121"/>
      <c r="G104" s="138">
        <v>4</v>
      </c>
      <c r="H104" s="138"/>
      <c r="I104" s="138"/>
      <c r="J104" s="143">
        <v>6</v>
      </c>
      <c r="K104" s="143">
        <v>3</v>
      </c>
      <c r="L104" s="143">
        <v>3</v>
      </c>
      <c r="M104" s="143"/>
      <c r="N104" s="144">
        <v>3</v>
      </c>
      <c r="O104" s="144">
        <v>2</v>
      </c>
      <c r="P104" s="144"/>
      <c r="Q104" s="144">
        <v>1</v>
      </c>
      <c r="R104" s="144"/>
      <c r="S104" s="144"/>
      <c r="T104" s="144"/>
      <c r="U104" s="144"/>
      <c r="V104" s="144"/>
      <c r="W104" s="144"/>
      <c r="X104" s="144">
        <v>3</v>
      </c>
      <c r="Y104" s="144"/>
      <c r="Z104" s="144"/>
      <c r="AA104" s="144">
        <v>4</v>
      </c>
      <c r="AB104" s="144"/>
      <c r="AC104" s="144">
        <v>1</v>
      </c>
      <c r="AD104" s="144"/>
      <c r="AE104" s="144">
        <v>1</v>
      </c>
      <c r="AF104" s="144"/>
      <c r="AG104" s="145"/>
      <c r="AH104" s="144"/>
      <c r="AI104" s="43"/>
      <c r="AJ104" s="36">
        <f t="shared" si="111"/>
        <v>4</v>
      </c>
      <c r="AK104" s="35">
        <f t="shared" si="112"/>
        <v>4</v>
      </c>
      <c r="AL104" s="35">
        <f t="shared" si="113"/>
        <v>6</v>
      </c>
      <c r="AM104" s="35">
        <f t="shared" si="114"/>
        <v>6</v>
      </c>
      <c r="AN104" s="35">
        <f t="shared" si="115"/>
        <v>7</v>
      </c>
      <c r="AO104" s="35">
        <f t="shared" si="116"/>
        <v>7</v>
      </c>
      <c r="AP104" s="35">
        <f t="shared" si="117"/>
        <v>3</v>
      </c>
      <c r="AQ104" s="35">
        <f t="shared" si="118"/>
        <v>3</v>
      </c>
      <c r="AR104" s="35">
        <f t="shared" si="119"/>
        <v>0</v>
      </c>
      <c r="AS104" s="35">
        <f t="shared" si="120"/>
        <v>0</v>
      </c>
      <c r="AT104" s="35">
        <f t="shared" si="121"/>
        <v>3</v>
      </c>
      <c r="AU104" s="35">
        <f t="shared" si="122"/>
        <v>3</v>
      </c>
      <c r="AV104" s="35">
        <f t="shared" si="123"/>
        <v>1</v>
      </c>
      <c r="AW104" s="35">
        <f t="shared" si="124"/>
        <v>1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53" t="s">
        <v>53</v>
      </c>
      <c r="C105" s="254"/>
      <c r="D105" s="255"/>
      <c r="E105" s="121"/>
      <c r="F105" s="121"/>
      <c r="G105" s="138"/>
      <c r="H105" s="138"/>
      <c r="I105" s="138"/>
      <c r="J105" s="143"/>
      <c r="K105" s="143"/>
      <c r="L105" s="143"/>
      <c r="M105" s="143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5"/>
      <c r="AH105" s="144"/>
      <c r="AI105" s="43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53" t="s">
        <v>51</v>
      </c>
      <c r="C106" s="254"/>
      <c r="D106" s="255"/>
      <c r="E106" s="121">
        <v>4</v>
      </c>
      <c r="F106" s="121"/>
      <c r="G106" s="138">
        <v>4</v>
      </c>
      <c r="H106" s="138"/>
      <c r="I106" s="138"/>
      <c r="J106" s="143">
        <v>9</v>
      </c>
      <c r="K106" s="143">
        <v>8</v>
      </c>
      <c r="L106" s="143">
        <v>1</v>
      </c>
      <c r="M106" s="143"/>
      <c r="N106" s="144">
        <v>4</v>
      </c>
      <c r="O106" s="144">
        <v>2</v>
      </c>
      <c r="P106" s="144">
        <v>1</v>
      </c>
      <c r="Q106" s="144">
        <v>1</v>
      </c>
      <c r="R106" s="144"/>
      <c r="S106" s="144"/>
      <c r="T106" s="144"/>
      <c r="U106" s="144"/>
      <c r="V106" s="144"/>
      <c r="W106" s="144"/>
      <c r="X106" s="144">
        <v>4</v>
      </c>
      <c r="Y106" s="144"/>
      <c r="Z106" s="144"/>
      <c r="AA106" s="144">
        <v>8</v>
      </c>
      <c r="AB106" s="144"/>
      <c r="AC106" s="144">
        <v>1</v>
      </c>
      <c r="AD106" s="144"/>
      <c r="AE106" s="144">
        <v>1</v>
      </c>
      <c r="AF106" s="144"/>
      <c r="AG106" s="145"/>
      <c r="AH106" s="144"/>
      <c r="AI106" s="43"/>
      <c r="AJ106" s="36">
        <f t="shared" si="111"/>
        <v>4</v>
      </c>
      <c r="AK106" s="35">
        <f t="shared" si="112"/>
        <v>4</v>
      </c>
      <c r="AL106" s="35">
        <f t="shared" si="113"/>
        <v>9</v>
      </c>
      <c r="AM106" s="35">
        <f t="shared" si="114"/>
        <v>9</v>
      </c>
      <c r="AN106" s="35">
        <f t="shared" si="115"/>
        <v>12</v>
      </c>
      <c r="AO106" s="35">
        <f t="shared" si="116"/>
        <v>12</v>
      </c>
      <c r="AP106" s="35">
        <f t="shared" si="117"/>
        <v>4</v>
      </c>
      <c r="AQ106" s="35">
        <f t="shared" si="118"/>
        <v>4</v>
      </c>
      <c r="AR106" s="35">
        <f t="shared" si="119"/>
        <v>0</v>
      </c>
      <c r="AS106" s="35">
        <f t="shared" si="120"/>
        <v>0</v>
      </c>
      <c r="AT106" s="35">
        <f t="shared" si="121"/>
        <v>4</v>
      </c>
      <c r="AU106" s="35">
        <f t="shared" si="122"/>
        <v>4</v>
      </c>
      <c r="AV106" s="35">
        <f t="shared" si="123"/>
        <v>1</v>
      </c>
      <c r="AW106" s="35">
        <f t="shared" si="124"/>
        <v>1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53" t="s">
        <v>49</v>
      </c>
      <c r="C107" s="254"/>
      <c r="D107" s="255"/>
      <c r="E107" s="121">
        <v>5</v>
      </c>
      <c r="F107" s="121"/>
      <c r="G107" s="138">
        <v>5</v>
      </c>
      <c r="H107" s="138"/>
      <c r="I107" s="138"/>
      <c r="J107" s="143">
        <v>1</v>
      </c>
      <c r="K107" s="143">
        <v>1</v>
      </c>
      <c r="L107" s="143"/>
      <c r="M107" s="143"/>
      <c r="N107" s="144">
        <v>2</v>
      </c>
      <c r="O107" s="144">
        <v>2</v>
      </c>
      <c r="P107" s="144"/>
      <c r="Q107" s="144"/>
      <c r="R107" s="144"/>
      <c r="S107" s="144"/>
      <c r="T107" s="144"/>
      <c r="U107" s="144"/>
      <c r="V107" s="144"/>
      <c r="W107" s="144"/>
      <c r="X107" s="144">
        <v>2</v>
      </c>
      <c r="Y107" s="144"/>
      <c r="Z107" s="144"/>
      <c r="AA107" s="144">
        <v>4</v>
      </c>
      <c r="AB107" s="144"/>
      <c r="AC107" s="144"/>
      <c r="AD107" s="144"/>
      <c r="AE107" s="144"/>
      <c r="AF107" s="144"/>
      <c r="AG107" s="145"/>
      <c r="AH107" s="144"/>
      <c r="AI107" s="43"/>
      <c r="AJ107" s="36">
        <f t="shared" si="111"/>
        <v>5</v>
      </c>
      <c r="AK107" s="35">
        <f t="shared" si="112"/>
        <v>5</v>
      </c>
      <c r="AL107" s="35">
        <f t="shared" si="113"/>
        <v>1</v>
      </c>
      <c r="AM107" s="35">
        <f t="shared" si="114"/>
        <v>1</v>
      </c>
      <c r="AN107" s="35">
        <f t="shared" si="115"/>
        <v>6</v>
      </c>
      <c r="AO107" s="35">
        <f t="shared" si="116"/>
        <v>6</v>
      </c>
      <c r="AP107" s="35">
        <f t="shared" si="117"/>
        <v>2</v>
      </c>
      <c r="AQ107" s="35">
        <f t="shared" si="118"/>
        <v>2</v>
      </c>
      <c r="AR107" s="35">
        <f t="shared" si="119"/>
        <v>0</v>
      </c>
      <c r="AS107" s="35">
        <f t="shared" si="120"/>
        <v>0</v>
      </c>
      <c r="AT107" s="35">
        <f t="shared" si="121"/>
        <v>2</v>
      </c>
      <c r="AU107" s="35">
        <f t="shared" si="122"/>
        <v>2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53" t="s">
        <v>47</v>
      </c>
      <c r="C108" s="254"/>
      <c r="D108" s="255"/>
      <c r="E108" s="121"/>
      <c r="F108" s="121"/>
      <c r="G108" s="138"/>
      <c r="H108" s="138"/>
      <c r="I108" s="138"/>
      <c r="J108" s="143"/>
      <c r="K108" s="143"/>
      <c r="L108" s="143"/>
      <c r="M108" s="143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  <c r="Z108" s="144"/>
      <c r="AA108" s="144"/>
      <c r="AB108" s="144"/>
      <c r="AC108" s="144"/>
      <c r="AD108" s="144"/>
      <c r="AE108" s="144"/>
      <c r="AF108" s="144"/>
      <c r="AG108" s="145"/>
      <c r="AH108" s="144"/>
      <c r="AI108" s="43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7" t="s">
        <v>45</v>
      </c>
      <c r="C109" s="257"/>
      <c r="D109" s="257"/>
      <c r="E109" s="121"/>
      <c r="F109" s="121"/>
      <c r="G109" s="138"/>
      <c r="H109" s="138"/>
      <c r="I109" s="138"/>
      <c r="J109" s="143"/>
      <c r="K109" s="143"/>
      <c r="L109" s="143"/>
      <c r="M109" s="143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5"/>
      <c r="AH109" s="144"/>
      <c r="AI109" s="43"/>
      <c r="AJ109" s="36">
        <f t="shared" si="111"/>
        <v>0</v>
      </c>
      <c r="AK109" s="35">
        <f t="shared" si="112"/>
        <v>0</v>
      </c>
      <c r="AL109" s="35">
        <f t="shared" si="113"/>
        <v>0</v>
      </c>
      <c r="AM109" s="35">
        <f t="shared" si="114"/>
        <v>0</v>
      </c>
      <c r="AN109" s="35">
        <f t="shared" si="115"/>
        <v>0</v>
      </c>
      <c r="AO109" s="35">
        <f t="shared" si="116"/>
        <v>0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121"/>
      <c r="F110" s="121"/>
      <c r="G110" s="138"/>
      <c r="H110" s="138"/>
      <c r="I110" s="138"/>
      <c r="J110" s="143"/>
      <c r="K110" s="143"/>
      <c r="L110" s="143"/>
      <c r="M110" s="143"/>
      <c r="N110" s="144"/>
      <c r="O110" s="144"/>
      <c r="P110" s="144"/>
      <c r="Q110" s="144"/>
      <c r="R110" s="144"/>
      <c r="S110" s="144"/>
      <c r="T110" s="144"/>
      <c r="U110" s="144"/>
      <c r="V110" s="144"/>
      <c r="W110" s="144"/>
      <c r="X110" s="144"/>
      <c r="Y110" s="144"/>
      <c r="Z110" s="144"/>
      <c r="AA110" s="144"/>
      <c r="AB110" s="144"/>
      <c r="AC110" s="144"/>
      <c r="AD110" s="144"/>
      <c r="AE110" s="144"/>
      <c r="AF110" s="144"/>
      <c r="AG110" s="145"/>
      <c r="AH110" s="144"/>
      <c r="AI110" s="43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68">
        <v>7</v>
      </c>
      <c r="F111" s="68">
        <v>1</v>
      </c>
      <c r="G111" s="77">
        <v>6</v>
      </c>
      <c r="H111" s="77"/>
      <c r="I111" s="77"/>
      <c r="J111" s="74">
        <v>4</v>
      </c>
      <c r="K111" s="74">
        <v>4</v>
      </c>
      <c r="L111" s="74"/>
      <c r="M111" s="74"/>
      <c r="N111" s="68">
        <v>2</v>
      </c>
      <c r="O111" s="68"/>
      <c r="P111" s="68"/>
      <c r="Q111" s="68">
        <v>1</v>
      </c>
      <c r="R111" s="68"/>
      <c r="S111" s="68">
        <v>1</v>
      </c>
      <c r="T111" s="68"/>
      <c r="U111" s="68"/>
      <c r="V111" s="68">
        <v>1</v>
      </c>
      <c r="W111" s="68"/>
      <c r="X111" s="68">
        <v>2</v>
      </c>
      <c r="Y111" s="68"/>
      <c r="Z111" s="68"/>
      <c r="AA111" s="68">
        <v>9</v>
      </c>
      <c r="AB111" s="68">
        <v>1</v>
      </c>
      <c r="AC111" s="68">
        <v>1</v>
      </c>
      <c r="AD111" s="68"/>
      <c r="AE111" s="68">
        <v>1</v>
      </c>
      <c r="AF111" s="68"/>
      <c r="AG111" s="76"/>
      <c r="AH111" s="68"/>
      <c r="AI111" s="43"/>
      <c r="AJ111" s="36">
        <f t="shared" si="111"/>
        <v>7</v>
      </c>
      <c r="AK111" s="35">
        <f t="shared" si="112"/>
        <v>7</v>
      </c>
      <c r="AL111" s="35">
        <f t="shared" si="113"/>
        <v>4</v>
      </c>
      <c r="AM111" s="35">
        <f t="shared" si="114"/>
        <v>4</v>
      </c>
      <c r="AN111" s="35">
        <f t="shared" si="115"/>
        <v>11</v>
      </c>
      <c r="AO111" s="35">
        <f t="shared" si="116"/>
        <v>11</v>
      </c>
      <c r="AP111" s="35">
        <f t="shared" si="117"/>
        <v>2</v>
      </c>
      <c r="AQ111" s="35">
        <f t="shared" si="118"/>
        <v>2</v>
      </c>
      <c r="AR111" s="35">
        <f t="shared" si="119"/>
        <v>1</v>
      </c>
      <c r="AS111" s="35">
        <f t="shared" si="120"/>
        <v>1</v>
      </c>
      <c r="AT111" s="35">
        <f t="shared" si="121"/>
        <v>2</v>
      </c>
      <c r="AU111" s="35">
        <f t="shared" si="122"/>
        <v>2</v>
      </c>
      <c r="AV111" s="35">
        <f t="shared" si="123"/>
        <v>1</v>
      </c>
      <c r="AW111" s="35">
        <f t="shared" si="124"/>
        <v>1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40" t="s">
        <v>40</v>
      </c>
      <c r="C112" s="241"/>
      <c r="D112" s="242"/>
      <c r="E112" s="202">
        <f t="shared" ref="E112:AH112" si="127">SUM(E113:E115)</f>
        <v>0</v>
      </c>
      <c r="F112" s="202">
        <f t="shared" si="127"/>
        <v>0</v>
      </c>
      <c r="G112" s="202">
        <f t="shared" si="127"/>
        <v>0</v>
      </c>
      <c r="H112" s="202">
        <f t="shared" si="127"/>
        <v>0</v>
      </c>
      <c r="I112" s="202">
        <f t="shared" si="127"/>
        <v>0</v>
      </c>
      <c r="J112" s="202">
        <f t="shared" si="127"/>
        <v>0</v>
      </c>
      <c r="K112" s="202">
        <f t="shared" si="127"/>
        <v>0</v>
      </c>
      <c r="L112" s="202">
        <f t="shared" si="127"/>
        <v>0</v>
      </c>
      <c r="M112" s="202">
        <f t="shared" si="127"/>
        <v>0</v>
      </c>
      <c r="N112" s="202">
        <f t="shared" si="127"/>
        <v>0</v>
      </c>
      <c r="O112" s="202">
        <f t="shared" si="127"/>
        <v>0</v>
      </c>
      <c r="P112" s="202">
        <f t="shared" si="127"/>
        <v>0</v>
      </c>
      <c r="Q112" s="202">
        <f t="shared" si="127"/>
        <v>0</v>
      </c>
      <c r="R112" s="202">
        <f t="shared" si="127"/>
        <v>0</v>
      </c>
      <c r="S112" s="202">
        <f t="shared" si="127"/>
        <v>0</v>
      </c>
      <c r="T112" s="202">
        <f t="shared" si="127"/>
        <v>0</v>
      </c>
      <c r="U112" s="202">
        <f t="shared" si="127"/>
        <v>0</v>
      </c>
      <c r="V112" s="202">
        <f t="shared" si="127"/>
        <v>0</v>
      </c>
      <c r="W112" s="202">
        <f t="shared" si="127"/>
        <v>0</v>
      </c>
      <c r="X112" s="202">
        <f t="shared" si="127"/>
        <v>0</v>
      </c>
      <c r="Y112" s="202">
        <f t="shared" si="127"/>
        <v>0</v>
      </c>
      <c r="Z112" s="202">
        <f t="shared" si="127"/>
        <v>0</v>
      </c>
      <c r="AA112" s="202">
        <f t="shared" si="127"/>
        <v>0</v>
      </c>
      <c r="AB112" s="202">
        <f t="shared" si="127"/>
        <v>0</v>
      </c>
      <c r="AC112" s="202">
        <f t="shared" si="127"/>
        <v>0</v>
      </c>
      <c r="AD112" s="202">
        <f t="shared" si="127"/>
        <v>0</v>
      </c>
      <c r="AE112" s="202">
        <f t="shared" si="127"/>
        <v>0</v>
      </c>
      <c r="AF112" s="202">
        <f t="shared" si="127"/>
        <v>0</v>
      </c>
      <c r="AG112" s="202">
        <f t="shared" si="127"/>
        <v>0</v>
      </c>
      <c r="AH112" s="202">
        <f t="shared" si="127"/>
        <v>0</v>
      </c>
      <c r="AI112" s="40"/>
      <c r="AJ112" s="39">
        <f t="shared" ref="AJ112:AY112" si="128">SUM(AJ113:AJ115)</f>
        <v>0</v>
      </c>
      <c r="AK112" s="205">
        <f t="shared" si="128"/>
        <v>0</v>
      </c>
      <c r="AL112" s="205">
        <f t="shared" si="128"/>
        <v>0</v>
      </c>
      <c r="AM112" s="205">
        <f t="shared" si="128"/>
        <v>0</v>
      </c>
      <c r="AN112" s="205">
        <f t="shared" si="128"/>
        <v>0</v>
      </c>
      <c r="AO112" s="205">
        <f t="shared" si="128"/>
        <v>0</v>
      </c>
      <c r="AP112" s="205">
        <f t="shared" si="128"/>
        <v>0</v>
      </c>
      <c r="AQ112" s="205">
        <f t="shared" si="128"/>
        <v>0</v>
      </c>
      <c r="AR112" s="205">
        <f t="shared" si="128"/>
        <v>0</v>
      </c>
      <c r="AS112" s="205">
        <f t="shared" si="128"/>
        <v>0</v>
      </c>
      <c r="AT112" s="205">
        <f t="shared" si="128"/>
        <v>0</v>
      </c>
      <c r="AU112" s="205">
        <f t="shared" si="128"/>
        <v>0</v>
      </c>
      <c r="AV112" s="205">
        <f t="shared" si="128"/>
        <v>0</v>
      </c>
      <c r="AW112" s="205">
        <f t="shared" si="128"/>
        <v>0</v>
      </c>
      <c r="AX112" s="205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16"/>
      <c r="F113" s="16"/>
      <c r="G113" s="16"/>
      <c r="H113" s="16"/>
      <c r="I113" s="16"/>
      <c r="J113" s="61"/>
      <c r="K113" s="61"/>
      <c r="L113" s="61"/>
      <c r="M113" s="61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60"/>
      <c r="AH113" s="59"/>
      <c r="AI113" s="43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16"/>
      <c r="F114" s="16"/>
      <c r="G114" s="16"/>
      <c r="H114" s="16"/>
      <c r="I114" s="16"/>
      <c r="J114" s="61"/>
      <c r="K114" s="61"/>
      <c r="L114" s="61"/>
      <c r="M114" s="61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60"/>
      <c r="AH114" s="59"/>
      <c r="AI114" s="43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16"/>
      <c r="F115" s="16"/>
      <c r="G115" s="16"/>
      <c r="H115" s="16"/>
      <c r="I115" s="16"/>
      <c r="J115" s="61"/>
      <c r="K115" s="61"/>
      <c r="L115" s="61"/>
      <c r="M115" s="61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60"/>
      <c r="AH115" s="59"/>
      <c r="AI115" s="43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30" customHeight="1">
      <c r="A116" s="42" t="s">
        <v>34</v>
      </c>
      <c r="B116" s="234" t="s">
        <v>33</v>
      </c>
      <c r="C116" s="235"/>
      <c r="D116" s="236"/>
      <c r="E116" s="202">
        <f t="shared" ref="E116:AH116" si="129">SUM(E117:E124)</f>
        <v>3230</v>
      </c>
      <c r="F116" s="202">
        <f t="shared" si="129"/>
        <v>429</v>
      </c>
      <c r="G116" s="202">
        <f t="shared" si="129"/>
        <v>2801</v>
      </c>
      <c r="H116" s="202">
        <f t="shared" si="129"/>
        <v>0</v>
      </c>
      <c r="I116" s="202">
        <f t="shared" si="129"/>
        <v>0</v>
      </c>
      <c r="J116" s="202">
        <f t="shared" si="129"/>
        <v>2211</v>
      </c>
      <c r="K116" s="202">
        <f t="shared" si="129"/>
        <v>2060</v>
      </c>
      <c r="L116" s="202">
        <f t="shared" si="129"/>
        <v>141</v>
      </c>
      <c r="M116" s="202">
        <f t="shared" si="129"/>
        <v>2</v>
      </c>
      <c r="N116" s="202">
        <f t="shared" si="129"/>
        <v>1642</v>
      </c>
      <c r="O116" s="202">
        <f t="shared" si="129"/>
        <v>1093</v>
      </c>
      <c r="P116" s="202">
        <f t="shared" si="129"/>
        <v>192</v>
      </c>
      <c r="Q116" s="202">
        <f t="shared" si="129"/>
        <v>123</v>
      </c>
      <c r="R116" s="202">
        <f t="shared" si="129"/>
        <v>2</v>
      </c>
      <c r="S116" s="202">
        <f t="shared" si="129"/>
        <v>232</v>
      </c>
      <c r="T116" s="202">
        <f t="shared" si="129"/>
        <v>37</v>
      </c>
      <c r="U116" s="202">
        <f t="shared" si="129"/>
        <v>175</v>
      </c>
      <c r="V116" s="202">
        <f t="shared" si="129"/>
        <v>20</v>
      </c>
      <c r="W116" s="202">
        <f t="shared" si="129"/>
        <v>2</v>
      </c>
      <c r="X116" s="202">
        <f t="shared" si="129"/>
        <v>1644</v>
      </c>
      <c r="Y116" s="202">
        <f t="shared" si="129"/>
        <v>18</v>
      </c>
      <c r="Z116" s="202">
        <f t="shared" si="129"/>
        <v>0</v>
      </c>
      <c r="AA116" s="202">
        <f t="shared" si="129"/>
        <v>3628</v>
      </c>
      <c r="AB116" s="202">
        <f t="shared" si="129"/>
        <v>470</v>
      </c>
      <c r="AC116" s="202">
        <f t="shared" si="129"/>
        <v>73</v>
      </c>
      <c r="AD116" s="202">
        <f t="shared" si="129"/>
        <v>7</v>
      </c>
      <c r="AE116" s="202">
        <f t="shared" si="129"/>
        <v>80</v>
      </c>
      <c r="AF116" s="202">
        <f t="shared" si="129"/>
        <v>2</v>
      </c>
      <c r="AG116" s="202">
        <f t="shared" si="129"/>
        <v>1</v>
      </c>
      <c r="AH116" s="202">
        <f t="shared" si="129"/>
        <v>3</v>
      </c>
      <c r="AI116" s="217"/>
      <c r="AJ116" s="39">
        <f t="shared" ref="AJ116:AY116" si="130">SUM(AJ117:AJ124)</f>
        <v>3230</v>
      </c>
      <c r="AK116" s="205">
        <f t="shared" si="130"/>
        <v>3230</v>
      </c>
      <c r="AL116" s="205">
        <f t="shared" si="130"/>
        <v>2211</v>
      </c>
      <c r="AM116" s="205">
        <f t="shared" si="130"/>
        <v>2203</v>
      </c>
      <c r="AN116" s="205">
        <f t="shared" si="130"/>
        <v>5290</v>
      </c>
      <c r="AO116" s="205">
        <f t="shared" si="130"/>
        <v>5290</v>
      </c>
      <c r="AP116" s="205">
        <f t="shared" si="130"/>
        <v>1642</v>
      </c>
      <c r="AQ116" s="205">
        <f t="shared" si="130"/>
        <v>1642</v>
      </c>
      <c r="AR116" s="205">
        <f t="shared" si="130"/>
        <v>232</v>
      </c>
      <c r="AS116" s="205">
        <f t="shared" si="130"/>
        <v>232</v>
      </c>
      <c r="AT116" s="205">
        <f t="shared" si="130"/>
        <v>1644</v>
      </c>
      <c r="AU116" s="205">
        <f t="shared" si="130"/>
        <v>1644</v>
      </c>
      <c r="AV116" s="205">
        <f t="shared" si="130"/>
        <v>80</v>
      </c>
      <c r="AW116" s="205">
        <f t="shared" si="130"/>
        <v>80</v>
      </c>
      <c r="AX116" s="205">
        <f t="shared" si="130"/>
        <v>3</v>
      </c>
      <c r="AY116" s="38">
        <f t="shared" si="130"/>
        <v>3</v>
      </c>
    </row>
    <row r="117" spans="1:51" s="26" customFormat="1" ht="35.25" customHeight="1">
      <c r="A117" s="37" t="s">
        <v>32</v>
      </c>
      <c r="B117" s="248" t="s">
        <v>31</v>
      </c>
      <c r="C117" s="251"/>
      <c r="D117" s="252"/>
      <c r="E117" s="121">
        <v>3063</v>
      </c>
      <c r="F117" s="121">
        <v>401</v>
      </c>
      <c r="G117" s="128">
        <v>2662</v>
      </c>
      <c r="H117" s="128"/>
      <c r="I117" s="128"/>
      <c r="J117" s="120">
        <v>2136</v>
      </c>
      <c r="K117" s="120">
        <v>1997</v>
      </c>
      <c r="L117" s="120">
        <v>130</v>
      </c>
      <c r="M117" s="120">
        <v>1</v>
      </c>
      <c r="N117" s="121">
        <v>1603</v>
      </c>
      <c r="O117" s="121">
        <v>1084</v>
      </c>
      <c r="P117" s="121">
        <v>188</v>
      </c>
      <c r="Q117" s="121">
        <v>107</v>
      </c>
      <c r="R117" s="121">
        <v>2</v>
      </c>
      <c r="S117" s="121">
        <v>222</v>
      </c>
      <c r="T117" s="121">
        <v>35</v>
      </c>
      <c r="U117" s="121">
        <v>167</v>
      </c>
      <c r="V117" s="121">
        <v>20</v>
      </c>
      <c r="W117" s="121">
        <v>1</v>
      </c>
      <c r="X117" s="121">
        <v>1604</v>
      </c>
      <c r="Y117" s="121">
        <v>18</v>
      </c>
      <c r="Z117" s="121"/>
      <c r="AA117" s="121">
        <v>3438</v>
      </c>
      <c r="AB117" s="121">
        <v>432</v>
      </c>
      <c r="AC117" s="121">
        <v>57</v>
      </c>
      <c r="AD117" s="121">
        <v>5</v>
      </c>
      <c r="AE117" s="121">
        <v>62</v>
      </c>
      <c r="AF117" s="121">
        <v>2</v>
      </c>
      <c r="AG117" s="122"/>
      <c r="AH117" s="121">
        <v>2</v>
      </c>
      <c r="AI117" s="43"/>
      <c r="AJ117" s="36">
        <f t="shared" ref="AJ117:AJ124" si="131">E117</f>
        <v>3063</v>
      </c>
      <c r="AK117" s="35">
        <f t="shared" ref="AK117:AK124" si="132">F117+G117+H117+I117</f>
        <v>3063</v>
      </c>
      <c r="AL117" s="35">
        <f t="shared" ref="AL117:AL124" si="133">J117</f>
        <v>2136</v>
      </c>
      <c r="AM117" s="35">
        <f t="shared" ref="AM117:AM124" si="134">K117+L117+M117</f>
        <v>2128</v>
      </c>
      <c r="AN117" s="35">
        <f t="shared" ref="AN117:AN124" si="135">F117+G117+K117</f>
        <v>5060</v>
      </c>
      <c r="AO117" s="35">
        <f t="shared" ref="AO117:AO124" si="136">X117+Y117+AA117</f>
        <v>5060</v>
      </c>
      <c r="AP117" s="35">
        <f t="shared" ref="AP117:AP124" si="137">N117</f>
        <v>1603</v>
      </c>
      <c r="AQ117" s="35">
        <f t="shared" ref="AQ117:AQ124" si="138">O117+P117+Q117+R117+S117</f>
        <v>1603</v>
      </c>
      <c r="AR117" s="35">
        <f t="shared" ref="AR117:AR124" si="139">S117</f>
        <v>222</v>
      </c>
      <c r="AS117" s="35">
        <f t="shared" ref="AS117:AS124" si="140">T117+U117+V117</f>
        <v>222</v>
      </c>
      <c r="AT117" s="35">
        <f t="shared" ref="AT117:AT124" si="141">X117</f>
        <v>1604</v>
      </c>
      <c r="AU117" s="35">
        <f t="shared" ref="AU117:AU124" si="142">N117+W117</f>
        <v>1604</v>
      </c>
      <c r="AV117" s="35">
        <f t="shared" ref="AV117:AV124" si="143">AE117</f>
        <v>62</v>
      </c>
      <c r="AW117" s="35">
        <f t="shared" ref="AW117:AW124" si="144">AC117+AD117</f>
        <v>62</v>
      </c>
      <c r="AX117" s="35">
        <f t="shared" ref="AX117:AX124" si="145">AH117</f>
        <v>2</v>
      </c>
      <c r="AY117" s="34">
        <f t="shared" ref="AY117:AY124" si="146">AF117+AG117</f>
        <v>2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121">
        <v>4</v>
      </c>
      <c r="F118" s="121"/>
      <c r="G118" s="128">
        <v>4</v>
      </c>
      <c r="H118" s="128"/>
      <c r="I118" s="128"/>
      <c r="J118" s="120">
        <v>1</v>
      </c>
      <c r="K118" s="120">
        <v>1</v>
      </c>
      <c r="L118" s="120"/>
      <c r="M118" s="120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>
        <v>5</v>
      </c>
      <c r="AB118" s="121"/>
      <c r="AC118" s="121"/>
      <c r="AD118" s="121"/>
      <c r="AE118" s="121"/>
      <c r="AF118" s="121"/>
      <c r="AG118" s="122"/>
      <c r="AH118" s="121"/>
      <c r="AI118" s="43"/>
      <c r="AJ118" s="36">
        <f t="shared" si="131"/>
        <v>4</v>
      </c>
      <c r="AK118" s="35">
        <f t="shared" si="132"/>
        <v>4</v>
      </c>
      <c r="AL118" s="35">
        <f t="shared" si="133"/>
        <v>1</v>
      </c>
      <c r="AM118" s="35">
        <f t="shared" si="134"/>
        <v>1</v>
      </c>
      <c r="AN118" s="35">
        <f t="shared" si="135"/>
        <v>5</v>
      </c>
      <c r="AO118" s="35">
        <f t="shared" si="136"/>
        <v>5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63" customHeight="1">
      <c r="A119" s="37" t="s">
        <v>28</v>
      </c>
      <c r="B119" s="248" t="s">
        <v>27</v>
      </c>
      <c r="C119" s="249"/>
      <c r="D119" s="250"/>
      <c r="E119" s="121">
        <v>117</v>
      </c>
      <c r="F119" s="121">
        <v>18</v>
      </c>
      <c r="G119" s="128">
        <v>99</v>
      </c>
      <c r="H119" s="128"/>
      <c r="I119" s="128"/>
      <c r="J119" s="120">
        <v>57</v>
      </c>
      <c r="K119" s="120">
        <v>51</v>
      </c>
      <c r="L119" s="120">
        <v>6</v>
      </c>
      <c r="M119" s="120"/>
      <c r="N119" s="121">
        <v>30</v>
      </c>
      <c r="O119" s="121">
        <v>8</v>
      </c>
      <c r="P119" s="121">
        <v>3</v>
      </c>
      <c r="Q119" s="121">
        <v>12</v>
      </c>
      <c r="R119" s="121"/>
      <c r="S119" s="121">
        <v>7</v>
      </c>
      <c r="T119" s="121">
        <v>2</v>
      </c>
      <c r="U119" s="121">
        <v>5</v>
      </c>
      <c r="V119" s="121"/>
      <c r="W119" s="121">
        <v>1</v>
      </c>
      <c r="X119" s="121">
        <v>31</v>
      </c>
      <c r="Y119" s="121"/>
      <c r="Z119" s="121"/>
      <c r="AA119" s="121">
        <v>137</v>
      </c>
      <c r="AB119" s="121">
        <v>24</v>
      </c>
      <c r="AC119" s="121">
        <v>11</v>
      </c>
      <c r="AD119" s="121"/>
      <c r="AE119" s="121">
        <v>11</v>
      </c>
      <c r="AF119" s="121"/>
      <c r="AG119" s="122"/>
      <c r="AH119" s="121"/>
      <c r="AI119" s="43"/>
      <c r="AJ119" s="36">
        <f t="shared" si="131"/>
        <v>117</v>
      </c>
      <c r="AK119" s="35">
        <f t="shared" si="132"/>
        <v>117</v>
      </c>
      <c r="AL119" s="35">
        <f t="shared" si="133"/>
        <v>57</v>
      </c>
      <c r="AM119" s="35">
        <f t="shared" si="134"/>
        <v>57</v>
      </c>
      <c r="AN119" s="35">
        <f t="shared" si="135"/>
        <v>168</v>
      </c>
      <c r="AO119" s="35">
        <f t="shared" si="136"/>
        <v>168</v>
      </c>
      <c r="AP119" s="35">
        <f t="shared" si="137"/>
        <v>30</v>
      </c>
      <c r="AQ119" s="35">
        <f t="shared" si="138"/>
        <v>30</v>
      </c>
      <c r="AR119" s="35">
        <f t="shared" si="139"/>
        <v>7</v>
      </c>
      <c r="AS119" s="35">
        <f t="shared" si="140"/>
        <v>7</v>
      </c>
      <c r="AT119" s="35">
        <f t="shared" si="141"/>
        <v>31</v>
      </c>
      <c r="AU119" s="35">
        <f t="shared" si="142"/>
        <v>31</v>
      </c>
      <c r="AV119" s="35">
        <f t="shared" si="143"/>
        <v>11</v>
      </c>
      <c r="AW119" s="35">
        <f t="shared" si="144"/>
        <v>11</v>
      </c>
      <c r="AX119" s="35">
        <f t="shared" si="145"/>
        <v>0</v>
      </c>
      <c r="AY119" s="34">
        <f t="shared" si="146"/>
        <v>0</v>
      </c>
    </row>
    <row r="120" spans="1:51" s="26" customFormat="1" ht="45.75" customHeight="1">
      <c r="A120" s="37" t="s">
        <v>26</v>
      </c>
      <c r="B120" s="248" t="s">
        <v>25</v>
      </c>
      <c r="C120" s="249"/>
      <c r="D120" s="250"/>
      <c r="E120" s="121">
        <v>6</v>
      </c>
      <c r="F120" s="121">
        <v>2</v>
      </c>
      <c r="G120" s="128">
        <v>4</v>
      </c>
      <c r="H120" s="128"/>
      <c r="I120" s="128"/>
      <c r="J120" s="120">
        <v>2</v>
      </c>
      <c r="K120" s="120">
        <v>1</v>
      </c>
      <c r="L120" s="120">
        <v>1</v>
      </c>
      <c r="M120" s="120"/>
      <c r="N120" s="121">
        <v>1</v>
      </c>
      <c r="O120" s="121"/>
      <c r="P120" s="121"/>
      <c r="Q120" s="121"/>
      <c r="R120" s="121"/>
      <c r="S120" s="121">
        <v>1</v>
      </c>
      <c r="T120" s="121"/>
      <c r="U120" s="121">
        <v>1</v>
      </c>
      <c r="V120" s="121"/>
      <c r="W120" s="121"/>
      <c r="X120" s="121">
        <v>1</v>
      </c>
      <c r="Y120" s="121"/>
      <c r="Z120" s="121"/>
      <c r="AA120" s="121">
        <v>6</v>
      </c>
      <c r="AB120" s="121">
        <v>2</v>
      </c>
      <c r="AC120" s="121"/>
      <c r="AD120" s="121"/>
      <c r="AE120" s="121"/>
      <c r="AF120" s="121"/>
      <c r="AG120" s="122"/>
      <c r="AH120" s="121"/>
      <c r="AI120" s="45"/>
      <c r="AJ120" s="36">
        <f t="shared" si="131"/>
        <v>6</v>
      </c>
      <c r="AK120" s="35">
        <f t="shared" si="132"/>
        <v>6</v>
      </c>
      <c r="AL120" s="35">
        <f t="shared" si="133"/>
        <v>2</v>
      </c>
      <c r="AM120" s="35">
        <f t="shared" si="134"/>
        <v>2</v>
      </c>
      <c r="AN120" s="35">
        <f t="shared" si="135"/>
        <v>7</v>
      </c>
      <c r="AO120" s="35">
        <f t="shared" si="136"/>
        <v>7</v>
      </c>
      <c r="AP120" s="35">
        <f t="shared" si="137"/>
        <v>1</v>
      </c>
      <c r="AQ120" s="35">
        <f t="shared" si="138"/>
        <v>1</v>
      </c>
      <c r="AR120" s="35">
        <f t="shared" si="139"/>
        <v>1</v>
      </c>
      <c r="AS120" s="35">
        <f t="shared" si="140"/>
        <v>1</v>
      </c>
      <c r="AT120" s="35">
        <f t="shared" si="141"/>
        <v>1</v>
      </c>
      <c r="AU120" s="35">
        <f t="shared" si="142"/>
        <v>1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121"/>
      <c r="F121" s="121"/>
      <c r="G121" s="128"/>
      <c r="H121" s="128"/>
      <c r="I121" s="128"/>
      <c r="J121" s="120"/>
      <c r="K121" s="120"/>
      <c r="L121" s="120"/>
      <c r="M121" s="120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21"/>
      <c r="AE121" s="121"/>
      <c r="AF121" s="121"/>
      <c r="AG121" s="122"/>
      <c r="AH121" s="121"/>
      <c r="AI121" s="43"/>
      <c r="AJ121" s="36">
        <f t="shared" si="131"/>
        <v>0</v>
      </c>
      <c r="AK121" s="35">
        <f t="shared" si="132"/>
        <v>0</v>
      </c>
      <c r="AL121" s="35">
        <f t="shared" si="133"/>
        <v>0</v>
      </c>
      <c r="AM121" s="35">
        <f t="shared" si="134"/>
        <v>0</v>
      </c>
      <c r="AN121" s="35">
        <f t="shared" si="135"/>
        <v>0</v>
      </c>
      <c r="AO121" s="35">
        <f t="shared" si="136"/>
        <v>0</v>
      </c>
      <c r="AP121" s="35">
        <f t="shared" si="137"/>
        <v>0</v>
      </c>
      <c r="AQ121" s="35">
        <f t="shared" si="138"/>
        <v>0</v>
      </c>
      <c r="AR121" s="35">
        <f t="shared" si="139"/>
        <v>0</v>
      </c>
      <c r="AS121" s="35">
        <f t="shared" si="140"/>
        <v>0</v>
      </c>
      <c r="AT121" s="35">
        <f t="shared" si="141"/>
        <v>0</v>
      </c>
      <c r="AU121" s="35">
        <f t="shared" si="142"/>
        <v>0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121">
        <v>7</v>
      </c>
      <c r="F122" s="121"/>
      <c r="G122" s="128">
        <v>7</v>
      </c>
      <c r="H122" s="128"/>
      <c r="I122" s="128"/>
      <c r="J122" s="120">
        <v>5</v>
      </c>
      <c r="K122" s="120">
        <v>3</v>
      </c>
      <c r="L122" s="120">
        <v>2</v>
      </c>
      <c r="M122" s="120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>
        <v>10</v>
      </c>
      <c r="AB122" s="121">
        <v>1</v>
      </c>
      <c r="AC122" s="121"/>
      <c r="AD122" s="121">
        <v>1</v>
      </c>
      <c r="AE122" s="121">
        <v>1</v>
      </c>
      <c r="AF122" s="121"/>
      <c r="AG122" s="122">
        <v>1</v>
      </c>
      <c r="AH122" s="121">
        <v>1</v>
      </c>
      <c r="AI122" s="43"/>
      <c r="AJ122" s="36">
        <f t="shared" si="131"/>
        <v>7</v>
      </c>
      <c r="AK122" s="35">
        <f t="shared" si="132"/>
        <v>7</v>
      </c>
      <c r="AL122" s="35">
        <f t="shared" si="133"/>
        <v>5</v>
      </c>
      <c r="AM122" s="35">
        <f t="shared" si="134"/>
        <v>5</v>
      </c>
      <c r="AN122" s="35">
        <f t="shared" si="135"/>
        <v>10</v>
      </c>
      <c r="AO122" s="35">
        <f t="shared" si="136"/>
        <v>10</v>
      </c>
      <c r="AP122" s="35">
        <f t="shared" si="137"/>
        <v>0</v>
      </c>
      <c r="AQ122" s="35">
        <f t="shared" si="138"/>
        <v>0</v>
      </c>
      <c r="AR122" s="35">
        <f t="shared" si="139"/>
        <v>0</v>
      </c>
      <c r="AS122" s="35">
        <f t="shared" si="140"/>
        <v>0</v>
      </c>
      <c r="AT122" s="35">
        <f t="shared" si="141"/>
        <v>0</v>
      </c>
      <c r="AU122" s="35">
        <f t="shared" si="142"/>
        <v>0</v>
      </c>
      <c r="AV122" s="35">
        <f t="shared" si="143"/>
        <v>1</v>
      </c>
      <c r="AW122" s="35">
        <f t="shared" si="144"/>
        <v>1</v>
      </c>
      <c r="AX122" s="35">
        <f t="shared" si="145"/>
        <v>1</v>
      </c>
      <c r="AY122" s="34">
        <f t="shared" si="146"/>
        <v>1</v>
      </c>
    </row>
    <row r="123" spans="1:51" s="26" customFormat="1" ht="56.25" customHeight="1">
      <c r="A123" s="37" t="s">
        <v>20</v>
      </c>
      <c r="B123" s="248" t="s">
        <v>19</v>
      </c>
      <c r="C123" s="251"/>
      <c r="D123" s="252"/>
      <c r="E123" s="121"/>
      <c r="F123" s="121"/>
      <c r="G123" s="128"/>
      <c r="H123" s="128"/>
      <c r="I123" s="128"/>
      <c r="J123" s="120"/>
      <c r="K123" s="120"/>
      <c r="L123" s="120"/>
      <c r="M123" s="120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21"/>
      <c r="AE123" s="121"/>
      <c r="AF123" s="121"/>
      <c r="AG123" s="122"/>
      <c r="AH123" s="121"/>
      <c r="AI123" s="43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67.5" customHeight="1">
      <c r="A124" s="37" t="s">
        <v>18</v>
      </c>
      <c r="B124" s="243" t="s">
        <v>1</v>
      </c>
      <c r="C124" s="244"/>
      <c r="D124" s="245"/>
      <c r="E124" s="121">
        <v>33</v>
      </c>
      <c r="F124" s="121">
        <v>8</v>
      </c>
      <c r="G124" s="128">
        <v>25</v>
      </c>
      <c r="H124" s="128"/>
      <c r="I124" s="128"/>
      <c r="J124" s="120">
        <v>10</v>
      </c>
      <c r="K124" s="120">
        <v>7</v>
      </c>
      <c r="L124" s="120">
        <v>2</v>
      </c>
      <c r="M124" s="120">
        <v>1</v>
      </c>
      <c r="N124" s="121">
        <v>8</v>
      </c>
      <c r="O124" s="121">
        <v>1</v>
      </c>
      <c r="P124" s="121">
        <v>1</v>
      </c>
      <c r="Q124" s="121">
        <v>4</v>
      </c>
      <c r="R124" s="121"/>
      <c r="S124" s="121">
        <v>2</v>
      </c>
      <c r="T124" s="121"/>
      <c r="U124" s="121">
        <v>2</v>
      </c>
      <c r="V124" s="121"/>
      <c r="W124" s="121"/>
      <c r="X124" s="121">
        <v>8</v>
      </c>
      <c r="Y124" s="121"/>
      <c r="Z124" s="121"/>
      <c r="AA124" s="121">
        <v>32</v>
      </c>
      <c r="AB124" s="121">
        <v>11</v>
      </c>
      <c r="AC124" s="121">
        <v>5</v>
      </c>
      <c r="AD124" s="121">
        <v>1</v>
      </c>
      <c r="AE124" s="121">
        <v>6</v>
      </c>
      <c r="AF124" s="121"/>
      <c r="AG124" s="122"/>
      <c r="AH124" s="121"/>
      <c r="AI124" s="43"/>
      <c r="AJ124" s="36">
        <f t="shared" si="131"/>
        <v>33</v>
      </c>
      <c r="AK124" s="35">
        <f t="shared" si="132"/>
        <v>33</v>
      </c>
      <c r="AL124" s="35">
        <f t="shared" si="133"/>
        <v>10</v>
      </c>
      <c r="AM124" s="35">
        <f t="shared" si="134"/>
        <v>10</v>
      </c>
      <c r="AN124" s="35">
        <f t="shared" si="135"/>
        <v>40</v>
      </c>
      <c r="AO124" s="35">
        <f t="shared" si="136"/>
        <v>40</v>
      </c>
      <c r="AP124" s="35">
        <f t="shared" si="137"/>
        <v>8</v>
      </c>
      <c r="AQ124" s="35">
        <f t="shared" si="138"/>
        <v>8</v>
      </c>
      <c r="AR124" s="35">
        <f t="shared" si="139"/>
        <v>2</v>
      </c>
      <c r="AS124" s="35">
        <f t="shared" si="140"/>
        <v>2</v>
      </c>
      <c r="AT124" s="35">
        <f t="shared" si="141"/>
        <v>8</v>
      </c>
      <c r="AU124" s="35">
        <f t="shared" si="142"/>
        <v>8</v>
      </c>
      <c r="AV124" s="35">
        <f t="shared" si="143"/>
        <v>6</v>
      </c>
      <c r="AW124" s="35">
        <f t="shared" si="144"/>
        <v>6</v>
      </c>
      <c r="AX124" s="35">
        <f t="shared" si="145"/>
        <v>0</v>
      </c>
      <c r="AY124" s="34">
        <f t="shared" si="146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202">
        <f t="shared" ref="E125:AH125" si="147">SUM(E126:E129)</f>
        <v>53</v>
      </c>
      <c r="F125" s="202">
        <f t="shared" si="147"/>
        <v>25</v>
      </c>
      <c r="G125" s="202">
        <f t="shared" si="147"/>
        <v>28</v>
      </c>
      <c r="H125" s="202">
        <f t="shared" si="147"/>
        <v>0</v>
      </c>
      <c r="I125" s="202">
        <f t="shared" si="147"/>
        <v>0</v>
      </c>
      <c r="J125" s="202">
        <f t="shared" si="147"/>
        <v>21</v>
      </c>
      <c r="K125" s="202">
        <f t="shared" si="147"/>
        <v>18</v>
      </c>
      <c r="L125" s="202">
        <f t="shared" si="147"/>
        <v>3</v>
      </c>
      <c r="M125" s="202">
        <f t="shared" si="147"/>
        <v>0</v>
      </c>
      <c r="N125" s="202">
        <f t="shared" si="147"/>
        <v>15</v>
      </c>
      <c r="O125" s="202">
        <f t="shared" si="147"/>
        <v>1</v>
      </c>
      <c r="P125" s="202">
        <f t="shared" si="147"/>
        <v>4</v>
      </c>
      <c r="Q125" s="202">
        <f t="shared" si="147"/>
        <v>9</v>
      </c>
      <c r="R125" s="202">
        <f t="shared" si="147"/>
        <v>0</v>
      </c>
      <c r="S125" s="202">
        <f t="shared" si="147"/>
        <v>1</v>
      </c>
      <c r="T125" s="202">
        <f t="shared" si="147"/>
        <v>0</v>
      </c>
      <c r="U125" s="202">
        <f t="shared" si="147"/>
        <v>1</v>
      </c>
      <c r="V125" s="202">
        <f t="shared" si="147"/>
        <v>0</v>
      </c>
      <c r="W125" s="202">
        <f t="shared" si="147"/>
        <v>0</v>
      </c>
      <c r="X125" s="202">
        <f t="shared" si="147"/>
        <v>15</v>
      </c>
      <c r="Y125" s="202">
        <f t="shared" si="147"/>
        <v>0</v>
      </c>
      <c r="Z125" s="202">
        <f t="shared" si="147"/>
        <v>0</v>
      </c>
      <c r="AA125" s="202">
        <f t="shared" si="147"/>
        <v>56</v>
      </c>
      <c r="AB125" s="202">
        <f t="shared" si="147"/>
        <v>25</v>
      </c>
      <c r="AC125" s="202">
        <f t="shared" si="147"/>
        <v>5</v>
      </c>
      <c r="AD125" s="202">
        <f t="shared" si="147"/>
        <v>1</v>
      </c>
      <c r="AE125" s="202">
        <f t="shared" si="147"/>
        <v>6</v>
      </c>
      <c r="AF125" s="202">
        <f t="shared" si="147"/>
        <v>0</v>
      </c>
      <c r="AG125" s="202">
        <f t="shared" si="147"/>
        <v>0</v>
      </c>
      <c r="AH125" s="202">
        <f t="shared" si="147"/>
        <v>0</v>
      </c>
      <c r="AI125" s="40"/>
      <c r="AJ125" s="39">
        <f t="shared" ref="AJ125:AY125" si="148">SUM(AJ126:AJ129)</f>
        <v>53</v>
      </c>
      <c r="AK125" s="205">
        <f t="shared" si="148"/>
        <v>53</v>
      </c>
      <c r="AL125" s="205">
        <f t="shared" si="148"/>
        <v>21</v>
      </c>
      <c r="AM125" s="205">
        <f t="shared" si="148"/>
        <v>21</v>
      </c>
      <c r="AN125" s="205">
        <f t="shared" si="148"/>
        <v>71</v>
      </c>
      <c r="AO125" s="205">
        <f t="shared" si="148"/>
        <v>71</v>
      </c>
      <c r="AP125" s="205">
        <f t="shared" si="148"/>
        <v>15</v>
      </c>
      <c r="AQ125" s="205">
        <f t="shared" si="148"/>
        <v>15</v>
      </c>
      <c r="AR125" s="205">
        <f t="shared" si="148"/>
        <v>1</v>
      </c>
      <c r="AS125" s="205">
        <f t="shared" si="148"/>
        <v>1</v>
      </c>
      <c r="AT125" s="205">
        <f t="shared" si="148"/>
        <v>15</v>
      </c>
      <c r="AU125" s="205">
        <f t="shared" si="148"/>
        <v>15</v>
      </c>
      <c r="AV125" s="205">
        <f t="shared" si="148"/>
        <v>6</v>
      </c>
      <c r="AW125" s="205">
        <f t="shared" si="148"/>
        <v>6</v>
      </c>
      <c r="AX125" s="205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121">
        <v>28</v>
      </c>
      <c r="F126" s="121">
        <v>24</v>
      </c>
      <c r="G126" s="127">
        <v>4</v>
      </c>
      <c r="H126" s="127"/>
      <c r="I126" s="127"/>
      <c r="J126" s="120">
        <v>13</v>
      </c>
      <c r="K126" s="120">
        <v>11</v>
      </c>
      <c r="L126" s="120">
        <v>2</v>
      </c>
      <c r="M126" s="120"/>
      <c r="N126" s="121">
        <v>7</v>
      </c>
      <c r="O126" s="121"/>
      <c r="P126" s="121"/>
      <c r="Q126" s="121">
        <v>6</v>
      </c>
      <c r="R126" s="121"/>
      <c r="S126" s="121">
        <v>1</v>
      </c>
      <c r="T126" s="121"/>
      <c r="U126" s="121">
        <v>1</v>
      </c>
      <c r="V126" s="121"/>
      <c r="W126" s="121"/>
      <c r="X126" s="121">
        <v>7</v>
      </c>
      <c r="Y126" s="121"/>
      <c r="Z126" s="121"/>
      <c r="AA126" s="121">
        <v>32</v>
      </c>
      <c r="AB126" s="121">
        <v>24</v>
      </c>
      <c r="AC126" s="121">
        <v>3</v>
      </c>
      <c r="AD126" s="121"/>
      <c r="AE126" s="121">
        <v>3</v>
      </c>
      <c r="AF126" s="121"/>
      <c r="AG126" s="122"/>
      <c r="AH126" s="121"/>
      <c r="AI126" s="43"/>
      <c r="AJ126" s="36">
        <f>E126</f>
        <v>28</v>
      </c>
      <c r="AK126" s="35">
        <f>F126+G126+H126+I126</f>
        <v>28</v>
      </c>
      <c r="AL126" s="35">
        <f>J126</f>
        <v>13</v>
      </c>
      <c r="AM126" s="35">
        <f>K126+L126+M126</f>
        <v>13</v>
      </c>
      <c r="AN126" s="35">
        <f>F126+G126+K126</f>
        <v>39</v>
      </c>
      <c r="AO126" s="35">
        <f>X126+Y126+AA126</f>
        <v>39</v>
      </c>
      <c r="AP126" s="35">
        <f>N126</f>
        <v>7</v>
      </c>
      <c r="AQ126" s="35">
        <f>O126+P126+Q126+R126+S126</f>
        <v>7</v>
      </c>
      <c r="AR126" s="35">
        <f>S126</f>
        <v>1</v>
      </c>
      <c r="AS126" s="35">
        <f>T126+U126+V126</f>
        <v>1</v>
      </c>
      <c r="AT126" s="35">
        <f>X126</f>
        <v>7</v>
      </c>
      <c r="AU126" s="35">
        <f>N126+W126</f>
        <v>7</v>
      </c>
      <c r="AV126" s="35">
        <f>AE126</f>
        <v>3</v>
      </c>
      <c r="AW126" s="35">
        <f>AC126+AD126</f>
        <v>3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121">
        <v>1</v>
      </c>
      <c r="F127" s="121"/>
      <c r="G127" s="127">
        <v>1</v>
      </c>
      <c r="H127" s="127"/>
      <c r="I127" s="127"/>
      <c r="J127" s="120">
        <v>1</v>
      </c>
      <c r="K127" s="120">
        <v>1</v>
      </c>
      <c r="L127" s="120"/>
      <c r="M127" s="120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>
        <v>2</v>
      </c>
      <c r="AB127" s="121"/>
      <c r="AC127" s="121"/>
      <c r="AD127" s="121">
        <v>1</v>
      </c>
      <c r="AE127" s="121">
        <v>1</v>
      </c>
      <c r="AF127" s="121"/>
      <c r="AG127" s="122"/>
      <c r="AH127" s="121"/>
      <c r="AI127" s="43"/>
      <c r="AJ127" s="36">
        <f>E127</f>
        <v>1</v>
      </c>
      <c r="AK127" s="35">
        <f>F127+G127+H127+I127</f>
        <v>1</v>
      </c>
      <c r="AL127" s="35">
        <f>J127</f>
        <v>1</v>
      </c>
      <c r="AM127" s="35">
        <f>K127+L127+M127</f>
        <v>1</v>
      </c>
      <c r="AN127" s="35">
        <f>F127+G127+K127</f>
        <v>2</v>
      </c>
      <c r="AO127" s="35">
        <f>X127+Y127+AA127</f>
        <v>2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1</v>
      </c>
      <c r="AW127" s="35">
        <f>AC127+AD127</f>
        <v>1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121">
        <v>18</v>
      </c>
      <c r="F128" s="121">
        <v>1</v>
      </c>
      <c r="G128" s="127">
        <v>17</v>
      </c>
      <c r="H128" s="127"/>
      <c r="I128" s="127"/>
      <c r="J128" s="120">
        <v>6</v>
      </c>
      <c r="K128" s="120">
        <v>5</v>
      </c>
      <c r="L128" s="120">
        <v>1</v>
      </c>
      <c r="M128" s="120"/>
      <c r="N128" s="121">
        <v>6</v>
      </c>
      <c r="O128" s="121">
        <v>1</v>
      </c>
      <c r="P128" s="121">
        <v>4</v>
      </c>
      <c r="Q128" s="121">
        <v>1</v>
      </c>
      <c r="R128" s="121"/>
      <c r="S128" s="121"/>
      <c r="T128" s="121"/>
      <c r="U128" s="121"/>
      <c r="V128" s="121"/>
      <c r="W128" s="121"/>
      <c r="X128" s="121">
        <v>6</v>
      </c>
      <c r="Y128" s="121"/>
      <c r="Z128" s="121"/>
      <c r="AA128" s="121">
        <v>17</v>
      </c>
      <c r="AB128" s="121">
        <v>1</v>
      </c>
      <c r="AC128" s="121">
        <v>2</v>
      </c>
      <c r="AD128" s="121"/>
      <c r="AE128" s="121">
        <v>2</v>
      </c>
      <c r="AF128" s="121"/>
      <c r="AG128" s="122"/>
      <c r="AH128" s="121"/>
      <c r="AI128" s="43"/>
      <c r="AJ128" s="36">
        <f>E128</f>
        <v>18</v>
      </c>
      <c r="AK128" s="35">
        <f>F128+G128+H128+I128</f>
        <v>18</v>
      </c>
      <c r="AL128" s="35">
        <f>J128</f>
        <v>6</v>
      </c>
      <c r="AM128" s="35">
        <f>K128+L128+M128</f>
        <v>6</v>
      </c>
      <c r="AN128" s="35">
        <f>F128+G128+K128</f>
        <v>23</v>
      </c>
      <c r="AO128" s="35">
        <f>X128+Y128+AA128</f>
        <v>23</v>
      </c>
      <c r="AP128" s="35">
        <f>N128</f>
        <v>6</v>
      </c>
      <c r="AQ128" s="35">
        <f>O128+P128+Q128+R128+S128</f>
        <v>6</v>
      </c>
      <c r="AR128" s="35">
        <f>S128</f>
        <v>0</v>
      </c>
      <c r="AS128" s="35">
        <f>T128+U128+V128</f>
        <v>0</v>
      </c>
      <c r="AT128" s="35">
        <f>X128</f>
        <v>6</v>
      </c>
      <c r="AU128" s="35">
        <f>N128+W128</f>
        <v>6</v>
      </c>
      <c r="AV128" s="35">
        <f>AE128</f>
        <v>2</v>
      </c>
      <c r="AW128" s="35">
        <f>AC128+AD128</f>
        <v>2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121">
        <v>6</v>
      </c>
      <c r="F129" s="121"/>
      <c r="G129" s="127">
        <v>6</v>
      </c>
      <c r="H129" s="127"/>
      <c r="I129" s="127"/>
      <c r="J129" s="120">
        <v>1</v>
      </c>
      <c r="K129" s="120">
        <v>1</v>
      </c>
      <c r="L129" s="120"/>
      <c r="M129" s="120"/>
      <c r="N129" s="121">
        <v>2</v>
      </c>
      <c r="O129" s="121"/>
      <c r="P129" s="121"/>
      <c r="Q129" s="121">
        <v>2</v>
      </c>
      <c r="R129" s="121"/>
      <c r="S129" s="121"/>
      <c r="T129" s="121"/>
      <c r="U129" s="121"/>
      <c r="V129" s="121"/>
      <c r="W129" s="121"/>
      <c r="X129" s="121">
        <v>2</v>
      </c>
      <c r="Y129" s="121"/>
      <c r="Z129" s="121"/>
      <c r="AA129" s="121">
        <v>5</v>
      </c>
      <c r="AB129" s="121"/>
      <c r="AC129" s="121"/>
      <c r="AD129" s="121"/>
      <c r="AE129" s="121"/>
      <c r="AF129" s="121"/>
      <c r="AG129" s="122"/>
      <c r="AH129" s="121"/>
      <c r="AI129" s="43"/>
      <c r="AJ129" s="36">
        <f>E129</f>
        <v>6</v>
      </c>
      <c r="AK129" s="35">
        <f>F129+G129+H129+I129</f>
        <v>6</v>
      </c>
      <c r="AL129" s="35">
        <f>J129</f>
        <v>1</v>
      </c>
      <c r="AM129" s="35">
        <f>K129+L129+M129</f>
        <v>1</v>
      </c>
      <c r="AN129" s="35">
        <f>F129+G129+K129</f>
        <v>7</v>
      </c>
      <c r="AO129" s="35">
        <f>X129+Y129+AA129</f>
        <v>7</v>
      </c>
      <c r="AP129" s="35">
        <f>N129</f>
        <v>2</v>
      </c>
      <c r="AQ129" s="35">
        <f>O129+P129+Q129+R129+S129</f>
        <v>2</v>
      </c>
      <c r="AR129" s="35">
        <f>S129</f>
        <v>0</v>
      </c>
      <c r="AS129" s="35">
        <f>T129+U129+V129</f>
        <v>0</v>
      </c>
      <c r="AT129" s="35">
        <f>X129</f>
        <v>2</v>
      </c>
      <c r="AU129" s="35">
        <f>N129+W129</f>
        <v>2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202">
        <f t="shared" ref="E130:AH130" si="149">SUM(E131:E132)</f>
        <v>2</v>
      </c>
      <c r="F130" s="202">
        <f t="shared" si="149"/>
        <v>1</v>
      </c>
      <c r="G130" s="202">
        <f t="shared" si="149"/>
        <v>1</v>
      </c>
      <c r="H130" s="202">
        <f t="shared" si="149"/>
        <v>0</v>
      </c>
      <c r="I130" s="202">
        <f t="shared" si="149"/>
        <v>0</v>
      </c>
      <c r="J130" s="202">
        <f t="shared" si="149"/>
        <v>0</v>
      </c>
      <c r="K130" s="202">
        <f t="shared" si="149"/>
        <v>0</v>
      </c>
      <c r="L130" s="202">
        <f t="shared" si="149"/>
        <v>0</v>
      </c>
      <c r="M130" s="202">
        <f t="shared" si="149"/>
        <v>0</v>
      </c>
      <c r="N130" s="202">
        <f t="shared" si="149"/>
        <v>1</v>
      </c>
      <c r="O130" s="202">
        <f t="shared" si="149"/>
        <v>0</v>
      </c>
      <c r="P130" s="202">
        <f t="shared" si="149"/>
        <v>0</v>
      </c>
      <c r="Q130" s="202">
        <f t="shared" si="149"/>
        <v>1</v>
      </c>
      <c r="R130" s="202">
        <f t="shared" si="149"/>
        <v>0</v>
      </c>
      <c r="S130" s="202">
        <f t="shared" si="149"/>
        <v>0</v>
      </c>
      <c r="T130" s="202">
        <f t="shared" si="149"/>
        <v>0</v>
      </c>
      <c r="U130" s="202">
        <f t="shared" si="149"/>
        <v>0</v>
      </c>
      <c r="V130" s="202">
        <f t="shared" si="149"/>
        <v>0</v>
      </c>
      <c r="W130" s="202">
        <f t="shared" si="149"/>
        <v>0</v>
      </c>
      <c r="X130" s="202">
        <f t="shared" si="149"/>
        <v>1</v>
      </c>
      <c r="Y130" s="202">
        <f t="shared" si="149"/>
        <v>0</v>
      </c>
      <c r="Z130" s="202">
        <f t="shared" si="149"/>
        <v>0</v>
      </c>
      <c r="AA130" s="202">
        <f t="shared" si="149"/>
        <v>1</v>
      </c>
      <c r="AB130" s="202">
        <f t="shared" si="149"/>
        <v>1</v>
      </c>
      <c r="AC130" s="202">
        <f t="shared" si="149"/>
        <v>1</v>
      </c>
      <c r="AD130" s="202">
        <f t="shared" si="149"/>
        <v>0</v>
      </c>
      <c r="AE130" s="202">
        <f t="shared" si="149"/>
        <v>1</v>
      </c>
      <c r="AF130" s="202">
        <f t="shared" si="149"/>
        <v>0</v>
      </c>
      <c r="AG130" s="202">
        <f t="shared" si="149"/>
        <v>0</v>
      </c>
      <c r="AH130" s="202">
        <f t="shared" si="149"/>
        <v>0</v>
      </c>
      <c r="AI130" s="40"/>
      <c r="AJ130" s="39">
        <f t="shared" ref="AJ130:AY130" si="150">SUM(AJ131:AJ132)</f>
        <v>2</v>
      </c>
      <c r="AK130" s="205">
        <f t="shared" si="150"/>
        <v>2</v>
      </c>
      <c r="AL130" s="205">
        <f t="shared" si="150"/>
        <v>0</v>
      </c>
      <c r="AM130" s="205">
        <f t="shared" si="150"/>
        <v>0</v>
      </c>
      <c r="AN130" s="205">
        <f t="shared" si="150"/>
        <v>2</v>
      </c>
      <c r="AO130" s="205">
        <f t="shared" si="150"/>
        <v>2</v>
      </c>
      <c r="AP130" s="205">
        <f t="shared" si="150"/>
        <v>1</v>
      </c>
      <c r="AQ130" s="205">
        <f t="shared" si="150"/>
        <v>1</v>
      </c>
      <c r="AR130" s="205">
        <f t="shared" si="150"/>
        <v>0</v>
      </c>
      <c r="AS130" s="205">
        <f t="shared" si="150"/>
        <v>0</v>
      </c>
      <c r="AT130" s="205">
        <f t="shared" si="150"/>
        <v>1</v>
      </c>
      <c r="AU130" s="205">
        <f t="shared" si="150"/>
        <v>1</v>
      </c>
      <c r="AV130" s="205">
        <f t="shared" si="150"/>
        <v>1</v>
      </c>
      <c r="AW130" s="205">
        <f t="shared" si="150"/>
        <v>1</v>
      </c>
      <c r="AX130" s="205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229">
        <v>1</v>
      </c>
      <c r="F131" s="229"/>
      <c r="G131" s="229">
        <v>1</v>
      </c>
      <c r="H131" s="229"/>
      <c r="I131" s="229"/>
      <c r="J131" s="229"/>
      <c r="K131" s="229"/>
      <c r="L131" s="229"/>
      <c r="M131" s="229"/>
      <c r="N131" s="229">
        <v>1</v>
      </c>
      <c r="O131" s="229"/>
      <c r="P131" s="229"/>
      <c r="Q131" s="229">
        <v>1</v>
      </c>
      <c r="R131" s="229"/>
      <c r="S131" s="229"/>
      <c r="T131" s="229"/>
      <c r="U131" s="229"/>
      <c r="V131" s="229"/>
      <c r="W131" s="229"/>
      <c r="X131" s="229">
        <v>1</v>
      </c>
      <c r="Y131" s="229"/>
      <c r="Z131" s="229"/>
      <c r="AA131" s="229"/>
      <c r="AB131" s="229"/>
      <c r="AC131" s="229">
        <v>1</v>
      </c>
      <c r="AD131" s="229"/>
      <c r="AE131" s="229">
        <v>1</v>
      </c>
      <c r="AF131" s="229"/>
      <c r="AG131" s="229"/>
      <c r="AH131" s="229"/>
      <c r="AI131" s="43"/>
      <c r="AJ131" s="36">
        <f>E131</f>
        <v>1</v>
      </c>
      <c r="AK131" s="35">
        <f>F131+G131+H131+I131</f>
        <v>1</v>
      </c>
      <c r="AL131" s="35">
        <f>J131</f>
        <v>0</v>
      </c>
      <c r="AM131" s="35">
        <f>K131+L131+M131</f>
        <v>0</v>
      </c>
      <c r="AN131" s="35">
        <f>F131+G131+K131</f>
        <v>1</v>
      </c>
      <c r="AO131" s="35">
        <f>X131+Y131+AA131</f>
        <v>1</v>
      </c>
      <c r="AP131" s="35">
        <f>N131</f>
        <v>1</v>
      </c>
      <c r="AQ131" s="35">
        <f>O131+P131+Q131+R131+S131</f>
        <v>1</v>
      </c>
      <c r="AR131" s="35">
        <f>S131</f>
        <v>0</v>
      </c>
      <c r="AS131" s="35">
        <f>T131+U131+V131</f>
        <v>0</v>
      </c>
      <c r="AT131" s="35">
        <f>X131</f>
        <v>1</v>
      </c>
      <c r="AU131" s="35">
        <f>N131+W131</f>
        <v>1</v>
      </c>
      <c r="AV131" s="35">
        <f>AE131</f>
        <v>1</v>
      </c>
      <c r="AW131" s="35">
        <f>AC131+AD131</f>
        <v>1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229">
        <v>1</v>
      </c>
      <c r="F132" s="229">
        <v>1</v>
      </c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29"/>
      <c r="S132" s="229"/>
      <c r="T132" s="229"/>
      <c r="U132" s="229"/>
      <c r="V132" s="229"/>
      <c r="W132" s="229"/>
      <c r="X132" s="229"/>
      <c r="Y132" s="229"/>
      <c r="Z132" s="229"/>
      <c r="AA132" s="229">
        <v>1</v>
      </c>
      <c r="AB132" s="229">
        <v>1</v>
      </c>
      <c r="AC132" s="229"/>
      <c r="AD132" s="229"/>
      <c r="AE132" s="229"/>
      <c r="AF132" s="229"/>
      <c r="AG132" s="229"/>
      <c r="AH132" s="229"/>
      <c r="AI132" s="43"/>
      <c r="AJ132" s="36">
        <f>E132</f>
        <v>1</v>
      </c>
      <c r="AK132" s="35">
        <f>F132+G132+H132+I132</f>
        <v>1</v>
      </c>
      <c r="AL132" s="35">
        <f>J132</f>
        <v>0</v>
      </c>
      <c r="AM132" s="35">
        <f>K132+L132+M132</f>
        <v>0</v>
      </c>
      <c r="AN132" s="35">
        <f>F132+G132+K132</f>
        <v>1</v>
      </c>
      <c r="AO132" s="35">
        <f>X132+Y132+AA132</f>
        <v>1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157">
        <v>176</v>
      </c>
      <c r="F133" s="157">
        <v>45</v>
      </c>
      <c r="G133" s="148">
        <v>131</v>
      </c>
      <c r="H133" s="148"/>
      <c r="I133" s="148"/>
      <c r="J133" s="158">
        <v>93</v>
      </c>
      <c r="K133" s="158">
        <v>69</v>
      </c>
      <c r="L133" s="158">
        <v>20</v>
      </c>
      <c r="M133" s="158">
        <v>4</v>
      </c>
      <c r="N133" s="157">
        <v>48</v>
      </c>
      <c r="O133" s="157">
        <v>4</v>
      </c>
      <c r="P133" s="157"/>
      <c r="Q133" s="157">
        <v>28</v>
      </c>
      <c r="R133" s="157"/>
      <c r="S133" s="157">
        <v>16</v>
      </c>
      <c r="T133" s="157">
        <v>4</v>
      </c>
      <c r="U133" s="157">
        <v>11</v>
      </c>
      <c r="V133" s="157">
        <v>1</v>
      </c>
      <c r="W133" s="157"/>
      <c r="X133" s="157">
        <v>48</v>
      </c>
      <c r="Y133" s="157"/>
      <c r="Z133" s="157"/>
      <c r="AA133" s="157">
        <v>197</v>
      </c>
      <c r="AB133" s="157">
        <v>54</v>
      </c>
      <c r="AC133" s="157">
        <v>11</v>
      </c>
      <c r="AD133" s="157">
        <v>2</v>
      </c>
      <c r="AE133" s="157">
        <v>13</v>
      </c>
      <c r="AF133" s="157"/>
      <c r="AG133" s="159"/>
      <c r="AH133" s="157"/>
      <c r="AI133" s="43"/>
      <c r="AJ133" s="36">
        <f>E133</f>
        <v>176</v>
      </c>
      <c r="AK133" s="35">
        <f>F133+G133+H133+I133</f>
        <v>176</v>
      </c>
      <c r="AL133" s="35">
        <f>J133</f>
        <v>93</v>
      </c>
      <c r="AM133" s="35">
        <f>K133+L133+M133</f>
        <v>93</v>
      </c>
      <c r="AN133" s="35">
        <f>F133+G133+K133</f>
        <v>245</v>
      </c>
      <c r="AO133" s="35">
        <f>X133+Y133+AA133</f>
        <v>245</v>
      </c>
      <c r="AP133" s="35">
        <f>N133</f>
        <v>48</v>
      </c>
      <c r="AQ133" s="35">
        <f>O133+P133+Q133+R133+S133</f>
        <v>48</v>
      </c>
      <c r="AR133" s="35">
        <f>S133</f>
        <v>16</v>
      </c>
      <c r="AS133" s="35">
        <f>T133+U133+V133</f>
        <v>16</v>
      </c>
      <c r="AT133" s="35">
        <f>X133</f>
        <v>48</v>
      </c>
      <c r="AU133" s="35">
        <f>N133+W133</f>
        <v>48</v>
      </c>
      <c r="AV133" s="35">
        <f>AE133</f>
        <v>13</v>
      </c>
      <c r="AW133" s="35">
        <f>AC133+AD133</f>
        <v>13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202">
        <f t="shared" ref="E134:AH134" si="151">E19+E39+E51+E59+E73+E80+E87+E90+E112+E116+E125+E130+E133</f>
        <v>4815</v>
      </c>
      <c r="F134" s="202">
        <f t="shared" si="151"/>
        <v>731</v>
      </c>
      <c r="G134" s="202">
        <f t="shared" si="151"/>
        <v>4084</v>
      </c>
      <c r="H134" s="202">
        <f t="shared" si="151"/>
        <v>0</v>
      </c>
      <c r="I134" s="202">
        <f t="shared" si="151"/>
        <v>0</v>
      </c>
      <c r="J134" s="202">
        <f t="shared" si="151"/>
        <v>2833</v>
      </c>
      <c r="K134" s="202">
        <f t="shared" si="151"/>
        <v>2590</v>
      </c>
      <c r="L134" s="202">
        <f t="shared" si="151"/>
        <v>226</v>
      </c>
      <c r="M134" s="202">
        <f t="shared" si="151"/>
        <v>9</v>
      </c>
      <c r="N134" s="202">
        <f t="shared" si="151"/>
        <v>2131</v>
      </c>
      <c r="O134" s="202">
        <f t="shared" si="151"/>
        <v>1251</v>
      </c>
      <c r="P134" s="202">
        <f t="shared" si="151"/>
        <v>231</v>
      </c>
      <c r="Q134" s="202">
        <f t="shared" si="151"/>
        <v>273</v>
      </c>
      <c r="R134" s="202">
        <f t="shared" si="151"/>
        <v>5</v>
      </c>
      <c r="S134" s="202">
        <f t="shared" si="151"/>
        <v>371</v>
      </c>
      <c r="T134" s="202">
        <f t="shared" si="151"/>
        <v>62</v>
      </c>
      <c r="U134" s="202">
        <f t="shared" si="151"/>
        <v>267</v>
      </c>
      <c r="V134" s="202">
        <f t="shared" si="151"/>
        <v>42</v>
      </c>
      <c r="W134" s="202">
        <f t="shared" si="151"/>
        <v>3</v>
      </c>
      <c r="X134" s="202">
        <f t="shared" si="151"/>
        <v>2134</v>
      </c>
      <c r="Y134" s="202">
        <f t="shared" si="151"/>
        <v>21</v>
      </c>
      <c r="Z134" s="202">
        <f t="shared" si="151"/>
        <v>15</v>
      </c>
      <c r="AA134" s="202">
        <f t="shared" si="151"/>
        <v>5249</v>
      </c>
      <c r="AB134" s="202">
        <f t="shared" si="151"/>
        <v>846</v>
      </c>
      <c r="AC134" s="202">
        <f t="shared" si="151"/>
        <v>182</v>
      </c>
      <c r="AD134" s="202">
        <f t="shared" si="151"/>
        <v>22</v>
      </c>
      <c r="AE134" s="202">
        <f t="shared" si="151"/>
        <v>204</v>
      </c>
      <c r="AF134" s="209">
        <f t="shared" si="151"/>
        <v>2</v>
      </c>
      <c r="AG134" s="210">
        <f t="shared" si="151"/>
        <v>1</v>
      </c>
      <c r="AH134" s="210">
        <f t="shared" si="151"/>
        <v>3</v>
      </c>
      <c r="AI134" s="40"/>
      <c r="AJ134" s="230">
        <f t="shared" ref="AJ134:AY134" si="152">AJ19+AJ39+AJ51+AJ59+AJ73+AJ80+AJ87+AJ90+AJ112+AJ116+AJ125+AJ130+AJ133</f>
        <v>4815</v>
      </c>
      <c r="AK134" s="31">
        <f t="shared" si="152"/>
        <v>4815</v>
      </c>
      <c r="AL134" s="31">
        <f t="shared" si="152"/>
        <v>2833</v>
      </c>
      <c r="AM134" s="31">
        <f t="shared" si="152"/>
        <v>2825</v>
      </c>
      <c r="AN134" s="31">
        <f t="shared" si="152"/>
        <v>7405</v>
      </c>
      <c r="AO134" s="31">
        <f t="shared" si="152"/>
        <v>7404</v>
      </c>
      <c r="AP134" s="31">
        <f t="shared" si="152"/>
        <v>2131</v>
      </c>
      <c r="AQ134" s="31">
        <f t="shared" si="152"/>
        <v>2131</v>
      </c>
      <c r="AR134" s="31">
        <f t="shared" si="152"/>
        <v>371</v>
      </c>
      <c r="AS134" s="31">
        <f t="shared" si="152"/>
        <v>371</v>
      </c>
      <c r="AT134" s="31">
        <f t="shared" si="152"/>
        <v>2134</v>
      </c>
      <c r="AU134" s="31">
        <f t="shared" si="152"/>
        <v>2134</v>
      </c>
      <c r="AV134" s="31">
        <f t="shared" si="152"/>
        <v>204</v>
      </c>
      <c r="AW134" s="31">
        <f t="shared" si="152"/>
        <v>204</v>
      </c>
      <c r="AX134" s="31">
        <f t="shared" si="152"/>
        <v>3</v>
      </c>
      <c r="AY134" s="30">
        <f t="shared" si="152"/>
        <v>3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</row>
    <row r="136" spans="1:51" s="26" customFormat="1" ht="39.75" customHeight="1">
      <c r="A136" s="299" t="s">
        <v>301</v>
      </c>
      <c r="B136" s="299"/>
      <c r="C136" s="299"/>
      <c r="D136" s="299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</row>
    <row r="137" spans="1:51" s="26" customFormat="1" ht="24" customHeight="1">
      <c r="A137" s="300" t="s">
        <v>302</v>
      </c>
      <c r="B137" s="300"/>
      <c r="C137" s="300"/>
      <c r="D137" s="300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</row>
    <row r="138" spans="1:51" s="26" customFormat="1" ht="55.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51" s="26" customFormat="1" ht="33.75" customHeight="1">
      <c r="A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51" s="26" customFormat="1" ht="14.2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51" s="26" customFormat="1" ht="29.2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:51" s="26" customFormat="1" ht="29.25" customHeight="1">
      <c r="A142" s="25"/>
      <c r="B142" s="25"/>
      <c r="C142" s="25"/>
      <c r="D142" s="25"/>
      <c r="E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:51" s="26" customFormat="1" ht="20.25" customHeigh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:51" s="26" customFormat="1" ht="14.2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spans="1:35" s="26" customFormat="1" ht="14.25" customHeight="1">
      <c r="A145" s="21"/>
      <c r="B145" s="27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3"/>
      <c r="AI145" s="25"/>
    </row>
    <row r="146" spans="1:3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  <c r="AI146" s="25"/>
    </row>
    <row r="147" spans="1:3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  <c r="AI147" s="25"/>
    </row>
    <row r="148" spans="1:35" ht="12.75" customHeight="1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AH148" s="23"/>
    </row>
    <row r="149" spans="1:3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AH149" s="23"/>
    </row>
    <row r="150" spans="1:3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AH150" s="23"/>
    </row>
    <row r="151" spans="1:3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AH151" s="23"/>
    </row>
    <row r="152" spans="1:35">
      <c r="AH152" s="23"/>
    </row>
    <row r="153" spans="1:35">
      <c r="AH153" s="23"/>
    </row>
    <row r="154" spans="1:35">
      <c r="AH154" s="23"/>
    </row>
    <row r="155" spans="1:35">
      <c r="AH155" s="23"/>
    </row>
    <row r="156" spans="1:35">
      <c r="AH156" s="23"/>
    </row>
    <row r="157" spans="1:35">
      <c r="AH157" s="23"/>
    </row>
    <row r="158" spans="1:35">
      <c r="AH158" s="23"/>
    </row>
    <row r="159" spans="1:35">
      <c r="AH159" s="23"/>
    </row>
    <row r="160" spans="1:35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  <row r="1719" spans="34:34">
      <c r="AH1719" s="23"/>
    </row>
    <row r="1720" spans="34:34">
      <c r="AH1720" s="23"/>
    </row>
    <row r="1721" spans="34:34">
      <c r="AH1721" s="23"/>
    </row>
  </sheetData>
  <mergeCells count="169">
    <mergeCell ref="E7:E17"/>
    <mergeCell ref="F7:F17"/>
    <mergeCell ref="Z4:Z17"/>
    <mergeCell ref="AA4:AA17"/>
    <mergeCell ref="AC4:AE6"/>
    <mergeCell ref="AF4:AH6"/>
    <mergeCell ref="AB4:AB17"/>
    <mergeCell ref="V10:V17"/>
    <mergeCell ref="J7:J17"/>
    <mergeCell ref="K7:K17"/>
    <mergeCell ref="L7:L17"/>
    <mergeCell ref="M7:M17"/>
    <mergeCell ref="N7:N17"/>
    <mergeCell ref="O7:O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S7:V9"/>
    <mergeCell ref="W7:W17"/>
    <mergeCell ref="X7:X17"/>
    <mergeCell ref="S10:S17"/>
    <mergeCell ref="T10:T17"/>
    <mergeCell ref="U10:U17"/>
    <mergeCell ref="B24:D24"/>
    <mergeCell ref="B25:D25"/>
    <mergeCell ref="B26:D26"/>
    <mergeCell ref="B27:D27"/>
    <mergeCell ref="AT18:AU18"/>
    <mergeCell ref="AC7:AC17"/>
    <mergeCell ref="AD7:AD17"/>
    <mergeCell ref="AE7:AE17"/>
    <mergeCell ref="AF7:AF17"/>
    <mergeCell ref="AG7:AG17"/>
    <mergeCell ref="AP18:AQ18"/>
    <mergeCell ref="AR18:AS18"/>
    <mergeCell ref="G7:G17"/>
    <mergeCell ref="H7:H17"/>
    <mergeCell ref="B22:D22"/>
    <mergeCell ref="B23:D23"/>
    <mergeCell ref="AH7:AH17"/>
    <mergeCell ref="P7:P17"/>
    <mergeCell ref="Q7:Q17"/>
    <mergeCell ref="R7:R17"/>
    <mergeCell ref="I7:I17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A136:D136"/>
    <mergeCell ref="A137:D137"/>
    <mergeCell ref="B130:D130"/>
    <mergeCell ref="B131:D131"/>
    <mergeCell ref="B132:D132"/>
    <mergeCell ref="B133:D133"/>
    <mergeCell ref="B134:D13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Z1726"/>
  <sheetViews>
    <sheetView topLeftCell="A130" zoomScaleNormal="100" workbookViewId="0">
      <selection activeCell="A2" sqref="A2:IV2"/>
    </sheetView>
  </sheetViews>
  <sheetFormatPr defaultRowHeight="12.75"/>
  <cols>
    <col min="1" max="3" width="9.140625" style="21" customWidth="1"/>
    <col min="4" max="4" width="24.28515625" style="21" customWidth="1"/>
    <col min="5" max="5" width="11.28515625" style="21" customWidth="1"/>
    <col min="6" max="6" width="6.7109375" style="21" customWidth="1"/>
    <col min="7" max="7" width="9.140625" style="21" customWidth="1"/>
    <col min="8" max="8" width="6.28515625" style="21" customWidth="1"/>
    <col min="9" max="9" width="7" style="21" customWidth="1"/>
    <col min="10" max="10" width="8.140625" style="21" customWidth="1"/>
    <col min="11" max="11" width="7.28515625" style="21" customWidth="1"/>
    <col min="12" max="13" width="7.5703125" style="21" customWidth="1"/>
    <col min="14" max="14" width="8.5703125" style="21" customWidth="1"/>
    <col min="15" max="15" width="7.7109375" style="21" customWidth="1"/>
    <col min="16" max="17" width="5.85546875" style="21" customWidth="1"/>
    <col min="18" max="18" width="4.5703125" style="21" customWidth="1"/>
    <col min="19" max="19" width="9.28515625" style="21" customWidth="1"/>
    <col min="20" max="20" width="4.85546875" style="21" customWidth="1"/>
    <col min="21" max="21" width="6.7109375" style="21" customWidth="1"/>
    <col min="22" max="22" width="4.7109375" style="21" customWidth="1"/>
    <col min="23" max="23" width="4.5703125" style="21" customWidth="1"/>
    <col min="24" max="24" width="7.42578125" style="21" customWidth="1"/>
    <col min="25" max="25" width="4.7109375" style="21" customWidth="1"/>
    <col min="26" max="26" width="6.5703125" style="21" customWidth="1"/>
    <col min="27" max="27" width="8.5703125" style="21" customWidth="1"/>
    <col min="28" max="28" width="7.5703125" style="21" customWidth="1"/>
    <col min="29" max="30" width="5.85546875" style="21" customWidth="1"/>
    <col min="31" max="31" width="5.71093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38" width="9.140625" style="21" hidden="1" customWidth="1"/>
    <col min="39" max="39" width="10.7109375" style="21" hidden="1" customWidth="1"/>
    <col min="40" max="40" width="9.140625" style="21" hidden="1" customWidth="1"/>
    <col min="41" max="41" width="12.85546875" style="21" hidden="1" customWidth="1"/>
    <col min="42" max="42" width="9.140625" style="21" hidden="1" customWidth="1"/>
    <col min="43" max="43" width="15.5703125" style="21" hidden="1" customWidth="1"/>
    <col min="44" max="44" width="9.140625" style="21" hidden="1" customWidth="1"/>
    <col min="45" max="45" width="13.140625" style="21" hidden="1" customWidth="1"/>
    <col min="46" max="51" width="9.140625" style="21" hidden="1" customWidth="1"/>
    <col min="52" max="16384" width="9.140625" style="21"/>
  </cols>
  <sheetData>
    <row r="1" spans="1:41" ht="72" customHeight="1">
      <c r="A1" s="305" t="s">
        <v>291</v>
      </c>
      <c r="B1" s="305"/>
      <c r="C1" s="305"/>
      <c r="D1" s="305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307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19.899999999999999" customHeight="1">
      <c r="A3" s="306" t="s">
        <v>264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6"/>
      <c r="AC3" s="306"/>
      <c r="AD3" s="306"/>
      <c r="AE3" s="306"/>
      <c r="AF3" s="306"/>
      <c r="AG3" s="306"/>
      <c r="AH3" s="307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308" t="s">
        <v>253</v>
      </c>
      <c r="F4" s="309"/>
      <c r="G4" s="309"/>
      <c r="H4" s="309"/>
      <c r="I4" s="310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311"/>
      <c r="F5" s="312"/>
      <c r="G5" s="312"/>
      <c r="H5" s="312"/>
      <c r="I5" s="313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18">
      <c r="A6" s="272"/>
      <c r="B6" s="272"/>
      <c r="C6" s="272"/>
      <c r="D6" s="272"/>
      <c r="E6" s="314"/>
      <c r="F6" s="315"/>
      <c r="G6" s="315"/>
      <c r="H6" s="315"/>
      <c r="I6" s="316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2" ht="7.1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2" ht="33" customHeigh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2" ht="28.9" customHeight="1">
      <c r="A19" s="42" t="s">
        <v>217</v>
      </c>
      <c r="B19" s="258" t="s">
        <v>216</v>
      </c>
      <c r="C19" s="258"/>
      <c r="D19" s="258"/>
      <c r="E19" s="88">
        <f>SUM(E20:E38)</f>
        <v>161</v>
      </c>
      <c r="F19" s="88">
        <f t="shared" ref="F19:AH19" si="0">SUM(F20:F38)</f>
        <v>87</v>
      </c>
      <c r="G19" s="88">
        <f t="shared" si="0"/>
        <v>74</v>
      </c>
      <c r="H19" s="88">
        <f t="shared" si="0"/>
        <v>0</v>
      </c>
      <c r="I19" s="88">
        <f t="shared" si="0"/>
        <v>0</v>
      </c>
      <c r="J19" s="88">
        <f t="shared" si="0"/>
        <v>110</v>
      </c>
      <c r="K19" s="88">
        <f t="shared" si="0"/>
        <v>81</v>
      </c>
      <c r="L19" s="88">
        <f t="shared" si="0"/>
        <v>26</v>
      </c>
      <c r="M19" s="88">
        <f t="shared" si="0"/>
        <v>3</v>
      </c>
      <c r="N19" s="88">
        <f t="shared" si="0"/>
        <v>61</v>
      </c>
      <c r="O19" s="88">
        <f t="shared" si="0"/>
        <v>15</v>
      </c>
      <c r="P19" s="88">
        <f t="shared" si="0"/>
        <v>2</v>
      </c>
      <c r="Q19" s="88">
        <f t="shared" si="0"/>
        <v>13</v>
      </c>
      <c r="R19" s="88">
        <f t="shared" si="0"/>
        <v>1</v>
      </c>
      <c r="S19" s="88">
        <f t="shared" si="0"/>
        <v>30</v>
      </c>
      <c r="T19" s="88">
        <f t="shared" si="0"/>
        <v>5</v>
      </c>
      <c r="U19" s="88">
        <f t="shared" si="0"/>
        <v>23</v>
      </c>
      <c r="V19" s="88">
        <f t="shared" si="0"/>
        <v>2</v>
      </c>
      <c r="W19" s="88">
        <f t="shared" si="0"/>
        <v>0</v>
      </c>
      <c r="X19" s="88">
        <f t="shared" si="0"/>
        <v>61</v>
      </c>
      <c r="Y19" s="88">
        <f t="shared" si="0"/>
        <v>1</v>
      </c>
      <c r="Z19" s="88">
        <f t="shared" si="0"/>
        <v>22</v>
      </c>
      <c r="AA19" s="88">
        <f t="shared" si="0"/>
        <v>180</v>
      </c>
      <c r="AB19" s="88">
        <f t="shared" si="0"/>
        <v>77</v>
      </c>
      <c r="AC19" s="88">
        <f t="shared" si="0"/>
        <v>15</v>
      </c>
      <c r="AD19" s="88">
        <f t="shared" si="0"/>
        <v>2</v>
      </c>
      <c r="AE19" s="88">
        <f t="shared" si="0"/>
        <v>17</v>
      </c>
      <c r="AF19" s="88">
        <f t="shared" si="0"/>
        <v>0</v>
      </c>
      <c r="AG19" s="88">
        <f t="shared" si="0"/>
        <v>0</v>
      </c>
      <c r="AH19" s="88">
        <f t="shared" si="0"/>
        <v>0</v>
      </c>
      <c r="AI19" s="162"/>
      <c r="AJ19" s="18">
        <f t="shared" ref="AJ19:AY19" si="1">SUM(AJ20:AJ38)</f>
        <v>161</v>
      </c>
      <c r="AK19" s="18">
        <f t="shared" si="1"/>
        <v>161</v>
      </c>
      <c r="AL19" s="18">
        <f t="shared" si="1"/>
        <v>110</v>
      </c>
      <c r="AM19" s="18">
        <f t="shared" si="1"/>
        <v>110</v>
      </c>
      <c r="AN19" s="18">
        <f t="shared" si="1"/>
        <v>242</v>
      </c>
      <c r="AO19" s="18">
        <f t="shared" si="1"/>
        <v>242</v>
      </c>
      <c r="AP19" s="18">
        <f t="shared" si="1"/>
        <v>61</v>
      </c>
      <c r="AQ19" s="18">
        <f t="shared" si="1"/>
        <v>61</v>
      </c>
      <c r="AR19" s="18">
        <f t="shared" si="1"/>
        <v>30</v>
      </c>
      <c r="AS19" s="18">
        <f t="shared" si="1"/>
        <v>30</v>
      </c>
      <c r="AT19" s="18">
        <f t="shared" si="1"/>
        <v>61</v>
      </c>
      <c r="AU19" s="18">
        <f t="shared" si="1"/>
        <v>61</v>
      </c>
      <c r="AV19" s="18">
        <f t="shared" si="1"/>
        <v>17</v>
      </c>
      <c r="AW19" s="18">
        <f t="shared" si="1"/>
        <v>17</v>
      </c>
      <c r="AX19" s="18">
        <f t="shared" si="1"/>
        <v>0</v>
      </c>
      <c r="AY19" s="18">
        <f t="shared" si="1"/>
        <v>0</v>
      </c>
    </row>
    <row r="20" spans="1:52" ht="32.25" customHeight="1">
      <c r="A20" s="48">
        <v>1.1000000000000001</v>
      </c>
      <c r="B20" s="256" t="s">
        <v>215</v>
      </c>
      <c r="C20" s="256"/>
      <c r="D20" s="256"/>
      <c r="E20" s="74">
        <v>12</v>
      </c>
      <c r="F20" s="74">
        <v>4</v>
      </c>
      <c r="G20" s="74">
        <v>8</v>
      </c>
      <c r="H20" s="74"/>
      <c r="I20" s="74"/>
      <c r="J20" s="74">
        <v>8</v>
      </c>
      <c r="K20" s="74">
        <v>5</v>
      </c>
      <c r="L20" s="74">
        <v>2</v>
      </c>
      <c r="M20" s="74">
        <v>1</v>
      </c>
      <c r="N20" s="74">
        <v>8</v>
      </c>
      <c r="O20" s="74">
        <v>2</v>
      </c>
      <c r="P20" s="74"/>
      <c r="Q20" s="74">
        <v>3</v>
      </c>
      <c r="R20" s="74"/>
      <c r="S20" s="74">
        <v>3</v>
      </c>
      <c r="T20" s="74">
        <v>1</v>
      </c>
      <c r="U20" s="74">
        <v>1</v>
      </c>
      <c r="V20" s="74">
        <v>1</v>
      </c>
      <c r="W20" s="74"/>
      <c r="X20" s="74">
        <v>8</v>
      </c>
      <c r="Y20" s="74"/>
      <c r="Z20" s="74"/>
      <c r="AA20" s="74">
        <v>9</v>
      </c>
      <c r="AB20" s="74">
        <v>4</v>
      </c>
      <c r="AC20" s="74">
        <v>2</v>
      </c>
      <c r="AD20" s="74"/>
      <c r="AE20" s="74">
        <v>2</v>
      </c>
      <c r="AF20" s="74"/>
      <c r="AG20" s="74"/>
      <c r="AH20" s="74"/>
      <c r="AI20" s="89"/>
      <c r="AJ20" s="36">
        <f t="shared" ref="AJ20:AJ38" si="2">E20</f>
        <v>12</v>
      </c>
      <c r="AK20" s="35">
        <f t="shared" ref="AK20:AK38" si="3">F20+G20+H20+I20</f>
        <v>12</v>
      </c>
      <c r="AL20" s="35">
        <f t="shared" ref="AL20:AL38" si="4">J20</f>
        <v>8</v>
      </c>
      <c r="AM20" s="35">
        <f t="shared" ref="AM20:AM38" si="5">K20+L20+M20</f>
        <v>8</v>
      </c>
      <c r="AN20" s="35">
        <f t="shared" ref="AN20:AN38" si="6">F20+G20+K20</f>
        <v>17</v>
      </c>
      <c r="AO20" s="35">
        <f t="shared" ref="AO20:AO38" si="7">X20+Y20+AA20</f>
        <v>17</v>
      </c>
      <c r="AP20" s="35">
        <f t="shared" ref="AP20:AP38" si="8">N20</f>
        <v>8</v>
      </c>
      <c r="AQ20" s="35">
        <f t="shared" ref="AQ20:AQ38" si="9">O20+P20+Q20+R20+S20</f>
        <v>8</v>
      </c>
      <c r="AR20" s="35">
        <f t="shared" ref="AR20:AR38" si="10">S20</f>
        <v>3</v>
      </c>
      <c r="AS20" s="35">
        <f t="shared" ref="AS20:AS38" si="11">T20+U20+V20</f>
        <v>3</v>
      </c>
      <c r="AT20" s="35">
        <f t="shared" ref="AT20:AT38" si="12">X20</f>
        <v>8</v>
      </c>
      <c r="AU20" s="35">
        <f t="shared" ref="AU20:AU38" si="13">N20+W20</f>
        <v>8</v>
      </c>
      <c r="AV20" s="35">
        <f t="shared" ref="AV20:AV38" si="14">AE20</f>
        <v>2</v>
      </c>
      <c r="AW20" s="35">
        <f t="shared" ref="AW20:AW38" si="15">AC20+AD20</f>
        <v>2</v>
      </c>
      <c r="AX20" s="35">
        <f t="shared" ref="AX20:AX38" si="16">AH20</f>
        <v>0</v>
      </c>
      <c r="AY20" s="34">
        <f t="shared" ref="AY20:AY38" si="17">AF20+AG20</f>
        <v>0</v>
      </c>
    </row>
    <row r="21" spans="1:52" ht="24" customHeight="1">
      <c r="A21" s="37" t="s">
        <v>214</v>
      </c>
      <c r="B21" s="257" t="s">
        <v>213</v>
      </c>
      <c r="C21" s="257"/>
      <c r="D21" s="257"/>
      <c r="E21" s="74">
        <v>10</v>
      </c>
      <c r="F21" s="74">
        <v>2</v>
      </c>
      <c r="G21" s="74">
        <v>8</v>
      </c>
      <c r="H21" s="74"/>
      <c r="I21" s="74"/>
      <c r="J21" s="74">
        <v>7</v>
      </c>
      <c r="K21" s="74">
        <v>4</v>
      </c>
      <c r="L21" s="74">
        <v>1</v>
      </c>
      <c r="M21" s="74">
        <v>2</v>
      </c>
      <c r="N21" s="68">
        <v>4</v>
      </c>
      <c r="O21" s="68">
        <v>1</v>
      </c>
      <c r="P21" s="68"/>
      <c r="Q21" s="68">
        <v>2</v>
      </c>
      <c r="R21" s="68"/>
      <c r="S21" s="68">
        <v>1</v>
      </c>
      <c r="T21" s="68">
        <v>1</v>
      </c>
      <c r="U21" s="68"/>
      <c r="V21" s="68"/>
      <c r="W21" s="68"/>
      <c r="X21" s="68">
        <v>4</v>
      </c>
      <c r="Y21" s="68"/>
      <c r="Z21" s="68">
        <v>1</v>
      </c>
      <c r="AA21" s="68">
        <v>10</v>
      </c>
      <c r="AB21" s="68">
        <v>2</v>
      </c>
      <c r="AC21" s="68">
        <v>2</v>
      </c>
      <c r="AD21" s="68"/>
      <c r="AE21" s="68">
        <v>2</v>
      </c>
      <c r="AF21" s="68"/>
      <c r="AG21" s="76"/>
      <c r="AH21" s="68"/>
      <c r="AI21" s="163"/>
      <c r="AJ21" s="36">
        <f t="shared" si="2"/>
        <v>10</v>
      </c>
      <c r="AK21" s="35">
        <f t="shared" si="3"/>
        <v>10</v>
      </c>
      <c r="AL21" s="35">
        <f t="shared" si="4"/>
        <v>7</v>
      </c>
      <c r="AM21" s="35">
        <f t="shared" si="5"/>
        <v>7</v>
      </c>
      <c r="AN21" s="35">
        <f t="shared" si="6"/>
        <v>14</v>
      </c>
      <c r="AO21" s="35">
        <f t="shared" si="7"/>
        <v>14</v>
      </c>
      <c r="AP21" s="35">
        <f t="shared" si="8"/>
        <v>4</v>
      </c>
      <c r="AQ21" s="35">
        <f t="shared" si="9"/>
        <v>4</v>
      </c>
      <c r="AR21" s="35">
        <f t="shared" si="10"/>
        <v>1</v>
      </c>
      <c r="AS21" s="35">
        <f t="shared" si="11"/>
        <v>1</v>
      </c>
      <c r="AT21" s="35">
        <f t="shared" si="12"/>
        <v>4</v>
      </c>
      <c r="AU21" s="35">
        <f t="shared" si="13"/>
        <v>4</v>
      </c>
      <c r="AV21" s="35">
        <f t="shared" si="14"/>
        <v>2</v>
      </c>
      <c r="AW21" s="35">
        <f t="shared" si="15"/>
        <v>2</v>
      </c>
      <c r="AX21" s="35">
        <f t="shared" si="16"/>
        <v>0</v>
      </c>
      <c r="AY21" s="34">
        <f t="shared" si="17"/>
        <v>0</v>
      </c>
    </row>
    <row r="22" spans="1:52" s="7" customFormat="1" ht="48" customHeight="1">
      <c r="A22" s="49" t="s">
        <v>212</v>
      </c>
      <c r="B22" s="257" t="s">
        <v>211</v>
      </c>
      <c r="C22" s="257"/>
      <c r="D22" s="257"/>
      <c r="E22" s="74">
        <v>1</v>
      </c>
      <c r="F22" s="74"/>
      <c r="G22" s="74">
        <v>1</v>
      </c>
      <c r="H22" s="74"/>
      <c r="I22" s="74"/>
      <c r="J22" s="75">
        <v>3</v>
      </c>
      <c r="K22" s="75">
        <v>2</v>
      </c>
      <c r="L22" s="74">
        <v>1</v>
      </c>
      <c r="M22" s="74"/>
      <c r="N22" s="68">
        <v>2</v>
      </c>
      <c r="O22" s="68"/>
      <c r="P22" s="68"/>
      <c r="Q22" s="68"/>
      <c r="R22" s="68"/>
      <c r="S22" s="68">
        <v>2</v>
      </c>
      <c r="T22" s="68">
        <v>1</v>
      </c>
      <c r="U22" s="68">
        <v>1</v>
      </c>
      <c r="V22" s="68"/>
      <c r="W22" s="68"/>
      <c r="X22" s="68">
        <v>2</v>
      </c>
      <c r="Y22" s="68"/>
      <c r="Z22" s="68"/>
      <c r="AA22" s="68">
        <v>1</v>
      </c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1</v>
      </c>
      <c r="AK22" s="35">
        <f t="shared" si="3"/>
        <v>1</v>
      </c>
      <c r="AL22" s="35">
        <f t="shared" si="4"/>
        <v>3</v>
      </c>
      <c r="AM22" s="35">
        <f t="shared" si="5"/>
        <v>3</v>
      </c>
      <c r="AN22" s="35">
        <f t="shared" si="6"/>
        <v>3</v>
      </c>
      <c r="AO22" s="35">
        <f t="shared" si="7"/>
        <v>3</v>
      </c>
      <c r="AP22" s="35">
        <f t="shared" si="8"/>
        <v>2</v>
      </c>
      <c r="AQ22" s="35">
        <f t="shared" si="9"/>
        <v>2</v>
      </c>
      <c r="AR22" s="35">
        <f t="shared" si="10"/>
        <v>2</v>
      </c>
      <c r="AS22" s="35">
        <f t="shared" si="11"/>
        <v>2</v>
      </c>
      <c r="AT22" s="35">
        <f t="shared" si="12"/>
        <v>2</v>
      </c>
      <c r="AU22" s="35">
        <f t="shared" si="13"/>
        <v>2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  <c r="AZ22" s="21"/>
    </row>
    <row r="23" spans="1:52" s="7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164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  <c r="AZ23" s="21"/>
    </row>
    <row r="24" spans="1:52" s="7" customFormat="1" ht="32.25" customHeight="1">
      <c r="A24" s="48">
        <v>1.2</v>
      </c>
      <c r="B24" s="256" t="s">
        <v>208</v>
      </c>
      <c r="C24" s="256"/>
      <c r="D24" s="256"/>
      <c r="E24" s="74">
        <v>3</v>
      </c>
      <c r="F24" s="74"/>
      <c r="G24" s="74">
        <v>3</v>
      </c>
      <c r="H24" s="74"/>
      <c r="I24" s="74"/>
      <c r="J24" s="74">
        <v>1</v>
      </c>
      <c r="K24" s="74"/>
      <c r="L24" s="74">
        <v>1</v>
      </c>
      <c r="M24" s="74"/>
      <c r="N24" s="68">
        <v>3</v>
      </c>
      <c r="O24" s="68"/>
      <c r="P24" s="68"/>
      <c r="Q24" s="68">
        <v>2</v>
      </c>
      <c r="R24" s="68"/>
      <c r="S24" s="68">
        <v>1</v>
      </c>
      <c r="T24" s="68">
        <v>1</v>
      </c>
      <c r="U24" s="68"/>
      <c r="V24" s="68"/>
      <c r="W24" s="68"/>
      <c r="X24" s="68">
        <v>3</v>
      </c>
      <c r="Y24" s="68"/>
      <c r="Z24" s="68"/>
      <c r="AA24" s="68"/>
      <c r="AB24" s="68"/>
      <c r="AC24" s="68">
        <v>2</v>
      </c>
      <c r="AD24" s="68"/>
      <c r="AE24" s="68">
        <v>2</v>
      </c>
      <c r="AF24" s="68"/>
      <c r="AG24" s="76"/>
      <c r="AH24" s="68"/>
      <c r="AI24" s="164"/>
      <c r="AJ24" s="36">
        <f t="shared" si="2"/>
        <v>3</v>
      </c>
      <c r="AK24" s="35">
        <f t="shared" si="3"/>
        <v>3</v>
      </c>
      <c r="AL24" s="35">
        <f t="shared" si="4"/>
        <v>1</v>
      </c>
      <c r="AM24" s="35">
        <f t="shared" si="5"/>
        <v>1</v>
      </c>
      <c r="AN24" s="35">
        <f t="shared" si="6"/>
        <v>3</v>
      </c>
      <c r="AO24" s="35">
        <f t="shared" si="7"/>
        <v>3</v>
      </c>
      <c r="AP24" s="35">
        <f t="shared" si="8"/>
        <v>3</v>
      </c>
      <c r="AQ24" s="35">
        <f t="shared" si="9"/>
        <v>3</v>
      </c>
      <c r="AR24" s="35">
        <f t="shared" si="10"/>
        <v>1</v>
      </c>
      <c r="AS24" s="35">
        <f t="shared" si="11"/>
        <v>1</v>
      </c>
      <c r="AT24" s="35">
        <f t="shared" si="12"/>
        <v>3</v>
      </c>
      <c r="AU24" s="35">
        <f t="shared" si="13"/>
        <v>3</v>
      </c>
      <c r="AV24" s="35">
        <f t="shared" si="14"/>
        <v>2</v>
      </c>
      <c r="AW24" s="35">
        <f t="shared" si="15"/>
        <v>2</v>
      </c>
      <c r="AX24" s="35">
        <f t="shared" si="16"/>
        <v>0</v>
      </c>
      <c r="AY24" s="34">
        <f t="shared" si="17"/>
        <v>0</v>
      </c>
      <c r="AZ24" s="21"/>
    </row>
    <row r="25" spans="1:52" s="7" customFormat="1" ht="25.5" customHeight="1">
      <c r="A25" s="37" t="s">
        <v>207</v>
      </c>
      <c r="B25" s="256" t="s">
        <v>206</v>
      </c>
      <c r="C25" s="256"/>
      <c r="D25" s="256"/>
      <c r="E25" s="74">
        <v>1</v>
      </c>
      <c r="F25" s="74">
        <v>1</v>
      </c>
      <c r="G25" s="74"/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>
        <v>1</v>
      </c>
      <c r="AB25" s="68">
        <v>1</v>
      </c>
      <c r="AC25" s="68"/>
      <c r="AD25" s="68"/>
      <c r="AE25" s="68"/>
      <c r="AF25" s="68"/>
      <c r="AG25" s="76"/>
      <c r="AH25" s="68"/>
      <c r="AI25" s="164"/>
      <c r="AJ25" s="36">
        <f t="shared" si="2"/>
        <v>1</v>
      </c>
      <c r="AK25" s="35">
        <f t="shared" si="3"/>
        <v>1</v>
      </c>
      <c r="AL25" s="35">
        <f t="shared" si="4"/>
        <v>0</v>
      </c>
      <c r="AM25" s="35">
        <f t="shared" si="5"/>
        <v>0</v>
      </c>
      <c r="AN25" s="35">
        <f t="shared" si="6"/>
        <v>1</v>
      </c>
      <c r="AO25" s="35">
        <f t="shared" si="7"/>
        <v>1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  <c r="AZ25" s="21"/>
    </row>
    <row r="26" spans="1:52" s="7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  <c r="AZ26" s="21"/>
    </row>
    <row r="27" spans="1:52" s="7" customFormat="1" ht="27.75" customHeight="1">
      <c r="A27" s="37" t="s">
        <v>203</v>
      </c>
      <c r="B27" s="253" t="s">
        <v>202</v>
      </c>
      <c r="C27" s="254"/>
      <c r="D27" s="255"/>
      <c r="E27" s="77">
        <v>1</v>
      </c>
      <c r="F27" s="77">
        <v>1</v>
      </c>
      <c r="G27" s="77"/>
      <c r="H27" s="77"/>
      <c r="I27" s="77"/>
      <c r="J27" s="74">
        <v>1</v>
      </c>
      <c r="K27" s="74">
        <v>1</v>
      </c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>
        <v>2</v>
      </c>
      <c r="AB27" s="68"/>
      <c r="AC27" s="68"/>
      <c r="AD27" s="68"/>
      <c r="AE27" s="68"/>
      <c r="AF27" s="68"/>
      <c r="AG27" s="76"/>
      <c r="AH27" s="68"/>
      <c r="AI27" s="164"/>
      <c r="AJ27" s="36">
        <f t="shared" si="2"/>
        <v>1</v>
      </c>
      <c r="AK27" s="35">
        <f t="shared" si="3"/>
        <v>1</v>
      </c>
      <c r="AL27" s="35">
        <f t="shared" si="4"/>
        <v>1</v>
      </c>
      <c r="AM27" s="35">
        <f t="shared" si="5"/>
        <v>1</v>
      </c>
      <c r="AN27" s="35">
        <f t="shared" si="6"/>
        <v>2</v>
      </c>
      <c r="AO27" s="35">
        <f t="shared" si="7"/>
        <v>2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  <c r="AZ27" s="21"/>
    </row>
    <row r="28" spans="1:52" s="7" customFormat="1" ht="27.75" customHeight="1">
      <c r="A28" s="37" t="s">
        <v>201</v>
      </c>
      <c r="B28" s="256" t="s">
        <v>200</v>
      </c>
      <c r="C28" s="256"/>
      <c r="D28" s="256"/>
      <c r="E28" s="74"/>
      <c r="F28" s="74"/>
      <c r="G28" s="74"/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64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  <c r="AZ28" s="21"/>
    </row>
    <row r="29" spans="1:52" s="7" customFormat="1" ht="32.25" customHeight="1">
      <c r="A29" s="37" t="s">
        <v>199</v>
      </c>
      <c r="B29" s="257" t="s">
        <v>198</v>
      </c>
      <c r="C29" s="257"/>
      <c r="D29" s="257"/>
      <c r="E29" s="74">
        <v>2</v>
      </c>
      <c r="F29" s="74">
        <v>2</v>
      </c>
      <c r="G29" s="74"/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>
        <v>2</v>
      </c>
      <c r="AB29" s="68">
        <v>2</v>
      </c>
      <c r="AC29" s="68"/>
      <c r="AD29" s="68"/>
      <c r="AE29" s="68"/>
      <c r="AF29" s="68"/>
      <c r="AG29" s="76"/>
      <c r="AH29" s="68"/>
      <c r="AI29" s="164"/>
      <c r="AJ29" s="36">
        <f t="shared" si="2"/>
        <v>2</v>
      </c>
      <c r="AK29" s="35">
        <f t="shared" si="3"/>
        <v>2</v>
      </c>
      <c r="AL29" s="35">
        <f t="shared" si="4"/>
        <v>0</v>
      </c>
      <c r="AM29" s="35">
        <f t="shared" si="5"/>
        <v>0</v>
      </c>
      <c r="AN29" s="35">
        <f t="shared" si="6"/>
        <v>2</v>
      </c>
      <c r="AO29" s="35">
        <f t="shared" si="7"/>
        <v>2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  <c r="AZ29" s="21"/>
    </row>
    <row r="30" spans="1:52" s="7" customFormat="1" ht="39.75" customHeight="1">
      <c r="A30" s="37" t="s">
        <v>197</v>
      </c>
      <c r="B30" s="253" t="s">
        <v>196</v>
      </c>
      <c r="C30" s="254"/>
      <c r="D30" s="255"/>
      <c r="E30" s="77">
        <v>2</v>
      </c>
      <c r="F30" s="77">
        <v>2</v>
      </c>
      <c r="G30" s="77"/>
      <c r="H30" s="77"/>
      <c r="I30" s="77"/>
      <c r="J30" s="74">
        <v>1</v>
      </c>
      <c r="K30" s="74">
        <v>1</v>
      </c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>
        <v>1</v>
      </c>
      <c r="AA30" s="68">
        <v>3</v>
      </c>
      <c r="AB30" s="68">
        <v>3</v>
      </c>
      <c r="AC30" s="68"/>
      <c r="AD30" s="68"/>
      <c r="AE30" s="68"/>
      <c r="AF30" s="68"/>
      <c r="AG30" s="76"/>
      <c r="AH30" s="68"/>
      <c r="AI30" s="164"/>
      <c r="AJ30" s="36">
        <f t="shared" si="2"/>
        <v>2</v>
      </c>
      <c r="AK30" s="35">
        <f t="shared" si="3"/>
        <v>2</v>
      </c>
      <c r="AL30" s="35">
        <f t="shared" si="4"/>
        <v>1</v>
      </c>
      <c r="AM30" s="35">
        <f t="shared" si="5"/>
        <v>1</v>
      </c>
      <c r="AN30" s="35">
        <f t="shared" si="6"/>
        <v>3</v>
      </c>
      <c r="AO30" s="35">
        <f t="shared" si="7"/>
        <v>3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  <c r="AZ30" s="21"/>
    </row>
    <row r="31" spans="1:52" s="7" customFormat="1" ht="27.75" customHeight="1">
      <c r="A31" s="37" t="s">
        <v>195</v>
      </c>
      <c r="B31" s="237" t="s">
        <v>194</v>
      </c>
      <c r="C31" s="238"/>
      <c r="D31" s="239"/>
      <c r="E31" s="77">
        <v>10</v>
      </c>
      <c r="F31" s="77">
        <v>8</v>
      </c>
      <c r="G31" s="77">
        <v>2</v>
      </c>
      <c r="H31" s="77"/>
      <c r="I31" s="77"/>
      <c r="J31" s="74">
        <v>9</v>
      </c>
      <c r="K31" s="74">
        <v>4</v>
      </c>
      <c r="L31" s="74">
        <v>5</v>
      </c>
      <c r="M31" s="74"/>
      <c r="N31" s="68">
        <v>3</v>
      </c>
      <c r="O31" s="68">
        <v>2</v>
      </c>
      <c r="P31" s="68"/>
      <c r="Q31" s="68"/>
      <c r="R31" s="68"/>
      <c r="S31" s="68">
        <v>1</v>
      </c>
      <c r="T31" s="68"/>
      <c r="U31" s="68">
        <v>1</v>
      </c>
      <c r="V31" s="68"/>
      <c r="W31" s="68"/>
      <c r="X31" s="68">
        <v>3</v>
      </c>
      <c r="Y31" s="68"/>
      <c r="Z31" s="68">
        <v>2</v>
      </c>
      <c r="AA31" s="68">
        <v>11</v>
      </c>
      <c r="AB31" s="68">
        <v>10</v>
      </c>
      <c r="AC31" s="68">
        <v>2</v>
      </c>
      <c r="AD31" s="68">
        <v>1</v>
      </c>
      <c r="AE31" s="68">
        <v>3</v>
      </c>
      <c r="AF31" s="68"/>
      <c r="AG31" s="76"/>
      <c r="AH31" s="68"/>
      <c r="AI31" s="164"/>
      <c r="AJ31" s="36">
        <f t="shared" si="2"/>
        <v>10</v>
      </c>
      <c r="AK31" s="35">
        <f t="shared" si="3"/>
        <v>10</v>
      </c>
      <c r="AL31" s="35">
        <f t="shared" si="4"/>
        <v>9</v>
      </c>
      <c r="AM31" s="35">
        <f t="shared" si="5"/>
        <v>9</v>
      </c>
      <c r="AN31" s="35">
        <f t="shared" si="6"/>
        <v>14</v>
      </c>
      <c r="AO31" s="35">
        <f t="shared" si="7"/>
        <v>14</v>
      </c>
      <c r="AP31" s="35">
        <f t="shared" si="8"/>
        <v>3</v>
      </c>
      <c r="AQ31" s="35">
        <f t="shared" si="9"/>
        <v>3</v>
      </c>
      <c r="AR31" s="35">
        <f t="shared" si="10"/>
        <v>1</v>
      </c>
      <c r="AS31" s="35">
        <f t="shared" si="11"/>
        <v>1</v>
      </c>
      <c r="AT31" s="35">
        <f t="shared" si="12"/>
        <v>3</v>
      </c>
      <c r="AU31" s="35">
        <f t="shared" si="13"/>
        <v>3</v>
      </c>
      <c r="AV31" s="35">
        <f t="shared" si="14"/>
        <v>3</v>
      </c>
      <c r="AW31" s="35">
        <f t="shared" si="15"/>
        <v>3</v>
      </c>
      <c r="AX31" s="35">
        <f t="shared" si="16"/>
        <v>0</v>
      </c>
      <c r="AY31" s="34">
        <f t="shared" si="17"/>
        <v>0</v>
      </c>
      <c r="AZ31" s="21"/>
    </row>
    <row r="32" spans="1:52" s="7" customFormat="1" ht="27.75" customHeight="1">
      <c r="A32" s="37" t="s">
        <v>193</v>
      </c>
      <c r="B32" s="237" t="s">
        <v>192</v>
      </c>
      <c r="C32" s="238"/>
      <c r="D32" s="239"/>
      <c r="E32" s="77">
        <v>10</v>
      </c>
      <c r="F32" s="77">
        <v>5</v>
      </c>
      <c r="G32" s="77">
        <v>5</v>
      </c>
      <c r="H32" s="77"/>
      <c r="I32" s="77"/>
      <c r="J32" s="74">
        <v>7</v>
      </c>
      <c r="K32" s="74">
        <v>6</v>
      </c>
      <c r="L32" s="74">
        <v>1</v>
      </c>
      <c r="M32" s="74"/>
      <c r="N32" s="68">
        <v>4</v>
      </c>
      <c r="O32" s="68">
        <v>2</v>
      </c>
      <c r="P32" s="68"/>
      <c r="Q32" s="68">
        <v>1</v>
      </c>
      <c r="R32" s="68"/>
      <c r="S32" s="68">
        <v>1</v>
      </c>
      <c r="T32" s="68"/>
      <c r="U32" s="68">
        <v>1</v>
      </c>
      <c r="V32" s="68"/>
      <c r="W32" s="68"/>
      <c r="X32" s="68">
        <v>4</v>
      </c>
      <c r="Y32" s="68"/>
      <c r="Z32" s="68">
        <v>1</v>
      </c>
      <c r="AA32" s="68">
        <v>12</v>
      </c>
      <c r="AB32" s="68">
        <v>6</v>
      </c>
      <c r="AC32" s="68">
        <v>1</v>
      </c>
      <c r="AD32" s="68"/>
      <c r="AE32" s="68">
        <v>1</v>
      </c>
      <c r="AF32" s="68"/>
      <c r="AG32" s="76"/>
      <c r="AH32" s="68"/>
      <c r="AI32" s="164"/>
      <c r="AJ32" s="36">
        <f t="shared" si="2"/>
        <v>10</v>
      </c>
      <c r="AK32" s="35">
        <f t="shared" si="3"/>
        <v>10</v>
      </c>
      <c r="AL32" s="35">
        <f t="shared" si="4"/>
        <v>7</v>
      </c>
      <c r="AM32" s="35">
        <f t="shared" si="5"/>
        <v>7</v>
      </c>
      <c r="AN32" s="35">
        <f t="shared" si="6"/>
        <v>16</v>
      </c>
      <c r="AO32" s="35">
        <f t="shared" si="7"/>
        <v>16</v>
      </c>
      <c r="AP32" s="35">
        <f t="shared" si="8"/>
        <v>4</v>
      </c>
      <c r="AQ32" s="35">
        <f t="shared" si="9"/>
        <v>4</v>
      </c>
      <c r="AR32" s="35">
        <f t="shared" si="10"/>
        <v>1</v>
      </c>
      <c r="AS32" s="35">
        <f t="shared" si="11"/>
        <v>1</v>
      </c>
      <c r="AT32" s="35">
        <f t="shared" si="12"/>
        <v>4</v>
      </c>
      <c r="AU32" s="35">
        <f t="shared" si="13"/>
        <v>4</v>
      </c>
      <c r="AV32" s="35">
        <f t="shared" si="14"/>
        <v>1</v>
      </c>
      <c r="AW32" s="35">
        <f t="shared" si="15"/>
        <v>1</v>
      </c>
      <c r="AX32" s="35">
        <f t="shared" si="16"/>
        <v>0</v>
      </c>
      <c r="AY32" s="34">
        <f t="shared" si="17"/>
        <v>0</v>
      </c>
      <c r="AZ32" s="21"/>
    </row>
    <row r="33" spans="1:52" s="7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  <c r="AZ33" s="21"/>
    </row>
    <row r="34" spans="1:52" s="7" customFormat="1" ht="27.75" customHeight="1">
      <c r="A34" s="37" t="s">
        <v>189</v>
      </c>
      <c r="B34" s="237" t="s">
        <v>188</v>
      </c>
      <c r="C34" s="238"/>
      <c r="D34" s="239"/>
      <c r="E34" s="77">
        <v>1</v>
      </c>
      <c r="F34" s="77"/>
      <c r="G34" s="77">
        <v>1</v>
      </c>
      <c r="H34" s="77"/>
      <c r="I34" s="77"/>
      <c r="J34" s="74">
        <v>1</v>
      </c>
      <c r="K34" s="74">
        <v>1</v>
      </c>
      <c r="L34" s="74"/>
      <c r="M34" s="7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>
        <v>2</v>
      </c>
      <c r="AB34" s="68"/>
      <c r="AC34" s="68"/>
      <c r="AD34" s="68"/>
      <c r="AE34" s="68"/>
      <c r="AF34" s="68"/>
      <c r="AG34" s="76"/>
      <c r="AH34" s="68"/>
      <c r="AI34" s="164"/>
      <c r="AJ34" s="36">
        <f t="shared" si="2"/>
        <v>1</v>
      </c>
      <c r="AK34" s="35">
        <f t="shared" si="3"/>
        <v>1</v>
      </c>
      <c r="AL34" s="35">
        <f t="shared" si="4"/>
        <v>1</v>
      </c>
      <c r="AM34" s="35">
        <f t="shared" si="5"/>
        <v>1</v>
      </c>
      <c r="AN34" s="35">
        <f t="shared" si="6"/>
        <v>2</v>
      </c>
      <c r="AO34" s="35">
        <f t="shared" si="7"/>
        <v>2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  <c r="AZ34" s="21"/>
    </row>
    <row r="35" spans="1:52" s="7" customFormat="1" ht="27.75" customHeight="1">
      <c r="A35" s="37" t="s">
        <v>187</v>
      </c>
      <c r="B35" s="256" t="s">
        <v>186</v>
      </c>
      <c r="C35" s="256"/>
      <c r="D35" s="256"/>
      <c r="E35" s="74">
        <v>59</v>
      </c>
      <c r="F35" s="74">
        <v>35</v>
      </c>
      <c r="G35" s="74">
        <v>24</v>
      </c>
      <c r="H35" s="74"/>
      <c r="I35" s="74"/>
      <c r="J35" s="74">
        <v>47</v>
      </c>
      <c r="K35" s="74">
        <v>38</v>
      </c>
      <c r="L35" s="74">
        <v>9</v>
      </c>
      <c r="M35" s="74"/>
      <c r="N35" s="68">
        <v>18</v>
      </c>
      <c r="O35" s="68">
        <v>5</v>
      </c>
      <c r="P35" s="68">
        <v>1</v>
      </c>
      <c r="Q35" s="68"/>
      <c r="R35" s="68"/>
      <c r="S35" s="68">
        <v>12</v>
      </c>
      <c r="T35" s="68">
        <v>1</v>
      </c>
      <c r="U35" s="68">
        <v>11</v>
      </c>
      <c r="V35" s="68"/>
      <c r="W35" s="68"/>
      <c r="X35" s="68">
        <v>18</v>
      </c>
      <c r="Y35" s="68">
        <v>1</v>
      </c>
      <c r="Z35" s="68">
        <v>13</v>
      </c>
      <c r="AA35" s="68">
        <v>78</v>
      </c>
      <c r="AB35" s="68">
        <v>33</v>
      </c>
      <c r="AC35" s="68">
        <v>3</v>
      </c>
      <c r="AD35" s="68">
        <v>1</v>
      </c>
      <c r="AE35" s="68">
        <v>4</v>
      </c>
      <c r="AF35" s="68"/>
      <c r="AG35" s="76"/>
      <c r="AH35" s="68"/>
      <c r="AI35" s="163"/>
      <c r="AJ35" s="36">
        <f t="shared" si="2"/>
        <v>59</v>
      </c>
      <c r="AK35" s="35">
        <f t="shared" si="3"/>
        <v>59</v>
      </c>
      <c r="AL35" s="35">
        <f t="shared" si="4"/>
        <v>47</v>
      </c>
      <c r="AM35" s="35">
        <f t="shared" si="5"/>
        <v>47</v>
      </c>
      <c r="AN35" s="35">
        <f t="shared" si="6"/>
        <v>97</v>
      </c>
      <c r="AO35" s="35">
        <f t="shared" si="7"/>
        <v>97</v>
      </c>
      <c r="AP35" s="35">
        <f t="shared" si="8"/>
        <v>18</v>
      </c>
      <c r="AQ35" s="35">
        <f t="shared" si="9"/>
        <v>18</v>
      </c>
      <c r="AR35" s="35">
        <f t="shared" si="10"/>
        <v>12</v>
      </c>
      <c r="AS35" s="35">
        <f t="shared" si="11"/>
        <v>12</v>
      </c>
      <c r="AT35" s="35">
        <f t="shared" si="12"/>
        <v>18</v>
      </c>
      <c r="AU35" s="35">
        <f t="shared" si="13"/>
        <v>18</v>
      </c>
      <c r="AV35" s="35">
        <f t="shared" si="14"/>
        <v>4</v>
      </c>
      <c r="AW35" s="35">
        <f t="shared" si="15"/>
        <v>4</v>
      </c>
      <c r="AX35" s="35">
        <f t="shared" si="16"/>
        <v>0</v>
      </c>
      <c r="AY35" s="34">
        <f t="shared" si="17"/>
        <v>0</v>
      </c>
      <c r="AZ35" s="21"/>
    </row>
    <row r="36" spans="1:52" s="7" customFormat="1" ht="27.75" customHeight="1">
      <c r="A36" s="37" t="s">
        <v>185</v>
      </c>
      <c r="B36" s="238" t="s">
        <v>184</v>
      </c>
      <c r="C36" s="238"/>
      <c r="D36" s="238"/>
      <c r="E36" s="74">
        <v>16</v>
      </c>
      <c r="F36" s="74">
        <v>12</v>
      </c>
      <c r="G36" s="74">
        <v>4</v>
      </c>
      <c r="H36" s="74"/>
      <c r="I36" s="74"/>
      <c r="J36" s="74">
        <v>9</v>
      </c>
      <c r="K36" s="74">
        <v>7</v>
      </c>
      <c r="L36" s="74">
        <v>2</v>
      </c>
      <c r="M36" s="74"/>
      <c r="N36" s="74">
        <v>5</v>
      </c>
      <c r="O36" s="74">
        <v>1</v>
      </c>
      <c r="P36" s="68"/>
      <c r="Q36" s="68">
        <v>2</v>
      </c>
      <c r="R36" s="68"/>
      <c r="S36" s="68">
        <v>2</v>
      </c>
      <c r="T36" s="68"/>
      <c r="U36" s="68">
        <v>1</v>
      </c>
      <c r="V36" s="68">
        <v>1</v>
      </c>
      <c r="W36" s="68"/>
      <c r="X36" s="68">
        <v>5</v>
      </c>
      <c r="Y36" s="68"/>
      <c r="Z36" s="68">
        <v>2</v>
      </c>
      <c r="AA36" s="68">
        <v>18</v>
      </c>
      <c r="AB36" s="68">
        <v>6</v>
      </c>
      <c r="AC36" s="68"/>
      <c r="AD36" s="68"/>
      <c r="AE36" s="68"/>
      <c r="AF36" s="68"/>
      <c r="AG36" s="76"/>
      <c r="AH36" s="68"/>
      <c r="AI36" s="163"/>
      <c r="AJ36" s="36">
        <f t="shared" si="2"/>
        <v>16</v>
      </c>
      <c r="AK36" s="35">
        <f t="shared" si="3"/>
        <v>16</v>
      </c>
      <c r="AL36" s="35">
        <f t="shared" si="4"/>
        <v>9</v>
      </c>
      <c r="AM36" s="35">
        <f t="shared" si="5"/>
        <v>9</v>
      </c>
      <c r="AN36" s="35">
        <f t="shared" si="6"/>
        <v>23</v>
      </c>
      <c r="AO36" s="35">
        <f t="shared" si="7"/>
        <v>23</v>
      </c>
      <c r="AP36" s="35">
        <f t="shared" si="8"/>
        <v>5</v>
      </c>
      <c r="AQ36" s="35">
        <f t="shared" si="9"/>
        <v>5</v>
      </c>
      <c r="AR36" s="35">
        <f t="shared" si="10"/>
        <v>2</v>
      </c>
      <c r="AS36" s="35">
        <f t="shared" si="11"/>
        <v>2</v>
      </c>
      <c r="AT36" s="35">
        <f t="shared" si="12"/>
        <v>5</v>
      </c>
      <c r="AU36" s="35">
        <f t="shared" si="13"/>
        <v>5</v>
      </c>
      <c r="AV36" s="35">
        <f t="shared" si="14"/>
        <v>0</v>
      </c>
      <c r="AW36" s="35">
        <f t="shared" si="15"/>
        <v>0</v>
      </c>
      <c r="AX36" s="35">
        <f t="shared" si="16"/>
        <v>0</v>
      </c>
      <c r="AY36" s="34">
        <f t="shared" si="17"/>
        <v>0</v>
      </c>
      <c r="AZ36" s="21"/>
    </row>
    <row r="37" spans="1:52" s="7" customFormat="1" ht="51" customHeight="1">
      <c r="A37" s="37" t="s">
        <v>183</v>
      </c>
      <c r="B37" s="237" t="s">
        <v>182</v>
      </c>
      <c r="C37" s="238"/>
      <c r="D37" s="238"/>
      <c r="E37" s="74">
        <v>4</v>
      </c>
      <c r="F37" s="74">
        <v>3</v>
      </c>
      <c r="G37" s="74">
        <v>1</v>
      </c>
      <c r="H37" s="74"/>
      <c r="I37" s="74"/>
      <c r="J37" s="75">
        <v>3</v>
      </c>
      <c r="K37" s="75">
        <v>3</v>
      </c>
      <c r="L37" s="75"/>
      <c r="M37" s="75"/>
      <c r="N37" s="75">
        <v>3</v>
      </c>
      <c r="O37" s="75"/>
      <c r="P37" s="68"/>
      <c r="Q37" s="68">
        <v>2</v>
      </c>
      <c r="R37" s="68"/>
      <c r="S37" s="68">
        <v>1</v>
      </c>
      <c r="T37" s="68"/>
      <c r="U37" s="68">
        <v>1</v>
      </c>
      <c r="V37" s="68"/>
      <c r="W37" s="68"/>
      <c r="X37" s="68">
        <v>3</v>
      </c>
      <c r="Y37" s="68"/>
      <c r="Z37" s="68">
        <v>1</v>
      </c>
      <c r="AA37" s="68">
        <v>4</v>
      </c>
      <c r="AB37" s="68">
        <v>1</v>
      </c>
      <c r="AC37" s="68"/>
      <c r="AD37" s="68"/>
      <c r="AE37" s="68"/>
      <c r="AF37" s="68"/>
      <c r="AG37" s="76"/>
      <c r="AH37" s="68"/>
      <c r="AI37" s="164"/>
      <c r="AJ37" s="36">
        <f t="shared" si="2"/>
        <v>4</v>
      </c>
      <c r="AK37" s="35">
        <f t="shared" si="3"/>
        <v>4</v>
      </c>
      <c r="AL37" s="35">
        <f t="shared" si="4"/>
        <v>3</v>
      </c>
      <c r="AM37" s="35">
        <f t="shared" si="5"/>
        <v>3</v>
      </c>
      <c r="AN37" s="35">
        <f t="shared" si="6"/>
        <v>7</v>
      </c>
      <c r="AO37" s="35">
        <f t="shared" si="7"/>
        <v>7</v>
      </c>
      <c r="AP37" s="35">
        <f t="shared" si="8"/>
        <v>3</v>
      </c>
      <c r="AQ37" s="35">
        <f t="shared" si="9"/>
        <v>3</v>
      </c>
      <c r="AR37" s="35">
        <f t="shared" si="10"/>
        <v>1</v>
      </c>
      <c r="AS37" s="35">
        <f t="shared" si="11"/>
        <v>1</v>
      </c>
      <c r="AT37" s="35">
        <f t="shared" si="12"/>
        <v>3</v>
      </c>
      <c r="AU37" s="35">
        <f t="shared" si="13"/>
        <v>3</v>
      </c>
      <c r="AV37" s="35">
        <f t="shared" si="14"/>
        <v>0</v>
      </c>
      <c r="AW37" s="35">
        <f t="shared" si="15"/>
        <v>0</v>
      </c>
      <c r="AX37" s="35">
        <f t="shared" si="16"/>
        <v>0</v>
      </c>
      <c r="AY37" s="34">
        <f t="shared" si="17"/>
        <v>0</v>
      </c>
      <c r="AZ37" s="21"/>
    </row>
    <row r="38" spans="1:52" s="7" customFormat="1" ht="49.5" customHeight="1">
      <c r="A38" s="37" t="s">
        <v>181</v>
      </c>
      <c r="B38" s="257" t="s">
        <v>1</v>
      </c>
      <c r="C38" s="257"/>
      <c r="D38" s="257"/>
      <c r="E38" s="74">
        <v>29</v>
      </c>
      <c r="F38" s="74">
        <v>12</v>
      </c>
      <c r="G38" s="74">
        <v>17</v>
      </c>
      <c r="H38" s="74"/>
      <c r="I38" s="74"/>
      <c r="J38" s="74">
        <v>13</v>
      </c>
      <c r="K38" s="74">
        <v>9</v>
      </c>
      <c r="L38" s="74">
        <v>4</v>
      </c>
      <c r="M38" s="74"/>
      <c r="N38" s="68">
        <v>11</v>
      </c>
      <c r="O38" s="68">
        <v>2</v>
      </c>
      <c r="P38" s="68">
        <v>1</v>
      </c>
      <c r="Q38" s="68">
        <v>1</v>
      </c>
      <c r="R38" s="68">
        <v>1</v>
      </c>
      <c r="S38" s="68">
        <v>6</v>
      </c>
      <c r="T38" s="68"/>
      <c r="U38" s="68">
        <v>6</v>
      </c>
      <c r="V38" s="68"/>
      <c r="W38" s="68"/>
      <c r="X38" s="68">
        <v>11</v>
      </c>
      <c r="Y38" s="68"/>
      <c r="Z38" s="68">
        <v>1</v>
      </c>
      <c r="AA38" s="68">
        <v>27</v>
      </c>
      <c r="AB38" s="68">
        <v>9</v>
      </c>
      <c r="AC38" s="68">
        <v>3</v>
      </c>
      <c r="AD38" s="68"/>
      <c r="AE38" s="68">
        <v>3</v>
      </c>
      <c r="AF38" s="68"/>
      <c r="AG38" s="76"/>
      <c r="AH38" s="68"/>
      <c r="AI38" s="164"/>
      <c r="AJ38" s="36">
        <f t="shared" si="2"/>
        <v>29</v>
      </c>
      <c r="AK38" s="35">
        <f t="shared" si="3"/>
        <v>29</v>
      </c>
      <c r="AL38" s="35">
        <f t="shared" si="4"/>
        <v>13</v>
      </c>
      <c r="AM38" s="35">
        <f t="shared" si="5"/>
        <v>13</v>
      </c>
      <c r="AN38" s="35">
        <f t="shared" si="6"/>
        <v>38</v>
      </c>
      <c r="AO38" s="35">
        <f t="shared" si="7"/>
        <v>38</v>
      </c>
      <c r="AP38" s="35">
        <f t="shared" si="8"/>
        <v>11</v>
      </c>
      <c r="AQ38" s="35">
        <f t="shared" si="9"/>
        <v>11</v>
      </c>
      <c r="AR38" s="35">
        <f t="shared" si="10"/>
        <v>6</v>
      </c>
      <c r="AS38" s="35">
        <f t="shared" si="11"/>
        <v>6</v>
      </c>
      <c r="AT38" s="35">
        <f t="shared" si="12"/>
        <v>11</v>
      </c>
      <c r="AU38" s="35">
        <f t="shared" si="13"/>
        <v>11</v>
      </c>
      <c r="AV38" s="35">
        <f t="shared" si="14"/>
        <v>3</v>
      </c>
      <c r="AW38" s="35">
        <f t="shared" si="15"/>
        <v>3</v>
      </c>
      <c r="AX38" s="35">
        <f t="shared" si="16"/>
        <v>0</v>
      </c>
      <c r="AY38" s="34">
        <f t="shared" si="17"/>
        <v>0</v>
      </c>
      <c r="AZ38" s="21"/>
    </row>
    <row r="39" spans="1:52" s="7" customFormat="1" ht="58.5" customHeight="1">
      <c r="A39" s="37" t="s">
        <v>180</v>
      </c>
      <c r="B39" s="258" t="s">
        <v>179</v>
      </c>
      <c r="C39" s="258"/>
      <c r="D39" s="258"/>
      <c r="E39" s="88">
        <f>SUM(E40:E50)</f>
        <v>38</v>
      </c>
      <c r="F39" s="88">
        <f t="shared" ref="F39:AH39" si="18">SUM(F40:F50)</f>
        <v>8</v>
      </c>
      <c r="G39" s="88">
        <f t="shared" si="18"/>
        <v>30</v>
      </c>
      <c r="H39" s="88">
        <f t="shared" si="18"/>
        <v>0</v>
      </c>
      <c r="I39" s="88">
        <f t="shared" si="18"/>
        <v>0</v>
      </c>
      <c r="J39" s="88">
        <f t="shared" si="18"/>
        <v>20</v>
      </c>
      <c r="K39" s="88">
        <f t="shared" si="18"/>
        <v>14</v>
      </c>
      <c r="L39" s="88">
        <f t="shared" si="18"/>
        <v>6</v>
      </c>
      <c r="M39" s="88">
        <f t="shared" si="18"/>
        <v>0</v>
      </c>
      <c r="N39" s="88">
        <f t="shared" si="18"/>
        <v>16</v>
      </c>
      <c r="O39" s="88">
        <f t="shared" si="18"/>
        <v>5</v>
      </c>
      <c r="P39" s="88">
        <f t="shared" si="18"/>
        <v>0</v>
      </c>
      <c r="Q39" s="88">
        <f t="shared" si="18"/>
        <v>5</v>
      </c>
      <c r="R39" s="88">
        <f t="shared" si="18"/>
        <v>0</v>
      </c>
      <c r="S39" s="88">
        <f t="shared" si="18"/>
        <v>6</v>
      </c>
      <c r="T39" s="88">
        <f t="shared" si="18"/>
        <v>2</v>
      </c>
      <c r="U39" s="88">
        <f t="shared" si="18"/>
        <v>4</v>
      </c>
      <c r="V39" s="88">
        <f t="shared" si="18"/>
        <v>0</v>
      </c>
      <c r="W39" s="88">
        <f t="shared" si="18"/>
        <v>0</v>
      </c>
      <c r="X39" s="88">
        <f t="shared" si="18"/>
        <v>16</v>
      </c>
      <c r="Y39" s="88">
        <f t="shared" si="18"/>
        <v>3</v>
      </c>
      <c r="Z39" s="88">
        <f t="shared" si="18"/>
        <v>3</v>
      </c>
      <c r="AA39" s="88">
        <f t="shared" si="18"/>
        <v>33</v>
      </c>
      <c r="AB39" s="88">
        <f t="shared" si="18"/>
        <v>12</v>
      </c>
      <c r="AC39" s="88">
        <f t="shared" si="18"/>
        <v>6</v>
      </c>
      <c r="AD39" s="88">
        <f t="shared" si="18"/>
        <v>0</v>
      </c>
      <c r="AE39" s="88">
        <f t="shared" si="18"/>
        <v>6</v>
      </c>
      <c r="AF39" s="88">
        <f t="shared" si="18"/>
        <v>0</v>
      </c>
      <c r="AG39" s="88">
        <f t="shared" si="18"/>
        <v>0</v>
      </c>
      <c r="AH39" s="88">
        <f t="shared" si="18"/>
        <v>0</v>
      </c>
      <c r="AI39" s="165"/>
      <c r="AJ39" s="36">
        <f t="shared" ref="AJ39:AY39" si="19">SUM(AJ40:AJ50)</f>
        <v>38</v>
      </c>
      <c r="AK39" s="58">
        <f t="shared" si="19"/>
        <v>38</v>
      </c>
      <c r="AL39" s="58">
        <f t="shared" si="19"/>
        <v>20</v>
      </c>
      <c r="AM39" s="58">
        <f t="shared" si="19"/>
        <v>20</v>
      </c>
      <c r="AN39" s="58">
        <f t="shared" si="19"/>
        <v>52</v>
      </c>
      <c r="AO39" s="58">
        <f t="shared" si="19"/>
        <v>52</v>
      </c>
      <c r="AP39" s="58">
        <f t="shared" si="19"/>
        <v>16</v>
      </c>
      <c r="AQ39" s="58">
        <f t="shared" si="19"/>
        <v>16</v>
      </c>
      <c r="AR39" s="58">
        <f t="shared" si="19"/>
        <v>6</v>
      </c>
      <c r="AS39" s="58">
        <f t="shared" si="19"/>
        <v>6</v>
      </c>
      <c r="AT39" s="58">
        <f t="shared" si="19"/>
        <v>16</v>
      </c>
      <c r="AU39" s="58">
        <f t="shared" si="19"/>
        <v>16</v>
      </c>
      <c r="AV39" s="58">
        <f t="shared" si="19"/>
        <v>6</v>
      </c>
      <c r="AW39" s="58">
        <f t="shared" si="19"/>
        <v>6</v>
      </c>
      <c r="AX39" s="58">
        <f t="shared" si="19"/>
        <v>0</v>
      </c>
      <c r="AY39" s="47">
        <f t="shared" si="19"/>
        <v>0</v>
      </c>
      <c r="AZ39" s="21"/>
    </row>
    <row r="40" spans="1:52" s="7" customFormat="1" ht="58.5" customHeight="1">
      <c r="A40" s="37" t="s">
        <v>178</v>
      </c>
      <c r="B40" s="237" t="s">
        <v>177</v>
      </c>
      <c r="C40" s="238"/>
      <c r="D40" s="238"/>
      <c r="E40" s="74">
        <v>1</v>
      </c>
      <c r="F40" s="74">
        <v>1</v>
      </c>
      <c r="G40" s="74"/>
      <c r="H40" s="74"/>
      <c r="I40" s="74"/>
      <c r="J40" s="74">
        <v>2</v>
      </c>
      <c r="K40" s="74">
        <v>1</v>
      </c>
      <c r="L40" s="74">
        <v>1</v>
      </c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>
        <v>2</v>
      </c>
      <c r="AB40" s="74">
        <v>1</v>
      </c>
      <c r="AC40" s="74"/>
      <c r="AD40" s="74"/>
      <c r="AE40" s="74"/>
      <c r="AF40" s="74"/>
      <c r="AG40" s="74"/>
      <c r="AH40" s="74"/>
      <c r="AI40" s="166"/>
      <c r="AJ40" s="36">
        <f t="shared" ref="AJ40:AJ50" si="20">E40</f>
        <v>1</v>
      </c>
      <c r="AK40" s="35">
        <f t="shared" ref="AK40:AK50" si="21">F40+G40+H40+I40</f>
        <v>1</v>
      </c>
      <c r="AL40" s="35">
        <f t="shared" ref="AL40:AL50" si="22">J40</f>
        <v>2</v>
      </c>
      <c r="AM40" s="35">
        <f t="shared" ref="AM40:AM50" si="23">K40+L40+M40</f>
        <v>2</v>
      </c>
      <c r="AN40" s="35">
        <f t="shared" ref="AN40:AN50" si="24">F40+G40+K40</f>
        <v>2</v>
      </c>
      <c r="AO40" s="35">
        <f t="shared" ref="AO40:AO50" si="25">X40+Y40+AA40</f>
        <v>2</v>
      </c>
      <c r="AP40" s="35">
        <f t="shared" ref="AP40:AP50" si="26">N40</f>
        <v>0</v>
      </c>
      <c r="AQ40" s="35">
        <f t="shared" ref="AQ40:AQ50" si="27">O40+P40+Q40+R40+S40</f>
        <v>0</v>
      </c>
      <c r="AR40" s="35">
        <f t="shared" ref="AR40:AR50" si="28">S40</f>
        <v>0</v>
      </c>
      <c r="AS40" s="35">
        <f t="shared" ref="AS40:AS50" si="29">T40+U40+V40</f>
        <v>0</v>
      </c>
      <c r="AT40" s="35">
        <f t="shared" ref="AT40:AT50" si="30">X40</f>
        <v>0</v>
      </c>
      <c r="AU40" s="35">
        <f t="shared" ref="AU40:AU50" si="31">N40+W40</f>
        <v>0</v>
      </c>
      <c r="AV40" s="35">
        <f t="shared" ref="AV40:AV50" si="32">AE40</f>
        <v>0</v>
      </c>
      <c r="AW40" s="35">
        <f t="shared" ref="AW40:AW50" si="33">AC40+AD40</f>
        <v>0</v>
      </c>
      <c r="AX40" s="35">
        <f t="shared" ref="AX40:AX50" si="34">AH40</f>
        <v>0</v>
      </c>
      <c r="AY40" s="34">
        <f t="shared" ref="AY40:AY50" si="35">AF40+AG40</f>
        <v>0</v>
      </c>
      <c r="AZ40" s="21"/>
    </row>
    <row r="41" spans="1:52" s="7" customFormat="1" ht="31.5" customHeight="1">
      <c r="A41" s="37" t="s">
        <v>176</v>
      </c>
      <c r="B41" s="256" t="s">
        <v>175</v>
      </c>
      <c r="C41" s="256"/>
      <c r="D41" s="256"/>
      <c r="E41" s="74">
        <v>1</v>
      </c>
      <c r="F41" s="74"/>
      <c r="G41" s="74">
        <v>1</v>
      </c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>
        <v>1</v>
      </c>
      <c r="AB41" s="68"/>
      <c r="AC41" s="68"/>
      <c r="AD41" s="68"/>
      <c r="AE41" s="68"/>
      <c r="AF41" s="68"/>
      <c r="AG41" s="76"/>
      <c r="AH41" s="68"/>
      <c r="AI41" s="166"/>
      <c r="AJ41" s="36">
        <f t="shared" si="20"/>
        <v>1</v>
      </c>
      <c r="AK41" s="35">
        <f t="shared" si="21"/>
        <v>1</v>
      </c>
      <c r="AL41" s="35">
        <f t="shared" si="22"/>
        <v>0</v>
      </c>
      <c r="AM41" s="35">
        <f t="shared" si="23"/>
        <v>0</v>
      </c>
      <c r="AN41" s="35">
        <f t="shared" si="24"/>
        <v>1</v>
      </c>
      <c r="AO41" s="35">
        <f t="shared" si="25"/>
        <v>1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  <c r="AZ41" s="21"/>
    </row>
    <row r="42" spans="1:52" s="7" customFormat="1" ht="60.75" customHeight="1">
      <c r="A42" s="37" t="s">
        <v>174</v>
      </c>
      <c r="B42" s="237" t="s">
        <v>173</v>
      </c>
      <c r="C42" s="238"/>
      <c r="D42" s="239"/>
      <c r="E42" s="74">
        <v>10</v>
      </c>
      <c r="F42" s="77">
        <v>1</v>
      </c>
      <c r="G42" s="77">
        <v>9</v>
      </c>
      <c r="H42" s="77"/>
      <c r="I42" s="77"/>
      <c r="J42" s="74"/>
      <c r="K42" s="74"/>
      <c r="L42" s="74"/>
      <c r="M42" s="74"/>
      <c r="N42" s="68">
        <v>2</v>
      </c>
      <c r="O42" s="68">
        <v>1</v>
      </c>
      <c r="P42" s="68"/>
      <c r="Q42" s="68">
        <v>1</v>
      </c>
      <c r="R42" s="68"/>
      <c r="S42" s="68"/>
      <c r="T42" s="68"/>
      <c r="U42" s="68"/>
      <c r="V42" s="68"/>
      <c r="W42" s="68"/>
      <c r="X42" s="68">
        <v>2</v>
      </c>
      <c r="Y42" s="68">
        <v>2</v>
      </c>
      <c r="Z42" s="68">
        <v>1</v>
      </c>
      <c r="AA42" s="68">
        <v>6</v>
      </c>
      <c r="AB42" s="68">
        <v>3</v>
      </c>
      <c r="AC42" s="68">
        <v>2</v>
      </c>
      <c r="AD42" s="68"/>
      <c r="AE42" s="68">
        <v>2</v>
      </c>
      <c r="AF42" s="68"/>
      <c r="AG42" s="76"/>
      <c r="AH42" s="68"/>
      <c r="AI42" s="166"/>
      <c r="AJ42" s="36">
        <f t="shared" si="20"/>
        <v>10</v>
      </c>
      <c r="AK42" s="35">
        <f t="shared" si="21"/>
        <v>10</v>
      </c>
      <c r="AL42" s="35">
        <f t="shared" si="22"/>
        <v>0</v>
      </c>
      <c r="AM42" s="35">
        <f t="shared" si="23"/>
        <v>0</v>
      </c>
      <c r="AN42" s="35">
        <f t="shared" si="24"/>
        <v>10</v>
      </c>
      <c r="AO42" s="35">
        <f t="shared" si="25"/>
        <v>10</v>
      </c>
      <c r="AP42" s="35">
        <f t="shared" si="26"/>
        <v>2</v>
      </c>
      <c r="AQ42" s="35">
        <f t="shared" si="27"/>
        <v>2</v>
      </c>
      <c r="AR42" s="35">
        <f t="shared" si="28"/>
        <v>0</v>
      </c>
      <c r="AS42" s="35">
        <f t="shared" si="29"/>
        <v>0</v>
      </c>
      <c r="AT42" s="35">
        <f t="shared" si="30"/>
        <v>2</v>
      </c>
      <c r="AU42" s="35">
        <f t="shared" si="31"/>
        <v>2</v>
      </c>
      <c r="AV42" s="35">
        <f t="shared" si="32"/>
        <v>2</v>
      </c>
      <c r="AW42" s="35">
        <f t="shared" si="33"/>
        <v>2</v>
      </c>
      <c r="AX42" s="35">
        <f t="shared" si="34"/>
        <v>0</v>
      </c>
      <c r="AY42" s="34">
        <f t="shared" si="35"/>
        <v>0</v>
      </c>
      <c r="AZ42" s="21"/>
    </row>
    <row r="43" spans="1:52" s="7" customFormat="1" ht="28.5" customHeight="1">
      <c r="A43" s="37" t="s">
        <v>172</v>
      </c>
      <c r="B43" s="237" t="s">
        <v>171</v>
      </c>
      <c r="C43" s="238"/>
      <c r="D43" s="239"/>
      <c r="E43" s="74"/>
      <c r="F43" s="77"/>
      <c r="G43" s="77"/>
      <c r="H43" s="77"/>
      <c r="I43" s="77"/>
      <c r="J43" s="74">
        <v>1</v>
      </c>
      <c r="K43" s="74">
        <v>1</v>
      </c>
      <c r="L43" s="74"/>
      <c r="M43" s="74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>
        <v>1</v>
      </c>
      <c r="AB43" s="68"/>
      <c r="AC43" s="68"/>
      <c r="AD43" s="68"/>
      <c r="AE43" s="68"/>
      <c r="AF43" s="68"/>
      <c r="AG43" s="76"/>
      <c r="AH43" s="68"/>
      <c r="AI43" s="166"/>
      <c r="AJ43" s="36">
        <f t="shared" si="20"/>
        <v>0</v>
      </c>
      <c r="AK43" s="35">
        <f t="shared" si="21"/>
        <v>0</v>
      </c>
      <c r="AL43" s="35">
        <f t="shared" si="22"/>
        <v>1</v>
      </c>
      <c r="AM43" s="35">
        <f t="shared" si="23"/>
        <v>1</v>
      </c>
      <c r="AN43" s="35">
        <f t="shared" si="24"/>
        <v>1</v>
      </c>
      <c r="AO43" s="35">
        <f t="shared" si="25"/>
        <v>1</v>
      </c>
      <c r="AP43" s="35">
        <f t="shared" si="26"/>
        <v>0</v>
      </c>
      <c r="AQ43" s="35">
        <f t="shared" si="27"/>
        <v>0</v>
      </c>
      <c r="AR43" s="35">
        <f t="shared" si="28"/>
        <v>0</v>
      </c>
      <c r="AS43" s="35">
        <f t="shared" si="29"/>
        <v>0</v>
      </c>
      <c r="AT43" s="35">
        <f t="shared" si="30"/>
        <v>0</v>
      </c>
      <c r="AU43" s="35">
        <f t="shared" si="31"/>
        <v>0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  <c r="AZ43" s="21"/>
    </row>
    <row r="44" spans="1:52" s="7" customFormat="1" ht="38.25" customHeight="1">
      <c r="A44" s="37" t="s">
        <v>170</v>
      </c>
      <c r="B44" s="237" t="s">
        <v>169</v>
      </c>
      <c r="C44" s="238"/>
      <c r="D44" s="239"/>
      <c r="E44" s="74"/>
      <c r="F44" s="77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  <c r="AZ44" s="21"/>
    </row>
    <row r="45" spans="1:52" s="7" customFormat="1" ht="38.25" customHeight="1">
      <c r="A45" s="37" t="s">
        <v>168</v>
      </c>
      <c r="B45" s="237" t="s">
        <v>167</v>
      </c>
      <c r="C45" s="238"/>
      <c r="D45" s="239"/>
      <c r="E45" s="74">
        <v>10</v>
      </c>
      <c r="F45" s="77">
        <v>2</v>
      </c>
      <c r="G45" s="77">
        <v>8</v>
      </c>
      <c r="H45" s="77"/>
      <c r="I45" s="77"/>
      <c r="J45" s="74">
        <v>12</v>
      </c>
      <c r="K45" s="74">
        <v>8</v>
      </c>
      <c r="L45" s="74">
        <v>4</v>
      </c>
      <c r="M45" s="74"/>
      <c r="N45" s="68">
        <v>8</v>
      </c>
      <c r="O45" s="68">
        <v>1</v>
      </c>
      <c r="P45" s="68"/>
      <c r="Q45" s="68">
        <v>4</v>
      </c>
      <c r="R45" s="68"/>
      <c r="S45" s="68">
        <v>3</v>
      </c>
      <c r="T45" s="68">
        <v>1</v>
      </c>
      <c r="U45" s="68">
        <v>2</v>
      </c>
      <c r="V45" s="68"/>
      <c r="W45" s="68"/>
      <c r="X45" s="68">
        <v>8</v>
      </c>
      <c r="Y45" s="68"/>
      <c r="Z45" s="68">
        <v>2</v>
      </c>
      <c r="AA45" s="68">
        <v>10</v>
      </c>
      <c r="AB45" s="68">
        <v>4</v>
      </c>
      <c r="AC45" s="68">
        <v>4</v>
      </c>
      <c r="AD45" s="68"/>
      <c r="AE45" s="68">
        <v>4</v>
      </c>
      <c r="AF45" s="68"/>
      <c r="AG45" s="76"/>
      <c r="AH45" s="68"/>
      <c r="AI45" s="166"/>
      <c r="AJ45" s="36">
        <f t="shared" si="20"/>
        <v>10</v>
      </c>
      <c r="AK45" s="35">
        <f t="shared" si="21"/>
        <v>10</v>
      </c>
      <c r="AL45" s="35">
        <f t="shared" si="22"/>
        <v>12</v>
      </c>
      <c r="AM45" s="35">
        <f t="shared" si="23"/>
        <v>12</v>
      </c>
      <c r="AN45" s="35">
        <f t="shared" si="24"/>
        <v>18</v>
      </c>
      <c r="AO45" s="35">
        <f t="shared" si="25"/>
        <v>18</v>
      </c>
      <c r="AP45" s="35">
        <f t="shared" si="26"/>
        <v>8</v>
      </c>
      <c r="AQ45" s="35">
        <f t="shared" si="27"/>
        <v>8</v>
      </c>
      <c r="AR45" s="35">
        <f t="shared" si="28"/>
        <v>3</v>
      </c>
      <c r="AS45" s="35">
        <f t="shared" si="29"/>
        <v>3</v>
      </c>
      <c r="AT45" s="35">
        <f t="shared" si="30"/>
        <v>8</v>
      </c>
      <c r="AU45" s="35">
        <f t="shared" si="31"/>
        <v>8</v>
      </c>
      <c r="AV45" s="35">
        <f t="shared" si="32"/>
        <v>4</v>
      </c>
      <c r="AW45" s="35">
        <f t="shared" si="33"/>
        <v>4</v>
      </c>
      <c r="AX45" s="35">
        <f t="shared" si="34"/>
        <v>0</v>
      </c>
      <c r="AY45" s="34">
        <f t="shared" si="35"/>
        <v>0</v>
      </c>
      <c r="AZ45" s="21"/>
    </row>
    <row r="46" spans="1:52" s="7" customFormat="1" ht="33.75" customHeight="1">
      <c r="A46" s="37" t="s">
        <v>166</v>
      </c>
      <c r="B46" s="237" t="s">
        <v>165</v>
      </c>
      <c r="C46" s="238"/>
      <c r="D46" s="239"/>
      <c r="E46" s="74">
        <v>1</v>
      </c>
      <c r="F46" s="77"/>
      <c r="G46" s="77">
        <v>1</v>
      </c>
      <c r="H46" s="77"/>
      <c r="I46" s="77"/>
      <c r="J46" s="74"/>
      <c r="K46" s="74"/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>
        <v>1</v>
      </c>
      <c r="AB46" s="68"/>
      <c r="AC46" s="68"/>
      <c r="AD46" s="68"/>
      <c r="AE46" s="68"/>
      <c r="AF46" s="68"/>
      <c r="AG46" s="76"/>
      <c r="AH46" s="68"/>
      <c r="AI46" s="166"/>
      <c r="AJ46" s="36">
        <f t="shared" si="20"/>
        <v>1</v>
      </c>
      <c r="AK46" s="35">
        <f t="shared" si="21"/>
        <v>1</v>
      </c>
      <c r="AL46" s="35">
        <f t="shared" si="22"/>
        <v>0</v>
      </c>
      <c r="AM46" s="35">
        <f t="shared" si="23"/>
        <v>0</v>
      </c>
      <c r="AN46" s="35">
        <f t="shared" si="24"/>
        <v>1</v>
      </c>
      <c r="AO46" s="35">
        <f t="shared" si="25"/>
        <v>1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  <c r="AZ46" s="21"/>
    </row>
    <row r="47" spans="1:52" s="7" customFormat="1" ht="33.75" customHeight="1">
      <c r="A47" s="37" t="s">
        <v>164</v>
      </c>
      <c r="B47" s="237" t="s">
        <v>163</v>
      </c>
      <c r="C47" s="238"/>
      <c r="D47" s="239"/>
      <c r="E47" s="74"/>
      <c r="F47" s="77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  <c r="AZ47" s="21"/>
    </row>
    <row r="48" spans="1:52" s="7" customFormat="1" ht="33.75" customHeight="1">
      <c r="A48" s="37" t="s">
        <v>162</v>
      </c>
      <c r="B48" s="237" t="s">
        <v>161</v>
      </c>
      <c r="C48" s="238"/>
      <c r="D48" s="239"/>
      <c r="E48" s="74">
        <v>3</v>
      </c>
      <c r="F48" s="77">
        <v>3</v>
      </c>
      <c r="G48" s="77"/>
      <c r="H48" s="77"/>
      <c r="I48" s="77"/>
      <c r="J48" s="74">
        <v>1</v>
      </c>
      <c r="K48" s="74">
        <v>1</v>
      </c>
      <c r="L48" s="74"/>
      <c r="M48" s="74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>
        <v>4</v>
      </c>
      <c r="AB48" s="68">
        <v>3</v>
      </c>
      <c r="AC48" s="68"/>
      <c r="AD48" s="68"/>
      <c r="AE48" s="68"/>
      <c r="AF48" s="68"/>
      <c r="AG48" s="76"/>
      <c r="AH48" s="68"/>
      <c r="AI48" s="166"/>
      <c r="AJ48" s="36">
        <f t="shared" si="20"/>
        <v>3</v>
      </c>
      <c r="AK48" s="35">
        <f t="shared" si="21"/>
        <v>3</v>
      </c>
      <c r="AL48" s="35">
        <f t="shared" si="22"/>
        <v>1</v>
      </c>
      <c r="AM48" s="35">
        <f t="shared" si="23"/>
        <v>1</v>
      </c>
      <c r="AN48" s="35">
        <f t="shared" si="24"/>
        <v>4</v>
      </c>
      <c r="AO48" s="35">
        <f t="shared" si="25"/>
        <v>4</v>
      </c>
      <c r="AP48" s="35">
        <f t="shared" si="26"/>
        <v>0</v>
      </c>
      <c r="AQ48" s="35">
        <f t="shared" si="27"/>
        <v>0</v>
      </c>
      <c r="AR48" s="35">
        <f t="shared" si="28"/>
        <v>0</v>
      </c>
      <c r="AS48" s="35">
        <f t="shared" si="29"/>
        <v>0</v>
      </c>
      <c r="AT48" s="35">
        <f t="shared" si="30"/>
        <v>0</v>
      </c>
      <c r="AU48" s="35">
        <f t="shared" si="31"/>
        <v>0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  <c r="AZ48" s="21"/>
    </row>
    <row r="49" spans="1:52" s="7" customFormat="1" ht="33.75" customHeight="1">
      <c r="A49" s="37" t="s">
        <v>160</v>
      </c>
      <c r="B49" s="237" t="s">
        <v>159</v>
      </c>
      <c r="C49" s="238"/>
      <c r="D49" s="239"/>
      <c r="E49" s="74">
        <v>1</v>
      </c>
      <c r="F49" s="77"/>
      <c r="G49" s="77">
        <v>1</v>
      </c>
      <c r="H49" s="77"/>
      <c r="I49" s="77"/>
      <c r="J49" s="74"/>
      <c r="K49" s="74"/>
      <c r="L49" s="74"/>
      <c r="M49" s="74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>
        <v>1</v>
      </c>
      <c r="AB49" s="68"/>
      <c r="AC49" s="68"/>
      <c r="AD49" s="68"/>
      <c r="AE49" s="68"/>
      <c r="AF49" s="68"/>
      <c r="AG49" s="76"/>
      <c r="AH49" s="68"/>
      <c r="AI49" s="166"/>
      <c r="AJ49" s="36">
        <f t="shared" si="20"/>
        <v>1</v>
      </c>
      <c r="AK49" s="35">
        <f t="shared" si="21"/>
        <v>1</v>
      </c>
      <c r="AL49" s="35">
        <f t="shared" si="22"/>
        <v>0</v>
      </c>
      <c r="AM49" s="35">
        <f t="shared" si="23"/>
        <v>0</v>
      </c>
      <c r="AN49" s="35">
        <f t="shared" si="24"/>
        <v>1</v>
      </c>
      <c r="AO49" s="35">
        <f t="shared" si="25"/>
        <v>1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  <c r="AZ49" s="21"/>
    </row>
    <row r="50" spans="1:52" s="7" customFormat="1" ht="33.75" customHeight="1">
      <c r="A50" s="37" t="s">
        <v>158</v>
      </c>
      <c r="B50" s="253" t="s">
        <v>1</v>
      </c>
      <c r="C50" s="254"/>
      <c r="D50" s="255"/>
      <c r="E50" s="74">
        <v>11</v>
      </c>
      <c r="F50" s="77">
        <v>1</v>
      </c>
      <c r="G50" s="77">
        <v>10</v>
      </c>
      <c r="H50" s="77"/>
      <c r="I50" s="77"/>
      <c r="J50" s="74">
        <v>4</v>
      </c>
      <c r="K50" s="74">
        <v>3</v>
      </c>
      <c r="L50" s="74">
        <v>1</v>
      </c>
      <c r="M50" s="74"/>
      <c r="N50" s="68">
        <v>6</v>
      </c>
      <c r="O50" s="68">
        <v>3</v>
      </c>
      <c r="P50" s="68"/>
      <c r="Q50" s="68"/>
      <c r="R50" s="68"/>
      <c r="S50" s="68">
        <v>3</v>
      </c>
      <c r="T50" s="68">
        <v>1</v>
      </c>
      <c r="U50" s="68">
        <v>2</v>
      </c>
      <c r="V50" s="68"/>
      <c r="W50" s="68"/>
      <c r="X50" s="68">
        <v>6</v>
      </c>
      <c r="Y50" s="68">
        <v>1</v>
      </c>
      <c r="Z50" s="68"/>
      <c r="AA50" s="68">
        <v>7</v>
      </c>
      <c r="AB50" s="68">
        <v>1</v>
      </c>
      <c r="AC50" s="68"/>
      <c r="AD50" s="68"/>
      <c r="AE50" s="68"/>
      <c r="AF50" s="68"/>
      <c r="AG50" s="76"/>
      <c r="AH50" s="68"/>
      <c r="AI50" s="166"/>
      <c r="AJ50" s="36">
        <f t="shared" si="20"/>
        <v>11</v>
      </c>
      <c r="AK50" s="35">
        <f t="shared" si="21"/>
        <v>11</v>
      </c>
      <c r="AL50" s="35">
        <f t="shared" si="22"/>
        <v>4</v>
      </c>
      <c r="AM50" s="35">
        <f t="shared" si="23"/>
        <v>4</v>
      </c>
      <c r="AN50" s="35">
        <f t="shared" si="24"/>
        <v>14</v>
      </c>
      <c r="AO50" s="35">
        <f t="shared" si="25"/>
        <v>14</v>
      </c>
      <c r="AP50" s="35">
        <f t="shared" si="26"/>
        <v>6</v>
      </c>
      <c r="AQ50" s="35">
        <f t="shared" si="27"/>
        <v>6</v>
      </c>
      <c r="AR50" s="35">
        <f t="shared" si="28"/>
        <v>3</v>
      </c>
      <c r="AS50" s="35">
        <f t="shared" si="29"/>
        <v>3</v>
      </c>
      <c r="AT50" s="35">
        <f t="shared" si="30"/>
        <v>6</v>
      </c>
      <c r="AU50" s="35">
        <f t="shared" si="31"/>
        <v>6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  <c r="AZ50" s="21"/>
    </row>
    <row r="51" spans="1:52" s="7" customFormat="1" ht="52.5" customHeight="1">
      <c r="A51" s="42" t="s">
        <v>157</v>
      </c>
      <c r="B51" s="234" t="s">
        <v>156</v>
      </c>
      <c r="C51" s="235"/>
      <c r="D51" s="236"/>
      <c r="E51" s="86">
        <f>SUM(E52:E58)</f>
        <v>9</v>
      </c>
      <c r="F51" s="86">
        <f t="shared" ref="F51:AH51" si="36">SUM(F52:F58)</f>
        <v>1</v>
      </c>
      <c r="G51" s="86">
        <f t="shared" si="36"/>
        <v>8</v>
      </c>
      <c r="H51" s="86">
        <f t="shared" si="36"/>
        <v>0</v>
      </c>
      <c r="I51" s="86">
        <f t="shared" si="36"/>
        <v>0</v>
      </c>
      <c r="J51" s="86">
        <f t="shared" si="36"/>
        <v>2</v>
      </c>
      <c r="K51" s="86">
        <f t="shared" si="36"/>
        <v>2</v>
      </c>
      <c r="L51" s="86">
        <f t="shared" si="36"/>
        <v>0</v>
      </c>
      <c r="M51" s="86">
        <f t="shared" si="36"/>
        <v>0</v>
      </c>
      <c r="N51" s="86">
        <f t="shared" si="36"/>
        <v>5</v>
      </c>
      <c r="O51" s="86">
        <f t="shared" si="36"/>
        <v>1</v>
      </c>
      <c r="P51" s="86">
        <f t="shared" si="36"/>
        <v>1</v>
      </c>
      <c r="Q51" s="86">
        <f t="shared" si="36"/>
        <v>2</v>
      </c>
      <c r="R51" s="86">
        <f t="shared" si="36"/>
        <v>0</v>
      </c>
      <c r="S51" s="86">
        <f t="shared" si="36"/>
        <v>1</v>
      </c>
      <c r="T51" s="86">
        <f t="shared" si="36"/>
        <v>0</v>
      </c>
      <c r="U51" s="86">
        <f t="shared" si="36"/>
        <v>1</v>
      </c>
      <c r="V51" s="86">
        <f t="shared" si="36"/>
        <v>0</v>
      </c>
      <c r="W51" s="86">
        <f t="shared" si="36"/>
        <v>0</v>
      </c>
      <c r="X51" s="86">
        <f t="shared" si="36"/>
        <v>5</v>
      </c>
      <c r="Y51" s="86">
        <f t="shared" si="36"/>
        <v>1</v>
      </c>
      <c r="Z51" s="86">
        <f t="shared" si="36"/>
        <v>0</v>
      </c>
      <c r="AA51" s="86">
        <f t="shared" si="36"/>
        <v>5</v>
      </c>
      <c r="AB51" s="86">
        <f t="shared" si="36"/>
        <v>1</v>
      </c>
      <c r="AC51" s="86">
        <f t="shared" si="36"/>
        <v>1</v>
      </c>
      <c r="AD51" s="86">
        <f t="shared" si="36"/>
        <v>0</v>
      </c>
      <c r="AE51" s="86">
        <f t="shared" si="36"/>
        <v>1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65"/>
      <c r="AJ51" s="36">
        <f t="shared" ref="AJ51:AY51" si="37">SUM(AJ52:AJ58)</f>
        <v>9</v>
      </c>
      <c r="AK51" s="19">
        <f t="shared" si="37"/>
        <v>9</v>
      </c>
      <c r="AL51" s="19">
        <f t="shared" si="37"/>
        <v>2</v>
      </c>
      <c r="AM51" s="19">
        <f t="shared" si="37"/>
        <v>2</v>
      </c>
      <c r="AN51" s="19">
        <f t="shared" si="37"/>
        <v>11</v>
      </c>
      <c r="AO51" s="19">
        <f t="shared" si="37"/>
        <v>11</v>
      </c>
      <c r="AP51" s="19">
        <f t="shared" si="37"/>
        <v>5</v>
      </c>
      <c r="AQ51" s="19">
        <f t="shared" si="37"/>
        <v>5</v>
      </c>
      <c r="AR51" s="19">
        <f t="shared" si="37"/>
        <v>1</v>
      </c>
      <c r="AS51" s="19">
        <f t="shared" si="37"/>
        <v>1</v>
      </c>
      <c r="AT51" s="19">
        <f t="shared" si="37"/>
        <v>5</v>
      </c>
      <c r="AU51" s="19">
        <f t="shared" si="37"/>
        <v>5</v>
      </c>
      <c r="AV51" s="19">
        <f t="shared" si="37"/>
        <v>1</v>
      </c>
      <c r="AW51" s="19">
        <f t="shared" si="37"/>
        <v>1</v>
      </c>
      <c r="AX51" s="19">
        <f t="shared" si="37"/>
        <v>0</v>
      </c>
      <c r="AY51" s="46">
        <f t="shared" si="37"/>
        <v>0</v>
      </c>
      <c r="AZ51" s="21"/>
    </row>
    <row r="52" spans="1:52" s="7" customFormat="1" ht="33.75" customHeight="1">
      <c r="A52" s="37" t="s">
        <v>155</v>
      </c>
      <c r="B52" s="237" t="s">
        <v>154</v>
      </c>
      <c r="C52" s="238"/>
      <c r="D52" s="239"/>
      <c r="E52" s="77">
        <v>1</v>
      </c>
      <c r="F52" s="77"/>
      <c r="G52" s="77">
        <v>1</v>
      </c>
      <c r="H52" s="77"/>
      <c r="I52" s="77"/>
      <c r="J52" s="74"/>
      <c r="K52" s="74"/>
      <c r="L52" s="74"/>
      <c r="M52" s="74"/>
      <c r="N52" s="68">
        <v>1</v>
      </c>
      <c r="O52" s="68"/>
      <c r="P52" s="68"/>
      <c r="Q52" s="68">
        <v>1</v>
      </c>
      <c r="R52" s="68"/>
      <c r="S52" s="68"/>
      <c r="T52" s="68"/>
      <c r="U52" s="68"/>
      <c r="V52" s="68"/>
      <c r="W52" s="68"/>
      <c r="X52" s="68">
        <v>1</v>
      </c>
      <c r="Y52" s="68"/>
      <c r="Z52" s="68"/>
      <c r="AA52" s="68"/>
      <c r="AB52" s="68"/>
      <c r="AC52" s="68"/>
      <c r="AD52" s="68"/>
      <c r="AE52" s="68"/>
      <c r="AF52" s="68"/>
      <c r="AG52" s="76"/>
      <c r="AH52" s="68"/>
      <c r="AI52" s="166"/>
      <c r="AJ52" s="36">
        <f t="shared" ref="AJ52:AJ58" si="38">E52</f>
        <v>1</v>
      </c>
      <c r="AK52" s="35">
        <f t="shared" ref="AK52:AK58" si="39">F52+G52+H52+I52</f>
        <v>1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1</v>
      </c>
      <c r="AO52" s="35">
        <f t="shared" ref="AO52:AO58" si="43">X52+Y52+AA52</f>
        <v>1</v>
      </c>
      <c r="AP52" s="35">
        <f t="shared" ref="AP52:AP58" si="44">N52</f>
        <v>1</v>
      </c>
      <c r="AQ52" s="35">
        <f t="shared" ref="AQ52:AQ58" si="45">O52+P52+Q52+R52+S52</f>
        <v>1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1</v>
      </c>
      <c r="AU52" s="35">
        <f t="shared" ref="AU52:AU58" si="49">N52+W52</f>
        <v>1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  <c r="AZ52" s="21"/>
    </row>
    <row r="53" spans="1:52" s="7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  <c r="AZ53" s="21"/>
    </row>
    <row r="54" spans="1:52" s="8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76"/>
      <c r="AH54" s="68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  <c r="AZ54" s="21"/>
    </row>
    <row r="55" spans="1:52" s="7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  <c r="AZ55" s="21"/>
    </row>
    <row r="56" spans="1:52" s="7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166"/>
      <c r="AJ56" s="36">
        <f t="shared" si="38"/>
        <v>0</v>
      </c>
      <c r="AK56" s="35">
        <f t="shared" si="39"/>
        <v>0</v>
      </c>
      <c r="AL56" s="35">
        <f t="shared" si="40"/>
        <v>0</v>
      </c>
      <c r="AM56" s="35">
        <f t="shared" si="41"/>
        <v>0</v>
      </c>
      <c r="AN56" s="35">
        <f t="shared" si="42"/>
        <v>0</v>
      </c>
      <c r="AO56" s="35">
        <f t="shared" si="43"/>
        <v>0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  <c r="AZ56" s="21"/>
    </row>
    <row r="57" spans="1:52" s="7" customFormat="1" ht="35.25" customHeight="1">
      <c r="A57" s="37" t="s">
        <v>145</v>
      </c>
      <c r="B57" s="237" t="s">
        <v>144</v>
      </c>
      <c r="C57" s="238"/>
      <c r="D57" s="239"/>
      <c r="E57" s="77">
        <v>1</v>
      </c>
      <c r="F57" s="77"/>
      <c r="G57" s="77">
        <v>1</v>
      </c>
      <c r="H57" s="77"/>
      <c r="I57" s="77"/>
      <c r="J57" s="74">
        <v>1</v>
      </c>
      <c r="K57" s="74">
        <v>1</v>
      </c>
      <c r="L57" s="74"/>
      <c r="M57" s="74"/>
      <c r="N57" s="68">
        <v>1</v>
      </c>
      <c r="O57" s="68"/>
      <c r="P57" s="68"/>
      <c r="Q57" s="68">
        <v>1</v>
      </c>
      <c r="R57" s="68"/>
      <c r="S57" s="68"/>
      <c r="T57" s="68"/>
      <c r="U57" s="68"/>
      <c r="V57" s="68"/>
      <c r="W57" s="68"/>
      <c r="X57" s="68">
        <v>1</v>
      </c>
      <c r="Y57" s="68">
        <v>1</v>
      </c>
      <c r="Z57" s="68"/>
      <c r="AA57" s="68"/>
      <c r="AB57" s="68"/>
      <c r="AC57" s="68">
        <v>1</v>
      </c>
      <c r="AD57" s="68"/>
      <c r="AE57" s="68">
        <v>1</v>
      </c>
      <c r="AF57" s="68"/>
      <c r="AG57" s="76"/>
      <c r="AH57" s="68"/>
      <c r="AI57" s="166"/>
      <c r="AJ57" s="36">
        <f t="shared" si="38"/>
        <v>1</v>
      </c>
      <c r="AK57" s="35">
        <f t="shared" si="39"/>
        <v>1</v>
      </c>
      <c r="AL57" s="35">
        <f t="shared" si="40"/>
        <v>1</v>
      </c>
      <c r="AM57" s="35">
        <f t="shared" si="41"/>
        <v>1</v>
      </c>
      <c r="AN57" s="35">
        <f t="shared" si="42"/>
        <v>2</v>
      </c>
      <c r="AO57" s="35">
        <f t="shared" si="43"/>
        <v>2</v>
      </c>
      <c r="AP57" s="35">
        <f t="shared" si="44"/>
        <v>1</v>
      </c>
      <c r="AQ57" s="35">
        <f t="shared" si="45"/>
        <v>1</v>
      </c>
      <c r="AR57" s="35">
        <f t="shared" si="46"/>
        <v>0</v>
      </c>
      <c r="AS57" s="35">
        <f t="shared" si="47"/>
        <v>0</v>
      </c>
      <c r="AT57" s="35">
        <f t="shared" si="48"/>
        <v>1</v>
      </c>
      <c r="AU57" s="35">
        <f t="shared" si="49"/>
        <v>1</v>
      </c>
      <c r="AV57" s="35">
        <f t="shared" si="50"/>
        <v>1</v>
      </c>
      <c r="AW57" s="35">
        <f t="shared" si="51"/>
        <v>1</v>
      </c>
      <c r="AX57" s="35">
        <f t="shared" si="52"/>
        <v>0</v>
      </c>
      <c r="AY57" s="34">
        <f t="shared" si="53"/>
        <v>0</v>
      </c>
      <c r="AZ57" s="21"/>
    </row>
    <row r="58" spans="1:52" s="7" customFormat="1" ht="35.25" customHeight="1">
      <c r="A58" s="37" t="s">
        <v>143</v>
      </c>
      <c r="B58" s="253" t="s">
        <v>1</v>
      </c>
      <c r="C58" s="254"/>
      <c r="D58" s="255"/>
      <c r="E58" s="77">
        <v>7</v>
      </c>
      <c r="F58" s="77">
        <v>1</v>
      </c>
      <c r="G58" s="77">
        <v>6</v>
      </c>
      <c r="H58" s="77"/>
      <c r="I58" s="77"/>
      <c r="J58" s="74">
        <v>1</v>
      </c>
      <c r="K58" s="74">
        <v>1</v>
      </c>
      <c r="L58" s="74"/>
      <c r="M58" s="74"/>
      <c r="N58" s="68">
        <v>3</v>
      </c>
      <c r="O58" s="68">
        <v>1</v>
      </c>
      <c r="P58" s="68">
        <v>1</v>
      </c>
      <c r="Q58" s="68"/>
      <c r="R58" s="68"/>
      <c r="S58" s="68">
        <v>1</v>
      </c>
      <c r="T58" s="68"/>
      <c r="U58" s="68">
        <v>1</v>
      </c>
      <c r="V58" s="68"/>
      <c r="W58" s="68"/>
      <c r="X58" s="68">
        <v>3</v>
      </c>
      <c r="Y58" s="68"/>
      <c r="Z58" s="68"/>
      <c r="AA58" s="68">
        <v>5</v>
      </c>
      <c r="AB58" s="68">
        <v>1</v>
      </c>
      <c r="AC58" s="68"/>
      <c r="AD58" s="68"/>
      <c r="AE58" s="68"/>
      <c r="AF58" s="68"/>
      <c r="AG58" s="76"/>
      <c r="AH58" s="68"/>
      <c r="AI58" s="166"/>
      <c r="AJ58" s="36">
        <f t="shared" si="38"/>
        <v>7</v>
      </c>
      <c r="AK58" s="35">
        <f t="shared" si="39"/>
        <v>7</v>
      </c>
      <c r="AL58" s="35">
        <f t="shared" si="40"/>
        <v>1</v>
      </c>
      <c r="AM58" s="35">
        <f t="shared" si="41"/>
        <v>1</v>
      </c>
      <c r="AN58" s="35">
        <f t="shared" si="42"/>
        <v>8</v>
      </c>
      <c r="AO58" s="35">
        <f t="shared" si="43"/>
        <v>8</v>
      </c>
      <c r="AP58" s="35">
        <f t="shared" si="44"/>
        <v>3</v>
      </c>
      <c r="AQ58" s="35">
        <f t="shared" si="45"/>
        <v>3</v>
      </c>
      <c r="AR58" s="35">
        <f t="shared" si="46"/>
        <v>1</v>
      </c>
      <c r="AS58" s="35">
        <f t="shared" si="47"/>
        <v>1</v>
      </c>
      <c r="AT58" s="35">
        <f t="shared" si="48"/>
        <v>3</v>
      </c>
      <c r="AU58" s="35">
        <f t="shared" si="49"/>
        <v>3</v>
      </c>
      <c r="AV58" s="35">
        <f t="shared" si="50"/>
        <v>0</v>
      </c>
      <c r="AW58" s="35">
        <f t="shared" si="51"/>
        <v>0</v>
      </c>
      <c r="AX58" s="35">
        <f t="shared" si="52"/>
        <v>0</v>
      </c>
      <c r="AY58" s="34">
        <f t="shared" si="53"/>
        <v>0</v>
      </c>
      <c r="AZ58" s="21"/>
    </row>
    <row r="59" spans="1:52" s="7" customFormat="1" ht="48" customHeight="1">
      <c r="A59" s="42" t="s">
        <v>142</v>
      </c>
      <c r="B59" s="234" t="s">
        <v>141</v>
      </c>
      <c r="C59" s="235"/>
      <c r="D59" s="236"/>
      <c r="E59" s="86">
        <f>SUM(E60:E72)</f>
        <v>65</v>
      </c>
      <c r="F59" s="86">
        <f t="shared" ref="F59:AH59" si="54">SUM(F60:F72)</f>
        <v>7</v>
      </c>
      <c r="G59" s="86">
        <f t="shared" si="54"/>
        <v>58</v>
      </c>
      <c r="H59" s="86">
        <f t="shared" si="54"/>
        <v>0</v>
      </c>
      <c r="I59" s="86">
        <f t="shared" si="54"/>
        <v>0</v>
      </c>
      <c r="J59" s="86">
        <f t="shared" si="54"/>
        <v>95</v>
      </c>
      <c r="K59" s="86">
        <f t="shared" si="54"/>
        <v>85</v>
      </c>
      <c r="L59" s="86">
        <f t="shared" si="54"/>
        <v>10</v>
      </c>
      <c r="M59" s="86">
        <f t="shared" si="54"/>
        <v>0</v>
      </c>
      <c r="N59" s="86">
        <f t="shared" si="54"/>
        <v>73</v>
      </c>
      <c r="O59" s="86">
        <f t="shared" si="54"/>
        <v>37</v>
      </c>
      <c r="P59" s="86">
        <f t="shared" si="54"/>
        <v>17</v>
      </c>
      <c r="Q59" s="86">
        <f t="shared" si="54"/>
        <v>3</v>
      </c>
      <c r="R59" s="86">
        <f t="shared" si="54"/>
        <v>0</v>
      </c>
      <c r="S59" s="86">
        <f t="shared" si="54"/>
        <v>16</v>
      </c>
      <c r="T59" s="86">
        <f t="shared" si="54"/>
        <v>7</v>
      </c>
      <c r="U59" s="86">
        <f t="shared" si="54"/>
        <v>9</v>
      </c>
      <c r="V59" s="86">
        <f t="shared" si="54"/>
        <v>0</v>
      </c>
      <c r="W59" s="86">
        <f t="shared" si="54"/>
        <v>0</v>
      </c>
      <c r="X59" s="86">
        <f t="shared" si="54"/>
        <v>73</v>
      </c>
      <c r="Y59" s="86">
        <f t="shared" si="54"/>
        <v>0</v>
      </c>
      <c r="Z59" s="86">
        <f t="shared" si="54"/>
        <v>3</v>
      </c>
      <c r="AA59" s="86">
        <f t="shared" si="54"/>
        <v>77</v>
      </c>
      <c r="AB59" s="86">
        <f t="shared" si="54"/>
        <v>6</v>
      </c>
      <c r="AC59" s="86">
        <f t="shared" si="54"/>
        <v>4</v>
      </c>
      <c r="AD59" s="86">
        <f t="shared" si="54"/>
        <v>0</v>
      </c>
      <c r="AE59" s="86">
        <f t="shared" si="54"/>
        <v>4</v>
      </c>
      <c r="AF59" s="86">
        <f t="shared" si="54"/>
        <v>0</v>
      </c>
      <c r="AG59" s="86">
        <f t="shared" si="54"/>
        <v>0</v>
      </c>
      <c r="AH59" s="86">
        <f t="shared" si="54"/>
        <v>0</v>
      </c>
      <c r="AI59" s="165"/>
      <c r="AJ59" s="39">
        <f t="shared" ref="AJ59:AY59" si="55">SUM(AJ60:AJ72)</f>
        <v>65</v>
      </c>
      <c r="AK59" s="20">
        <f t="shared" si="55"/>
        <v>65</v>
      </c>
      <c r="AL59" s="20">
        <f t="shared" si="55"/>
        <v>95</v>
      </c>
      <c r="AM59" s="20">
        <f t="shared" si="55"/>
        <v>95</v>
      </c>
      <c r="AN59" s="20">
        <f t="shared" si="55"/>
        <v>150</v>
      </c>
      <c r="AO59" s="20">
        <f t="shared" si="55"/>
        <v>150</v>
      </c>
      <c r="AP59" s="20">
        <f t="shared" si="55"/>
        <v>73</v>
      </c>
      <c r="AQ59" s="20">
        <f t="shared" si="55"/>
        <v>73</v>
      </c>
      <c r="AR59" s="20">
        <f t="shared" si="55"/>
        <v>16</v>
      </c>
      <c r="AS59" s="20">
        <f t="shared" si="55"/>
        <v>16</v>
      </c>
      <c r="AT59" s="20">
        <f t="shared" si="55"/>
        <v>73</v>
      </c>
      <c r="AU59" s="20">
        <f t="shared" si="55"/>
        <v>73</v>
      </c>
      <c r="AV59" s="20">
        <f t="shared" si="55"/>
        <v>4</v>
      </c>
      <c r="AW59" s="20">
        <f t="shared" si="55"/>
        <v>4</v>
      </c>
      <c r="AX59" s="20">
        <f t="shared" si="55"/>
        <v>0</v>
      </c>
      <c r="AY59" s="38">
        <f t="shared" si="55"/>
        <v>0</v>
      </c>
      <c r="AZ59" s="21"/>
    </row>
    <row r="60" spans="1:52" s="7" customFormat="1" ht="48" customHeight="1">
      <c r="A60" s="37" t="s">
        <v>140</v>
      </c>
      <c r="B60" s="237" t="s">
        <v>139</v>
      </c>
      <c r="C60" s="238"/>
      <c r="D60" s="239"/>
      <c r="E60" s="77">
        <v>36</v>
      </c>
      <c r="F60" s="77"/>
      <c r="G60" s="77">
        <v>36</v>
      </c>
      <c r="H60" s="77"/>
      <c r="I60" s="77"/>
      <c r="J60" s="74">
        <v>56</v>
      </c>
      <c r="K60" s="74">
        <v>51</v>
      </c>
      <c r="L60" s="74">
        <v>5</v>
      </c>
      <c r="M60" s="74"/>
      <c r="N60" s="68">
        <v>46</v>
      </c>
      <c r="O60" s="68">
        <v>29</v>
      </c>
      <c r="P60" s="68">
        <v>7</v>
      </c>
      <c r="Q60" s="68"/>
      <c r="R60" s="68"/>
      <c r="S60" s="68">
        <v>10</v>
      </c>
      <c r="T60" s="68">
        <v>5</v>
      </c>
      <c r="U60" s="68">
        <v>5</v>
      </c>
      <c r="V60" s="68"/>
      <c r="W60" s="68"/>
      <c r="X60" s="68">
        <v>46</v>
      </c>
      <c r="Y60" s="68"/>
      <c r="Z60" s="68"/>
      <c r="AA60" s="68">
        <v>41</v>
      </c>
      <c r="AB60" s="68"/>
      <c r="AC60" s="68"/>
      <c r="AD60" s="68"/>
      <c r="AE60" s="68"/>
      <c r="AF60" s="68"/>
      <c r="AG60" s="76"/>
      <c r="AH60" s="68"/>
      <c r="AI60" s="166"/>
      <c r="AJ60" s="36">
        <f t="shared" ref="AJ60:AJ72" si="56">E60</f>
        <v>36</v>
      </c>
      <c r="AK60" s="35">
        <f t="shared" ref="AK60:AK72" si="57">F60+G60+H60+I60</f>
        <v>36</v>
      </c>
      <c r="AL60" s="35">
        <f t="shared" ref="AL60:AL72" si="58">J60</f>
        <v>56</v>
      </c>
      <c r="AM60" s="35">
        <f t="shared" ref="AM60:AM72" si="59">K60+L60+M60</f>
        <v>56</v>
      </c>
      <c r="AN60" s="35">
        <f t="shared" ref="AN60:AN72" si="60">F60+G60+K60</f>
        <v>87</v>
      </c>
      <c r="AO60" s="35">
        <f t="shared" ref="AO60:AO72" si="61">X60+Y60+AA60</f>
        <v>87</v>
      </c>
      <c r="AP60" s="35">
        <f t="shared" ref="AP60:AP72" si="62">N60</f>
        <v>46</v>
      </c>
      <c r="AQ60" s="35">
        <f t="shared" ref="AQ60:AQ72" si="63">O60+P60+Q60+R60+S60</f>
        <v>46</v>
      </c>
      <c r="AR60" s="35">
        <f t="shared" ref="AR60:AR72" si="64">S60</f>
        <v>10</v>
      </c>
      <c r="AS60" s="35">
        <f t="shared" ref="AS60:AS72" si="65">T60+U60+V60</f>
        <v>10</v>
      </c>
      <c r="AT60" s="35">
        <f t="shared" ref="AT60:AT72" si="66">X60</f>
        <v>46</v>
      </c>
      <c r="AU60" s="35">
        <f t="shared" ref="AU60:AU72" si="67">N60+W60</f>
        <v>46</v>
      </c>
      <c r="AV60" s="35">
        <f t="shared" ref="AV60:AV72" si="68">AE60</f>
        <v>0</v>
      </c>
      <c r="AW60" s="35">
        <f t="shared" ref="AW60:AW72" si="69">AC60+AD60</f>
        <v>0</v>
      </c>
      <c r="AX60" s="35">
        <f t="shared" ref="AX60:AX72" si="70">AH60</f>
        <v>0</v>
      </c>
      <c r="AY60" s="34">
        <f t="shared" ref="AY60:AY79" si="71">AF60+AG60</f>
        <v>0</v>
      </c>
      <c r="AZ60" s="21"/>
    </row>
    <row r="61" spans="1:52" s="7" customFormat="1" ht="35.25" customHeight="1">
      <c r="A61" s="37" t="s">
        <v>138</v>
      </c>
      <c r="B61" s="237" t="s">
        <v>137</v>
      </c>
      <c r="C61" s="238"/>
      <c r="D61" s="239"/>
      <c r="E61" s="77">
        <v>12</v>
      </c>
      <c r="F61" s="77">
        <v>2</v>
      </c>
      <c r="G61" s="77">
        <v>10</v>
      </c>
      <c r="H61" s="77"/>
      <c r="I61" s="77"/>
      <c r="J61" s="74">
        <v>11</v>
      </c>
      <c r="K61" s="74">
        <v>11</v>
      </c>
      <c r="L61" s="74"/>
      <c r="M61" s="74"/>
      <c r="N61" s="68">
        <v>13</v>
      </c>
      <c r="O61" s="68">
        <v>1</v>
      </c>
      <c r="P61" s="68">
        <v>8</v>
      </c>
      <c r="Q61" s="68">
        <v>1</v>
      </c>
      <c r="R61" s="68"/>
      <c r="S61" s="68">
        <v>3</v>
      </c>
      <c r="T61" s="68">
        <v>1</v>
      </c>
      <c r="U61" s="68">
        <v>2</v>
      </c>
      <c r="V61" s="68"/>
      <c r="W61" s="68"/>
      <c r="X61" s="68">
        <v>13</v>
      </c>
      <c r="Y61" s="68"/>
      <c r="Z61" s="68">
        <v>1</v>
      </c>
      <c r="AA61" s="68">
        <v>10</v>
      </c>
      <c r="AB61" s="68">
        <v>2</v>
      </c>
      <c r="AC61" s="68">
        <v>4</v>
      </c>
      <c r="AD61" s="68"/>
      <c r="AE61" s="68">
        <v>4</v>
      </c>
      <c r="AF61" s="68"/>
      <c r="AG61" s="76"/>
      <c r="AH61" s="68"/>
      <c r="AI61" s="166"/>
      <c r="AJ61" s="36">
        <f t="shared" si="56"/>
        <v>12</v>
      </c>
      <c r="AK61" s="35">
        <f t="shared" si="57"/>
        <v>12</v>
      </c>
      <c r="AL61" s="35">
        <f t="shared" si="58"/>
        <v>11</v>
      </c>
      <c r="AM61" s="35">
        <f t="shared" si="59"/>
        <v>11</v>
      </c>
      <c r="AN61" s="35">
        <f t="shared" si="60"/>
        <v>23</v>
      </c>
      <c r="AO61" s="35">
        <f t="shared" si="61"/>
        <v>23</v>
      </c>
      <c r="AP61" s="35">
        <f t="shared" si="62"/>
        <v>13</v>
      </c>
      <c r="AQ61" s="35">
        <f t="shared" si="63"/>
        <v>13</v>
      </c>
      <c r="AR61" s="35">
        <f t="shared" si="64"/>
        <v>3</v>
      </c>
      <c r="AS61" s="35">
        <f t="shared" si="65"/>
        <v>3</v>
      </c>
      <c r="AT61" s="35">
        <f t="shared" si="66"/>
        <v>13</v>
      </c>
      <c r="AU61" s="35">
        <f t="shared" si="67"/>
        <v>13</v>
      </c>
      <c r="AV61" s="35">
        <f t="shared" si="68"/>
        <v>4</v>
      </c>
      <c r="AW61" s="35">
        <f t="shared" si="69"/>
        <v>4</v>
      </c>
      <c r="AX61" s="35">
        <f t="shared" si="70"/>
        <v>0</v>
      </c>
      <c r="AY61" s="34">
        <f t="shared" si="71"/>
        <v>0</v>
      </c>
      <c r="AZ61" s="21"/>
    </row>
    <row r="62" spans="1:52" s="7" customFormat="1" ht="57.75" customHeight="1">
      <c r="A62" s="37" t="s">
        <v>136</v>
      </c>
      <c r="B62" s="237" t="s">
        <v>135</v>
      </c>
      <c r="C62" s="238"/>
      <c r="D62" s="239"/>
      <c r="E62" s="77"/>
      <c r="F62" s="77"/>
      <c r="G62" s="77"/>
      <c r="H62" s="77"/>
      <c r="I62" s="77"/>
      <c r="J62" s="74">
        <v>6</v>
      </c>
      <c r="K62" s="74">
        <v>4</v>
      </c>
      <c r="L62" s="74">
        <v>2</v>
      </c>
      <c r="M62" s="74"/>
      <c r="N62" s="68">
        <v>2</v>
      </c>
      <c r="O62" s="68">
        <v>1</v>
      </c>
      <c r="P62" s="68">
        <v>1</v>
      </c>
      <c r="Q62" s="68"/>
      <c r="R62" s="68"/>
      <c r="S62" s="68"/>
      <c r="T62" s="68"/>
      <c r="U62" s="68"/>
      <c r="V62" s="68"/>
      <c r="W62" s="68"/>
      <c r="X62" s="68">
        <v>2</v>
      </c>
      <c r="Y62" s="68"/>
      <c r="Z62" s="68"/>
      <c r="AA62" s="68">
        <v>2</v>
      </c>
      <c r="AB62" s="68"/>
      <c r="AC62" s="68"/>
      <c r="AD62" s="68"/>
      <c r="AE62" s="68"/>
      <c r="AF62" s="68"/>
      <c r="AG62" s="76"/>
      <c r="AH62" s="68"/>
      <c r="AI62" s="166"/>
      <c r="AJ62" s="36">
        <f t="shared" si="56"/>
        <v>0</v>
      </c>
      <c r="AK62" s="35">
        <f t="shared" si="57"/>
        <v>0</v>
      </c>
      <c r="AL62" s="35">
        <f t="shared" si="58"/>
        <v>6</v>
      </c>
      <c r="AM62" s="35">
        <f t="shared" si="59"/>
        <v>6</v>
      </c>
      <c r="AN62" s="35">
        <f t="shared" si="60"/>
        <v>4</v>
      </c>
      <c r="AO62" s="35">
        <f t="shared" si="61"/>
        <v>4</v>
      </c>
      <c r="AP62" s="35">
        <f t="shared" si="62"/>
        <v>2</v>
      </c>
      <c r="AQ62" s="35">
        <f t="shared" si="63"/>
        <v>2</v>
      </c>
      <c r="AR62" s="35">
        <f t="shared" si="64"/>
        <v>0</v>
      </c>
      <c r="AS62" s="35">
        <f t="shared" si="65"/>
        <v>0</v>
      </c>
      <c r="AT62" s="35">
        <f t="shared" si="66"/>
        <v>2</v>
      </c>
      <c r="AU62" s="35">
        <f t="shared" si="67"/>
        <v>2</v>
      </c>
      <c r="AV62" s="35">
        <f t="shared" si="68"/>
        <v>0</v>
      </c>
      <c r="AW62" s="35">
        <f t="shared" si="69"/>
        <v>0</v>
      </c>
      <c r="AX62" s="35">
        <f t="shared" si="70"/>
        <v>0</v>
      </c>
      <c r="AY62" s="34">
        <f t="shared" si="71"/>
        <v>0</v>
      </c>
      <c r="AZ62" s="21"/>
    </row>
    <row r="63" spans="1:52" s="7" customFormat="1" ht="30.75" customHeight="1">
      <c r="A63" s="37" t="s">
        <v>134</v>
      </c>
      <c r="B63" s="237" t="s">
        <v>133</v>
      </c>
      <c r="C63" s="238"/>
      <c r="D63" s="239"/>
      <c r="E63" s="77">
        <v>3</v>
      </c>
      <c r="F63" s="77">
        <v>1</v>
      </c>
      <c r="G63" s="77">
        <v>2</v>
      </c>
      <c r="H63" s="77"/>
      <c r="I63" s="77"/>
      <c r="J63" s="74">
        <v>1</v>
      </c>
      <c r="K63" s="74">
        <v>1</v>
      </c>
      <c r="L63" s="74"/>
      <c r="M63" s="74"/>
      <c r="N63" s="68">
        <v>1</v>
      </c>
      <c r="O63" s="68">
        <v>1</v>
      </c>
      <c r="P63" s="68"/>
      <c r="Q63" s="68"/>
      <c r="R63" s="68"/>
      <c r="S63" s="68"/>
      <c r="T63" s="68"/>
      <c r="U63" s="68"/>
      <c r="V63" s="68"/>
      <c r="W63" s="68"/>
      <c r="X63" s="68">
        <v>1</v>
      </c>
      <c r="Y63" s="68"/>
      <c r="Z63" s="68"/>
      <c r="AA63" s="68">
        <v>3</v>
      </c>
      <c r="AB63" s="68">
        <v>1</v>
      </c>
      <c r="AC63" s="68"/>
      <c r="AD63" s="68"/>
      <c r="AE63" s="68"/>
      <c r="AF63" s="68"/>
      <c r="AG63" s="76"/>
      <c r="AH63" s="68"/>
      <c r="AI63" s="166"/>
      <c r="AJ63" s="36">
        <f t="shared" si="56"/>
        <v>3</v>
      </c>
      <c r="AK63" s="35">
        <f t="shared" si="57"/>
        <v>3</v>
      </c>
      <c r="AL63" s="35">
        <f t="shared" si="58"/>
        <v>1</v>
      </c>
      <c r="AM63" s="35">
        <f t="shared" si="59"/>
        <v>1</v>
      </c>
      <c r="AN63" s="35">
        <f t="shared" si="60"/>
        <v>4</v>
      </c>
      <c r="AO63" s="35">
        <f t="shared" si="61"/>
        <v>4</v>
      </c>
      <c r="AP63" s="35">
        <f t="shared" si="62"/>
        <v>1</v>
      </c>
      <c r="AQ63" s="35">
        <f t="shared" si="63"/>
        <v>1</v>
      </c>
      <c r="AR63" s="35">
        <f t="shared" si="64"/>
        <v>0</v>
      </c>
      <c r="AS63" s="35">
        <f t="shared" si="65"/>
        <v>0</v>
      </c>
      <c r="AT63" s="35">
        <f t="shared" si="66"/>
        <v>1</v>
      </c>
      <c r="AU63" s="35">
        <f t="shared" si="67"/>
        <v>1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  <c r="AZ63" s="21"/>
    </row>
    <row r="64" spans="1:52" s="7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  <c r="AZ64" s="21"/>
    </row>
    <row r="65" spans="1:52" s="7" customFormat="1" ht="39" customHeight="1">
      <c r="A65" s="37" t="s">
        <v>130</v>
      </c>
      <c r="B65" s="237" t="s">
        <v>129</v>
      </c>
      <c r="C65" s="238"/>
      <c r="D65" s="239"/>
      <c r="E65" s="77"/>
      <c r="F65" s="77"/>
      <c r="G65" s="77"/>
      <c r="H65" s="77"/>
      <c r="I65" s="77"/>
      <c r="J65" s="74">
        <v>2</v>
      </c>
      <c r="K65" s="74">
        <v>2</v>
      </c>
      <c r="L65" s="74"/>
      <c r="M65" s="74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>
        <v>2</v>
      </c>
      <c r="AB65" s="68"/>
      <c r="AC65" s="68"/>
      <c r="AD65" s="68"/>
      <c r="AE65" s="68"/>
      <c r="AF65" s="68"/>
      <c r="AG65" s="76"/>
      <c r="AH65" s="68"/>
      <c r="AI65" s="166"/>
      <c r="AJ65" s="36">
        <f t="shared" si="56"/>
        <v>0</v>
      </c>
      <c r="AK65" s="35">
        <f t="shared" si="57"/>
        <v>0</v>
      </c>
      <c r="AL65" s="35">
        <f t="shared" si="58"/>
        <v>2</v>
      </c>
      <c r="AM65" s="35">
        <f t="shared" si="59"/>
        <v>2</v>
      </c>
      <c r="AN65" s="35">
        <f t="shared" si="60"/>
        <v>2</v>
      </c>
      <c r="AO65" s="35">
        <f t="shared" si="61"/>
        <v>2</v>
      </c>
      <c r="AP65" s="35">
        <f t="shared" si="62"/>
        <v>0</v>
      </c>
      <c r="AQ65" s="35">
        <f t="shared" si="63"/>
        <v>0</v>
      </c>
      <c r="AR65" s="35">
        <f t="shared" si="64"/>
        <v>0</v>
      </c>
      <c r="AS65" s="35">
        <f t="shared" si="65"/>
        <v>0</v>
      </c>
      <c r="AT65" s="35">
        <f t="shared" si="66"/>
        <v>0</v>
      </c>
      <c r="AU65" s="35">
        <f t="shared" si="67"/>
        <v>0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  <c r="AZ65" s="21"/>
    </row>
    <row r="66" spans="1:52" s="7" customFormat="1" ht="41.25" customHeight="1">
      <c r="A66" s="37" t="s">
        <v>128</v>
      </c>
      <c r="B66" s="237" t="s">
        <v>127</v>
      </c>
      <c r="C66" s="238"/>
      <c r="D66" s="239"/>
      <c r="E66" s="77">
        <v>1</v>
      </c>
      <c r="F66" s="77"/>
      <c r="G66" s="77">
        <v>1</v>
      </c>
      <c r="H66" s="77"/>
      <c r="I66" s="77"/>
      <c r="J66" s="74">
        <v>1</v>
      </c>
      <c r="K66" s="74">
        <v>1</v>
      </c>
      <c r="L66" s="74"/>
      <c r="M66" s="74"/>
      <c r="N66" s="68">
        <v>1</v>
      </c>
      <c r="O66" s="68">
        <v>1</v>
      </c>
      <c r="P66" s="68"/>
      <c r="Q66" s="68"/>
      <c r="R66" s="68"/>
      <c r="S66" s="68"/>
      <c r="T66" s="68"/>
      <c r="U66" s="68"/>
      <c r="V66" s="68"/>
      <c r="W66" s="68"/>
      <c r="X66" s="68">
        <v>1</v>
      </c>
      <c r="Y66" s="68"/>
      <c r="Z66" s="68"/>
      <c r="AA66" s="68">
        <v>1</v>
      </c>
      <c r="AB66" s="68"/>
      <c r="AC66" s="68"/>
      <c r="AD66" s="68"/>
      <c r="AE66" s="68"/>
      <c r="AF66" s="68"/>
      <c r="AG66" s="76"/>
      <c r="AH66" s="68"/>
      <c r="AI66" s="166"/>
      <c r="AJ66" s="36">
        <f t="shared" si="56"/>
        <v>1</v>
      </c>
      <c r="AK66" s="35">
        <f t="shared" si="57"/>
        <v>1</v>
      </c>
      <c r="AL66" s="35">
        <f t="shared" si="58"/>
        <v>1</v>
      </c>
      <c r="AM66" s="35">
        <f t="shared" si="59"/>
        <v>1</v>
      </c>
      <c r="AN66" s="35">
        <f t="shared" si="60"/>
        <v>2</v>
      </c>
      <c r="AO66" s="35">
        <f t="shared" si="61"/>
        <v>2</v>
      </c>
      <c r="AP66" s="35">
        <f t="shared" si="62"/>
        <v>1</v>
      </c>
      <c r="AQ66" s="35">
        <f t="shared" si="63"/>
        <v>1</v>
      </c>
      <c r="AR66" s="35">
        <f t="shared" si="64"/>
        <v>0</v>
      </c>
      <c r="AS66" s="35">
        <f t="shared" si="65"/>
        <v>0</v>
      </c>
      <c r="AT66" s="35">
        <f t="shared" si="66"/>
        <v>1</v>
      </c>
      <c r="AU66" s="35">
        <f t="shared" si="67"/>
        <v>1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  <c r="AZ66" s="21"/>
    </row>
    <row r="67" spans="1:52" s="7" customFormat="1" ht="41.25" customHeight="1">
      <c r="A67" s="37" t="s">
        <v>126</v>
      </c>
      <c r="B67" s="237" t="s">
        <v>125</v>
      </c>
      <c r="C67" s="238"/>
      <c r="D67" s="239"/>
      <c r="E67" s="77">
        <v>2</v>
      </c>
      <c r="F67" s="77">
        <v>1</v>
      </c>
      <c r="G67" s="77">
        <v>1</v>
      </c>
      <c r="H67" s="77"/>
      <c r="I67" s="77"/>
      <c r="J67" s="74">
        <v>3</v>
      </c>
      <c r="K67" s="74">
        <v>2</v>
      </c>
      <c r="L67" s="74">
        <v>1</v>
      </c>
      <c r="M67" s="74"/>
      <c r="N67" s="68">
        <v>3</v>
      </c>
      <c r="O67" s="68">
        <v>3</v>
      </c>
      <c r="P67" s="68"/>
      <c r="Q67" s="68"/>
      <c r="R67" s="68"/>
      <c r="S67" s="68"/>
      <c r="T67" s="68"/>
      <c r="U67" s="68"/>
      <c r="V67" s="68"/>
      <c r="W67" s="68"/>
      <c r="X67" s="68">
        <v>3</v>
      </c>
      <c r="Y67" s="68"/>
      <c r="Z67" s="68"/>
      <c r="AA67" s="68">
        <v>1</v>
      </c>
      <c r="AB67" s="68"/>
      <c r="AC67" s="68"/>
      <c r="AD67" s="68"/>
      <c r="AE67" s="68"/>
      <c r="AF67" s="68"/>
      <c r="AG67" s="76"/>
      <c r="AH67" s="68"/>
      <c r="AI67" s="166"/>
      <c r="AJ67" s="36">
        <f t="shared" si="56"/>
        <v>2</v>
      </c>
      <c r="AK67" s="35">
        <f t="shared" si="57"/>
        <v>2</v>
      </c>
      <c r="AL67" s="35">
        <f t="shared" si="58"/>
        <v>3</v>
      </c>
      <c r="AM67" s="35">
        <f t="shared" si="59"/>
        <v>3</v>
      </c>
      <c r="AN67" s="35">
        <f t="shared" si="60"/>
        <v>4</v>
      </c>
      <c r="AO67" s="35">
        <f t="shared" si="61"/>
        <v>4</v>
      </c>
      <c r="AP67" s="35">
        <f t="shared" si="62"/>
        <v>3</v>
      </c>
      <c r="AQ67" s="35">
        <f t="shared" si="63"/>
        <v>3</v>
      </c>
      <c r="AR67" s="35">
        <f t="shared" si="64"/>
        <v>0</v>
      </c>
      <c r="AS67" s="35">
        <f t="shared" si="65"/>
        <v>0</v>
      </c>
      <c r="AT67" s="35">
        <f t="shared" si="66"/>
        <v>3</v>
      </c>
      <c r="AU67" s="35">
        <f t="shared" si="67"/>
        <v>3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  <c r="AZ67" s="21"/>
    </row>
    <row r="68" spans="1:52" s="7" customFormat="1" ht="28.5" customHeight="1">
      <c r="A68" s="37" t="s">
        <v>124</v>
      </c>
      <c r="B68" s="237" t="s">
        <v>123</v>
      </c>
      <c r="C68" s="238"/>
      <c r="D68" s="239"/>
      <c r="E68" s="77">
        <v>4</v>
      </c>
      <c r="F68" s="77">
        <v>1</v>
      </c>
      <c r="G68" s="77">
        <v>3</v>
      </c>
      <c r="H68" s="77"/>
      <c r="I68" s="77"/>
      <c r="J68" s="74">
        <v>7</v>
      </c>
      <c r="K68" s="74">
        <v>6</v>
      </c>
      <c r="L68" s="74">
        <v>1</v>
      </c>
      <c r="M68" s="74"/>
      <c r="N68" s="68">
        <v>3</v>
      </c>
      <c r="O68" s="68"/>
      <c r="P68" s="68"/>
      <c r="Q68" s="68">
        <v>1</v>
      </c>
      <c r="R68" s="68"/>
      <c r="S68" s="68">
        <v>2</v>
      </c>
      <c r="T68" s="68">
        <v>1</v>
      </c>
      <c r="U68" s="68">
        <v>1</v>
      </c>
      <c r="V68" s="68"/>
      <c r="W68" s="68"/>
      <c r="X68" s="68">
        <v>3</v>
      </c>
      <c r="Y68" s="68"/>
      <c r="Z68" s="68">
        <v>1</v>
      </c>
      <c r="AA68" s="68">
        <v>7</v>
      </c>
      <c r="AB68" s="68">
        <v>1</v>
      </c>
      <c r="AC68" s="68"/>
      <c r="AD68" s="68"/>
      <c r="AE68" s="68"/>
      <c r="AF68" s="68"/>
      <c r="AG68" s="76"/>
      <c r="AH68" s="68"/>
      <c r="AI68" s="166"/>
      <c r="AJ68" s="36">
        <f t="shared" si="56"/>
        <v>4</v>
      </c>
      <c r="AK68" s="35">
        <f t="shared" si="57"/>
        <v>4</v>
      </c>
      <c r="AL68" s="35">
        <f t="shared" si="58"/>
        <v>7</v>
      </c>
      <c r="AM68" s="35">
        <f t="shared" si="59"/>
        <v>7</v>
      </c>
      <c r="AN68" s="35">
        <f t="shared" si="60"/>
        <v>10</v>
      </c>
      <c r="AO68" s="35">
        <f t="shared" si="61"/>
        <v>10</v>
      </c>
      <c r="AP68" s="35">
        <f t="shared" si="62"/>
        <v>3</v>
      </c>
      <c r="AQ68" s="35">
        <f t="shared" si="63"/>
        <v>3</v>
      </c>
      <c r="AR68" s="35">
        <f t="shared" si="64"/>
        <v>2</v>
      </c>
      <c r="AS68" s="35">
        <f t="shared" si="65"/>
        <v>2</v>
      </c>
      <c r="AT68" s="35">
        <f t="shared" si="66"/>
        <v>3</v>
      </c>
      <c r="AU68" s="35">
        <f t="shared" si="67"/>
        <v>3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  <c r="AZ68" s="21"/>
    </row>
    <row r="69" spans="1:52" s="7" customFormat="1" ht="28.5" customHeight="1">
      <c r="A69" s="37" t="s">
        <v>122</v>
      </c>
      <c r="B69" s="237" t="s">
        <v>121</v>
      </c>
      <c r="C69" s="238"/>
      <c r="D69" s="239"/>
      <c r="E69" s="77">
        <v>1</v>
      </c>
      <c r="F69" s="77"/>
      <c r="G69" s="77">
        <v>1</v>
      </c>
      <c r="H69" s="77"/>
      <c r="I69" s="77"/>
      <c r="J69" s="74">
        <v>6</v>
      </c>
      <c r="K69" s="74">
        <v>5</v>
      </c>
      <c r="L69" s="74">
        <v>1</v>
      </c>
      <c r="M69" s="74"/>
      <c r="N69" s="68">
        <v>1</v>
      </c>
      <c r="O69" s="68">
        <v>1</v>
      </c>
      <c r="P69" s="68"/>
      <c r="Q69" s="68"/>
      <c r="R69" s="68"/>
      <c r="S69" s="68"/>
      <c r="T69" s="68"/>
      <c r="U69" s="68"/>
      <c r="V69" s="68"/>
      <c r="W69" s="68"/>
      <c r="X69" s="68">
        <v>1</v>
      </c>
      <c r="Y69" s="68"/>
      <c r="Z69" s="68"/>
      <c r="AA69" s="68">
        <v>5</v>
      </c>
      <c r="AB69" s="68"/>
      <c r="AC69" s="68"/>
      <c r="AD69" s="68"/>
      <c r="AE69" s="68"/>
      <c r="AF69" s="68"/>
      <c r="AG69" s="76"/>
      <c r="AH69" s="68"/>
      <c r="AI69" s="166"/>
      <c r="AJ69" s="36">
        <f t="shared" si="56"/>
        <v>1</v>
      </c>
      <c r="AK69" s="35">
        <f t="shared" si="57"/>
        <v>1</v>
      </c>
      <c r="AL69" s="35">
        <f t="shared" si="58"/>
        <v>6</v>
      </c>
      <c r="AM69" s="35">
        <f t="shared" si="59"/>
        <v>6</v>
      </c>
      <c r="AN69" s="35">
        <f t="shared" si="60"/>
        <v>6</v>
      </c>
      <c r="AO69" s="35">
        <f t="shared" si="61"/>
        <v>6</v>
      </c>
      <c r="AP69" s="35">
        <f t="shared" si="62"/>
        <v>1</v>
      </c>
      <c r="AQ69" s="35">
        <f t="shared" si="63"/>
        <v>1</v>
      </c>
      <c r="AR69" s="35">
        <f t="shared" si="64"/>
        <v>0</v>
      </c>
      <c r="AS69" s="35">
        <f t="shared" si="65"/>
        <v>0</v>
      </c>
      <c r="AT69" s="35">
        <f t="shared" si="66"/>
        <v>1</v>
      </c>
      <c r="AU69" s="35">
        <f t="shared" si="67"/>
        <v>1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  <c r="AZ69" s="21"/>
    </row>
    <row r="70" spans="1:52" s="7" customFormat="1" ht="28.5" customHeight="1">
      <c r="A70" s="37" t="s">
        <v>120</v>
      </c>
      <c r="B70" s="237" t="s">
        <v>119</v>
      </c>
      <c r="C70" s="238"/>
      <c r="D70" s="239"/>
      <c r="E70" s="77">
        <v>4</v>
      </c>
      <c r="F70" s="77">
        <v>1</v>
      </c>
      <c r="G70" s="77">
        <v>3</v>
      </c>
      <c r="H70" s="77"/>
      <c r="I70" s="77"/>
      <c r="J70" s="74"/>
      <c r="K70" s="74"/>
      <c r="L70" s="74"/>
      <c r="M70" s="74"/>
      <c r="N70" s="68">
        <v>1</v>
      </c>
      <c r="O70" s="68"/>
      <c r="P70" s="68"/>
      <c r="Q70" s="68"/>
      <c r="R70" s="68"/>
      <c r="S70" s="68">
        <v>1</v>
      </c>
      <c r="T70" s="68"/>
      <c r="U70" s="68">
        <v>1</v>
      </c>
      <c r="V70" s="68"/>
      <c r="W70" s="68"/>
      <c r="X70" s="68">
        <v>1</v>
      </c>
      <c r="Y70" s="68"/>
      <c r="Z70" s="68">
        <v>1</v>
      </c>
      <c r="AA70" s="68">
        <v>3</v>
      </c>
      <c r="AB70" s="68">
        <v>1</v>
      </c>
      <c r="AC70" s="68"/>
      <c r="AD70" s="68"/>
      <c r="AE70" s="68"/>
      <c r="AF70" s="68"/>
      <c r="AG70" s="76"/>
      <c r="AH70" s="68"/>
      <c r="AI70" s="166"/>
      <c r="AJ70" s="36">
        <f t="shared" si="56"/>
        <v>4</v>
      </c>
      <c r="AK70" s="35">
        <f t="shared" si="57"/>
        <v>4</v>
      </c>
      <c r="AL70" s="35">
        <f t="shared" si="58"/>
        <v>0</v>
      </c>
      <c r="AM70" s="35">
        <f t="shared" si="59"/>
        <v>0</v>
      </c>
      <c r="AN70" s="35">
        <f t="shared" si="60"/>
        <v>4</v>
      </c>
      <c r="AO70" s="35">
        <f t="shared" si="61"/>
        <v>4</v>
      </c>
      <c r="AP70" s="35">
        <f t="shared" si="62"/>
        <v>1</v>
      </c>
      <c r="AQ70" s="35">
        <f t="shared" si="63"/>
        <v>1</v>
      </c>
      <c r="AR70" s="35">
        <f t="shared" si="64"/>
        <v>1</v>
      </c>
      <c r="AS70" s="35">
        <f t="shared" si="65"/>
        <v>1</v>
      </c>
      <c r="AT70" s="35">
        <f t="shared" si="66"/>
        <v>1</v>
      </c>
      <c r="AU70" s="35">
        <f t="shared" si="67"/>
        <v>1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  <c r="AZ70" s="21"/>
    </row>
    <row r="71" spans="1:52" s="7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  <c r="AZ71" s="21"/>
    </row>
    <row r="72" spans="1:52" s="7" customFormat="1" ht="28.5" customHeight="1">
      <c r="A72" s="37" t="s">
        <v>116</v>
      </c>
      <c r="B72" s="253" t="s">
        <v>1</v>
      </c>
      <c r="C72" s="254"/>
      <c r="D72" s="255"/>
      <c r="E72" s="77">
        <v>2</v>
      </c>
      <c r="F72" s="77">
        <v>1</v>
      </c>
      <c r="G72" s="77">
        <v>1</v>
      </c>
      <c r="H72" s="77"/>
      <c r="I72" s="77"/>
      <c r="J72" s="74">
        <v>2</v>
      </c>
      <c r="K72" s="74">
        <v>2</v>
      </c>
      <c r="L72" s="74"/>
      <c r="M72" s="74"/>
      <c r="N72" s="68">
        <v>2</v>
      </c>
      <c r="O72" s="68"/>
      <c r="P72" s="68">
        <v>1</v>
      </c>
      <c r="Q72" s="68">
        <v>1</v>
      </c>
      <c r="R72" s="68"/>
      <c r="S72" s="68"/>
      <c r="T72" s="68"/>
      <c r="U72" s="68"/>
      <c r="V72" s="68"/>
      <c r="W72" s="68"/>
      <c r="X72" s="68">
        <v>2</v>
      </c>
      <c r="Y72" s="68"/>
      <c r="Z72" s="68"/>
      <c r="AA72" s="68">
        <v>2</v>
      </c>
      <c r="AB72" s="68">
        <v>1</v>
      </c>
      <c r="AC72" s="68"/>
      <c r="AD72" s="68"/>
      <c r="AE72" s="68"/>
      <c r="AF72" s="68"/>
      <c r="AG72" s="76"/>
      <c r="AH72" s="68"/>
      <c r="AI72" s="166"/>
      <c r="AJ72" s="36">
        <f t="shared" si="56"/>
        <v>2</v>
      </c>
      <c r="AK72" s="35">
        <f t="shared" si="57"/>
        <v>2</v>
      </c>
      <c r="AL72" s="35">
        <f t="shared" si="58"/>
        <v>2</v>
      </c>
      <c r="AM72" s="35">
        <f t="shared" si="59"/>
        <v>2</v>
      </c>
      <c r="AN72" s="35">
        <f t="shared" si="60"/>
        <v>4</v>
      </c>
      <c r="AO72" s="35">
        <f t="shared" si="61"/>
        <v>4</v>
      </c>
      <c r="AP72" s="35">
        <f t="shared" si="62"/>
        <v>2</v>
      </c>
      <c r="AQ72" s="35">
        <f t="shared" si="63"/>
        <v>2</v>
      </c>
      <c r="AR72" s="35">
        <f t="shared" si="64"/>
        <v>0</v>
      </c>
      <c r="AS72" s="35">
        <f t="shared" si="65"/>
        <v>0</v>
      </c>
      <c r="AT72" s="35">
        <f t="shared" si="66"/>
        <v>2</v>
      </c>
      <c r="AU72" s="35">
        <f t="shared" si="67"/>
        <v>2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  <c r="AZ72" s="21"/>
    </row>
    <row r="73" spans="1:52" s="7" customFormat="1" ht="44.25" customHeight="1">
      <c r="A73" s="42" t="s">
        <v>115</v>
      </c>
      <c r="B73" s="234" t="s">
        <v>114</v>
      </c>
      <c r="C73" s="235"/>
      <c r="D73" s="236"/>
      <c r="E73" s="86">
        <f>SUM(E74:E79)</f>
        <v>3</v>
      </c>
      <c r="F73" s="86">
        <f t="shared" ref="F73:AH73" si="72">SUM(F74:F79)</f>
        <v>0</v>
      </c>
      <c r="G73" s="86">
        <f t="shared" si="72"/>
        <v>3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3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7"/>
      <c r="AJ73" s="39">
        <f t="shared" ref="AJ73:AX73" si="73">SUM(AJ74:AJ79)</f>
        <v>3</v>
      </c>
      <c r="AK73" s="20">
        <f t="shared" si="73"/>
        <v>3</v>
      </c>
      <c r="AL73" s="20">
        <f t="shared" si="73"/>
        <v>0</v>
      </c>
      <c r="AM73" s="20">
        <f t="shared" si="73"/>
        <v>0</v>
      </c>
      <c r="AN73" s="20">
        <f t="shared" si="73"/>
        <v>3</v>
      </c>
      <c r="AO73" s="20">
        <f t="shared" si="73"/>
        <v>3</v>
      </c>
      <c r="AP73" s="20">
        <f t="shared" si="73"/>
        <v>0</v>
      </c>
      <c r="AQ73" s="20">
        <f t="shared" si="73"/>
        <v>0</v>
      </c>
      <c r="AR73" s="20">
        <f t="shared" si="73"/>
        <v>0</v>
      </c>
      <c r="AS73" s="20">
        <f t="shared" si="73"/>
        <v>0</v>
      </c>
      <c r="AT73" s="20">
        <f t="shared" si="73"/>
        <v>0</v>
      </c>
      <c r="AU73" s="20">
        <f t="shared" si="73"/>
        <v>0</v>
      </c>
      <c r="AV73" s="20">
        <f t="shared" si="73"/>
        <v>0</v>
      </c>
      <c r="AW73" s="20">
        <f t="shared" si="73"/>
        <v>0</v>
      </c>
      <c r="AX73" s="20">
        <f t="shared" si="73"/>
        <v>0</v>
      </c>
      <c r="AY73" s="34">
        <f t="shared" si="71"/>
        <v>0</v>
      </c>
      <c r="AZ73" s="21"/>
    </row>
    <row r="74" spans="1:52" s="7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4"/>
      <c r="K74" s="74"/>
      <c r="L74" s="74"/>
      <c r="M74" s="74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76"/>
      <c r="AH74" s="68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  <c r="AZ74" s="21"/>
    </row>
    <row r="75" spans="1:52" s="7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4"/>
      <c r="K75" s="74"/>
      <c r="L75" s="74"/>
      <c r="M75" s="74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76"/>
      <c r="AH75" s="68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  <c r="AZ75" s="21"/>
    </row>
    <row r="76" spans="1:52" s="7" customFormat="1" ht="43.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4"/>
      <c r="K76" s="74"/>
      <c r="L76" s="74"/>
      <c r="M76" s="74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76"/>
      <c r="AH76" s="68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  <c r="AZ76" s="21"/>
    </row>
    <row r="77" spans="1:52" s="7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4"/>
      <c r="K77" s="74"/>
      <c r="L77" s="74"/>
      <c r="M77" s="74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76"/>
      <c r="AH77" s="68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  <c r="AZ77" s="21"/>
    </row>
    <row r="78" spans="1:52" s="7" customFormat="1" ht="52.5" customHeight="1">
      <c r="A78" s="37" t="s">
        <v>105</v>
      </c>
      <c r="B78" s="237" t="s">
        <v>104</v>
      </c>
      <c r="C78" s="238"/>
      <c r="D78" s="239"/>
      <c r="E78" s="134"/>
      <c r="F78" s="134"/>
      <c r="G78" s="134"/>
      <c r="H78" s="134"/>
      <c r="I78" s="134"/>
      <c r="J78" s="74"/>
      <c r="K78" s="74"/>
      <c r="L78" s="74"/>
      <c r="M78" s="74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76"/>
      <c r="AH78" s="68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  <c r="AZ78" s="21"/>
    </row>
    <row r="79" spans="1:52" s="7" customFormat="1" ht="41.25" customHeight="1">
      <c r="A79" s="37" t="s">
        <v>103</v>
      </c>
      <c r="B79" s="253" t="s">
        <v>1</v>
      </c>
      <c r="C79" s="254"/>
      <c r="D79" s="255"/>
      <c r="E79" s="77">
        <v>3</v>
      </c>
      <c r="F79" s="77"/>
      <c r="G79" s="77">
        <v>3</v>
      </c>
      <c r="H79" s="77"/>
      <c r="I79" s="77"/>
      <c r="J79" s="74"/>
      <c r="K79" s="74"/>
      <c r="L79" s="74"/>
      <c r="M79" s="74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>
        <v>3</v>
      </c>
      <c r="AB79" s="68"/>
      <c r="AC79" s="68"/>
      <c r="AD79" s="68"/>
      <c r="AE79" s="68"/>
      <c r="AF79" s="68"/>
      <c r="AG79" s="76"/>
      <c r="AH79" s="68"/>
      <c r="AI79" s="166"/>
      <c r="AJ79" s="36">
        <f t="shared" si="74"/>
        <v>3</v>
      </c>
      <c r="AK79" s="35">
        <f t="shared" si="75"/>
        <v>3</v>
      </c>
      <c r="AL79" s="35">
        <f t="shared" si="76"/>
        <v>0</v>
      </c>
      <c r="AM79" s="35">
        <f t="shared" si="77"/>
        <v>0</v>
      </c>
      <c r="AN79" s="35">
        <f t="shared" si="78"/>
        <v>3</v>
      </c>
      <c r="AO79" s="35">
        <f t="shared" si="79"/>
        <v>3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  <c r="AZ79" s="21"/>
    </row>
    <row r="80" spans="1:52" s="7" customFormat="1" ht="28.5" customHeight="1">
      <c r="A80" s="33" t="s">
        <v>102</v>
      </c>
      <c r="B80" s="234" t="s">
        <v>101</v>
      </c>
      <c r="C80" s="235"/>
      <c r="D80" s="236"/>
      <c r="E80" s="86">
        <f>SUM(E81:E86)</f>
        <v>6</v>
      </c>
      <c r="F80" s="86">
        <f t="shared" ref="F80:AH80" si="89">SUM(F81:F86)</f>
        <v>0</v>
      </c>
      <c r="G80" s="86">
        <f t="shared" si="89"/>
        <v>6</v>
      </c>
      <c r="H80" s="86">
        <f t="shared" si="89"/>
        <v>0</v>
      </c>
      <c r="I80" s="86">
        <f t="shared" si="89"/>
        <v>0</v>
      </c>
      <c r="J80" s="86">
        <f t="shared" si="89"/>
        <v>6</v>
      </c>
      <c r="K80" s="86">
        <f t="shared" si="89"/>
        <v>6</v>
      </c>
      <c r="L80" s="86">
        <f t="shared" si="89"/>
        <v>0</v>
      </c>
      <c r="M80" s="86">
        <f t="shared" si="89"/>
        <v>0</v>
      </c>
      <c r="N80" s="86">
        <f t="shared" si="89"/>
        <v>2</v>
      </c>
      <c r="O80" s="86">
        <f t="shared" si="89"/>
        <v>0</v>
      </c>
      <c r="P80" s="86">
        <f t="shared" si="89"/>
        <v>0</v>
      </c>
      <c r="Q80" s="86">
        <f t="shared" si="89"/>
        <v>2</v>
      </c>
      <c r="R80" s="86">
        <f t="shared" si="89"/>
        <v>0</v>
      </c>
      <c r="S80" s="86">
        <f t="shared" si="89"/>
        <v>0</v>
      </c>
      <c r="T80" s="86">
        <f t="shared" si="89"/>
        <v>0</v>
      </c>
      <c r="U80" s="86">
        <f t="shared" si="89"/>
        <v>0</v>
      </c>
      <c r="V80" s="86">
        <f t="shared" si="89"/>
        <v>0</v>
      </c>
      <c r="W80" s="86">
        <f t="shared" si="89"/>
        <v>0</v>
      </c>
      <c r="X80" s="86">
        <f t="shared" si="89"/>
        <v>2</v>
      </c>
      <c r="Y80" s="86">
        <f t="shared" si="89"/>
        <v>0</v>
      </c>
      <c r="Z80" s="86">
        <f t="shared" si="89"/>
        <v>0</v>
      </c>
      <c r="AA80" s="86">
        <f t="shared" si="89"/>
        <v>10</v>
      </c>
      <c r="AB80" s="86">
        <f t="shared" si="89"/>
        <v>0</v>
      </c>
      <c r="AC80" s="86">
        <f t="shared" si="89"/>
        <v>0</v>
      </c>
      <c r="AD80" s="86">
        <f t="shared" si="89"/>
        <v>0</v>
      </c>
      <c r="AE80" s="86">
        <f t="shared" si="89"/>
        <v>0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7"/>
      <c r="AJ80" s="39">
        <f t="shared" ref="AJ80:AY80" si="90">SUM(AJ81:AJ86)</f>
        <v>6</v>
      </c>
      <c r="AK80" s="20">
        <f t="shared" si="90"/>
        <v>6</v>
      </c>
      <c r="AL80" s="20">
        <f t="shared" si="90"/>
        <v>6</v>
      </c>
      <c r="AM80" s="20">
        <f t="shared" si="90"/>
        <v>6</v>
      </c>
      <c r="AN80" s="20">
        <f t="shared" si="90"/>
        <v>12</v>
      </c>
      <c r="AO80" s="20">
        <f t="shared" si="90"/>
        <v>12</v>
      </c>
      <c r="AP80" s="20">
        <f t="shared" si="90"/>
        <v>2</v>
      </c>
      <c r="AQ80" s="20">
        <f t="shared" si="90"/>
        <v>2</v>
      </c>
      <c r="AR80" s="20">
        <f t="shared" si="90"/>
        <v>0</v>
      </c>
      <c r="AS80" s="20">
        <f t="shared" si="90"/>
        <v>0</v>
      </c>
      <c r="AT80" s="20">
        <f t="shared" si="90"/>
        <v>2</v>
      </c>
      <c r="AU80" s="20">
        <f t="shared" si="90"/>
        <v>2</v>
      </c>
      <c r="AV80" s="20">
        <f t="shared" si="90"/>
        <v>0</v>
      </c>
      <c r="AW80" s="20">
        <f t="shared" si="90"/>
        <v>0</v>
      </c>
      <c r="AX80" s="20">
        <f t="shared" si="90"/>
        <v>0</v>
      </c>
      <c r="AY80" s="38">
        <f t="shared" si="90"/>
        <v>0</v>
      </c>
      <c r="AZ80" s="21"/>
    </row>
    <row r="81" spans="1:52" s="7" customFormat="1" ht="39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  <c r="AZ81" s="21"/>
    </row>
    <row r="82" spans="1:52" s="7" customFormat="1" ht="27.75" customHeight="1">
      <c r="A82" s="37" t="s">
        <v>98</v>
      </c>
      <c r="B82" s="237" t="s">
        <v>97</v>
      </c>
      <c r="C82" s="238"/>
      <c r="D82" s="239"/>
      <c r="E82" s="77">
        <v>2</v>
      </c>
      <c r="F82" s="77"/>
      <c r="G82" s="77">
        <v>2</v>
      </c>
      <c r="H82" s="77"/>
      <c r="I82" s="77"/>
      <c r="J82" s="74">
        <v>3</v>
      </c>
      <c r="K82" s="74">
        <v>3</v>
      </c>
      <c r="L82" s="74"/>
      <c r="M82" s="74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>
        <v>5</v>
      </c>
      <c r="AB82" s="68"/>
      <c r="AC82" s="68"/>
      <c r="AD82" s="68"/>
      <c r="AE82" s="68"/>
      <c r="AF82" s="68"/>
      <c r="AG82" s="76"/>
      <c r="AH82" s="68"/>
      <c r="AI82" s="166"/>
      <c r="AJ82" s="36">
        <f t="shared" si="91"/>
        <v>2</v>
      </c>
      <c r="AK82" s="35">
        <f t="shared" si="92"/>
        <v>2</v>
      </c>
      <c r="AL82" s="35">
        <f t="shared" si="93"/>
        <v>3</v>
      </c>
      <c r="AM82" s="35">
        <f t="shared" si="94"/>
        <v>3</v>
      </c>
      <c r="AN82" s="35">
        <f t="shared" si="95"/>
        <v>5</v>
      </c>
      <c r="AO82" s="35">
        <f t="shared" si="96"/>
        <v>5</v>
      </c>
      <c r="AP82" s="35">
        <f t="shared" si="97"/>
        <v>0</v>
      </c>
      <c r="AQ82" s="35">
        <f t="shared" si="98"/>
        <v>0</v>
      </c>
      <c r="AR82" s="35">
        <f t="shared" si="99"/>
        <v>0</v>
      </c>
      <c r="AS82" s="35">
        <f t="shared" si="100"/>
        <v>0</v>
      </c>
      <c r="AT82" s="35">
        <f t="shared" si="101"/>
        <v>0</v>
      </c>
      <c r="AU82" s="35">
        <f t="shared" si="102"/>
        <v>0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  <c r="AZ82" s="21"/>
    </row>
    <row r="83" spans="1:52" s="7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  <c r="AZ83" s="21"/>
    </row>
    <row r="84" spans="1:52" s="7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76"/>
      <c r="AH84" s="68"/>
      <c r="AI84" s="166"/>
      <c r="AJ84" s="36">
        <f t="shared" si="91"/>
        <v>0</v>
      </c>
      <c r="AK84" s="35">
        <f t="shared" si="92"/>
        <v>0</v>
      </c>
      <c r="AL84" s="35">
        <f t="shared" si="93"/>
        <v>0</v>
      </c>
      <c r="AM84" s="35">
        <f t="shared" si="94"/>
        <v>0</v>
      </c>
      <c r="AN84" s="35">
        <f t="shared" si="95"/>
        <v>0</v>
      </c>
      <c r="AO84" s="35">
        <f t="shared" si="96"/>
        <v>0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  <c r="AZ84" s="21"/>
    </row>
    <row r="85" spans="1:52" s="7" customFormat="1" ht="33" customHeight="1">
      <c r="A85" s="37" t="s">
        <v>92</v>
      </c>
      <c r="B85" s="237" t="s">
        <v>91</v>
      </c>
      <c r="C85" s="238"/>
      <c r="D85" s="239"/>
      <c r="E85" s="77">
        <v>3</v>
      </c>
      <c r="F85" s="77"/>
      <c r="G85" s="77">
        <v>3</v>
      </c>
      <c r="H85" s="77"/>
      <c r="I85" s="77"/>
      <c r="J85" s="74"/>
      <c r="K85" s="74"/>
      <c r="L85" s="74"/>
      <c r="M85" s="74"/>
      <c r="N85" s="68">
        <v>2</v>
      </c>
      <c r="O85" s="68"/>
      <c r="P85" s="68"/>
      <c r="Q85" s="68">
        <v>2</v>
      </c>
      <c r="R85" s="68"/>
      <c r="S85" s="68"/>
      <c r="T85" s="68"/>
      <c r="U85" s="68"/>
      <c r="V85" s="68"/>
      <c r="W85" s="68"/>
      <c r="X85" s="68">
        <v>2</v>
      </c>
      <c r="Y85" s="68"/>
      <c r="Z85" s="68"/>
      <c r="AA85" s="68">
        <v>1</v>
      </c>
      <c r="AB85" s="68"/>
      <c r="AC85" s="68"/>
      <c r="AD85" s="68"/>
      <c r="AE85" s="68"/>
      <c r="AF85" s="68"/>
      <c r="AG85" s="76"/>
      <c r="AH85" s="68"/>
      <c r="AI85" s="166"/>
      <c r="AJ85" s="36">
        <f t="shared" si="91"/>
        <v>3</v>
      </c>
      <c r="AK85" s="35">
        <f t="shared" si="92"/>
        <v>3</v>
      </c>
      <c r="AL85" s="35">
        <f t="shared" si="93"/>
        <v>0</v>
      </c>
      <c r="AM85" s="35">
        <f t="shared" si="94"/>
        <v>0</v>
      </c>
      <c r="AN85" s="35">
        <f t="shared" si="95"/>
        <v>3</v>
      </c>
      <c r="AO85" s="35">
        <f t="shared" si="96"/>
        <v>3</v>
      </c>
      <c r="AP85" s="35">
        <f t="shared" si="97"/>
        <v>2</v>
      </c>
      <c r="AQ85" s="35">
        <f t="shared" si="98"/>
        <v>2</v>
      </c>
      <c r="AR85" s="35">
        <f t="shared" si="99"/>
        <v>0</v>
      </c>
      <c r="AS85" s="35">
        <f t="shared" si="100"/>
        <v>0</v>
      </c>
      <c r="AT85" s="35">
        <f t="shared" si="101"/>
        <v>2</v>
      </c>
      <c r="AU85" s="35">
        <f t="shared" si="102"/>
        <v>2</v>
      </c>
      <c r="AV85" s="35">
        <f t="shared" si="103"/>
        <v>0</v>
      </c>
      <c r="AW85" s="35">
        <f t="shared" si="104"/>
        <v>0</v>
      </c>
      <c r="AX85" s="35">
        <f t="shared" si="105"/>
        <v>0</v>
      </c>
      <c r="AY85" s="34">
        <f t="shared" si="106"/>
        <v>0</v>
      </c>
      <c r="AZ85" s="21"/>
    </row>
    <row r="86" spans="1:52" s="7" customFormat="1" ht="33" customHeight="1">
      <c r="A86" s="37" t="s">
        <v>90</v>
      </c>
      <c r="B86" s="253" t="s">
        <v>1</v>
      </c>
      <c r="C86" s="254"/>
      <c r="D86" s="255"/>
      <c r="E86" s="77">
        <v>1</v>
      </c>
      <c r="F86" s="77"/>
      <c r="G86" s="77">
        <v>1</v>
      </c>
      <c r="H86" s="77"/>
      <c r="I86" s="77"/>
      <c r="J86" s="74">
        <v>3</v>
      </c>
      <c r="K86" s="74">
        <v>3</v>
      </c>
      <c r="L86" s="74"/>
      <c r="M86" s="74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>
        <v>4</v>
      </c>
      <c r="AB86" s="68"/>
      <c r="AC86" s="68"/>
      <c r="AD86" s="68"/>
      <c r="AE86" s="68"/>
      <c r="AF86" s="68"/>
      <c r="AG86" s="76"/>
      <c r="AH86" s="68"/>
      <c r="AI86" s="166"/>
      <c r="AJ86" s="36">
        <f t="shared" si="91"/>
        <v>1</v>
      </c>
      <c r="AK86" s="35">
        <f t="shared" si="92"/>
        <v>1</v>
      </c>
      <c r="AL86" s="35">
        <f t="shared" si="93"/>
        <v>3</v>
      </c>
      <c r="AM86" s="35">
        <f t="shared" si="94"/>
        <v>3</v>
      </c>
      <c r="AN86" s="35">
        <f t="shared" si="95"/>
        <v>4</v>
      </c>
      <c r="AO86" s="35">
        <f t="shared" si="96"/>
        <v>4</v>
      </c>
      <c r="AP86" s="35">
        <f t="shared" si="97"/>
        <v>0</v>
      </c>
      <c r="AQ86" s="35">
        <f t="shared" si="98"/>
        <v>0</v>
      </c>
      <c r="AR86" s="35">
        <f t="shared" si="99"/>
        <v>0</v>
      </c>
      <c r="AS86" s="35">
        <f t="shared" si="100"/>
        <v>0</v>
      </c>
      <c r="AT86" s="35">
        <f t="shared" si="101"/>
        <v>0</v>
      </c>
      <c r="AU86" s="35">
        <f t="shared" si="102"/>
        <v>0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  <c r="AZ86" s="21"/>
    </row>
    <row r="87" spans="1:52" s="7" customFormat="1" ht="59.25" customHeight="1">
      <c r="A87" s="33" t="s">
        <v>89</v>
      </c>
      <c r="B87" s="234" t="s">
        <v>88</v>
      </c>
      <c r="C87" s="235"/>
      <c r="D87" s="236"/>
      <c r="E87" s="86">
        <f>SUM(E88:E89)</f>
        <v>0</v>
      </c>
      <c r="F87" s="86">
        <f t="shared" ref="F87:AH87" si="107">SUM(F88:F89)</f>
        <v>0</v>
      </c>
      <c r="G87" s="86">
        <f t="shared" si="107"/>
        <v>0</v>
      </c>
      <c r="H87" s="86">
        <f t="shared" si="107"/>
        <v>0</v>
      </c>
      <c r="I87" s="86">
        <f t="shared" si="107"/>
        <v>0</v>
      </c>
      <c r="J87" s="86">
        <f t="shared" si="107"/>
        <v>0</v>
      </c>
      <c r="K87" s="86">
        <f t="shared" si="107"/>
        <v>0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0</v>
      </c>
      <c r="AB87" s="86">
        <f t="shared" si="107"/>
        <v>0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168"/>
      <c r="AJ87" s="39">
        <f t="shared" ref="AJ87:AY87" si="108">SUM(AJ88:AJ89)</f>
        <v>0</v>
      </c>
      <c r="AK87" s="20">
        <f t="shared" si="108"/>
        <v>0</v>
      </c>
      <c r="AL87" s="20">
        <f t="shared" si="108"/>
        <v>0</v>
      </c>
      <c r="AM87" s="20">
        <f t="shared" si="108"/>
        <v>0</v>
      </c>
      <c r="AN87" s="20">
        <f t="shared" si="108"/>
        <v>0</v>
      </c>
      <c r="AO87" s="20">
        <f t="shared" si="108"/>
        <v>0</v>
      </c>
      <c r="AP87" s="20">
        <f t="shared" si="108"/>
        <v>0</v>
      </c>
      <c r="AQ87" s="20">
        <f t="shared" si="108"/>
        <v>0</v>
      </c>
      <c r="AR87" s="20">
        <f t="shared" si="108"/>
        <v>0</v>
      </c>
      <c r="AS87" s="20">
        <f t="shared" si="108"/>
        <v>0</v>
      </c>
      <c r="AT87" s="20">
        <f t="shared" si="108"/>
        <v>0</v>
      </c>
      <c r="AU87" s="20">
        <f t="shared" si="108"/>
        <v>0</v>
      </c>
      <c r="AV87" s="20">
        <f t="shared" si="108"/>
        <v>0</v>
      </c>
      <c r="AW87" s="20">
        <f t="shared" si="108"/>
        <v>0</v>
      </c>
      <c r="AX87" s="20">
        <f t="shared" si="108"/>
        <v>0</v>
      </c>
      <c r="AY87" s="38">
        <f t="shared" si="108"/>
        <v>0</v>
      </c>
      <c r="AZ87" s="21"/>
    </row>
    <row r="88" spans="1:52" s="8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112"/>
      <c r="K88" s="74"/>
      <c r="L88" s="74"/>
      <c r="M88" s="112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3"/>
      <c r="AH88" s="111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  <c r="AZ88" s="21"/>
    </row>
    <row r="89" spans="1:52" s="8" customFormat="1" ht="30" customHeight="1">
      <c r="A89" s="37" t="s">
        <v>85</v>
      </c>
      <c r="B89" s="253" t="s">
        <v>1</v>
      </c>
      <c r="C89" s="254"/>
      <c r="D89" s="255"/>
      <c r="E89" s="77"/>
      <c r="F89" s="77"/>
      <c r="G89" s="77"/>
      <c r="H89" s="77"/>
      <c r="I89" s="77"/>
      <c r="J89" s="74"/>
      <c r="K89" s="68"/>
      <c r="L89" s="68"/>
      <c r="M89" s="74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76"/>
      <c r="AH89" s="68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  <c r="AZ89" s="21"/>
    </row>
    <row r="90" spans="1:52" s="8" customFormat="1" ht="66" customHeight="1">
      <c r="A90" s="42" t="s">
        <v>84</v>
      </c>
      <c r="B90" s="234" t="s">
        <v>83</v>
      </c>
      <c r="C90" s="235"/>
      <c r="D90" s="236"/>
      <c r="E90" s="86">
        <f>SUM(E91:E111)</f>
        <v>32</v>
      </c>
      <c r="F90" s="86">
        <f t="shared" ref="F90:AH90" si="109">SUM(F91:F111)</f>
        <v>6</v>
      </c>
      <c r="G90" s="86">
        <f t="shared" si="109"/>
        <v>26</v>
      </c>
      <c r="H90" s="86">
        <f t="shared" si="109"/>
        <v>0</v>
      </c>
      <c r="I90" s="86">
        <f t="shared" si="109"/>
        <v>0</v>
      </c>
      <c r="J90" s="86">
        <f t="shared" si="109"/>
        <v>40</v>
      </c>
      <c r="K90" s="86">
        <f t="shared" si="109"/>
        <v>32</v>
      </c>
      <c r="L90" s="86">
        <f t="shared" si="109"/>
        <v>5</v>
      </c>
      <c r="M90" s="86">
        <f t="shared" si="109"/>
        <v>3</v>
      </c>
      <c r="N90" s="86">
        <f t="shared" si="109"/>
        <v>29</v>
      </c>
      <c r="O90" s="86">
        <f t="shared" si="109"/>
        <v>15</v>
      </c>
      <c r="P90" s="86">
        <f t="shared" si="109"/>
        <v>0</v>
      </c>
      <c r="Q90" s="86">
        <f t="shared" si="109"/>
        <v>8</v>
      </c>
      <c r="R90" s="86">
        <f t="shared" si="109"/>
        <v>0</v>
      </c>
      <c r="S90" s="86">
        <f t="shared" si="109"/>
        <v>6</v>
      </c>
      <c r="T90" s="86">
        <f t="shared" si="109"/>
        <v>2</v>
      </c>
      <c r="U90" s="86">
        <f t="shared" si="109"/>
        <v>3</v>
      </c>
      <c r="V90" s="86">
        <f t="shared" si="109"/>
        <v>1</v>
      </c>
      <c r="W90" s="86">
        <f t="shared" si="109"/>
        <v>0</v>
      </c>
      <c r="X90" s="86">
        <f t="shared" si="109"/>
        <v>29</v>
      </c>
      <c r="Y90" s="86">
        <f t="shared" si="109"/>
        <v>0</v>
      </c>
      <c r="Z90" s="86">
        <f t="shared" si="109"/>
        <v>6</v>
      </c>
      <c r="AA90" s="86">
        <f t="shared" si="109"/>
        <v>35</v>
      </c>
      <c r="AB90" s="86">
        <f t="shared" si="109"/>
        <v>10</v>
      </c>
      <c r="AC90" s="86">
        <f t="shared" si="109"/>
        <v>3</v>
      </c>
      <c r="AD90" s="86">
        <f t="shared" si="109"/>
        <v>1</v>
      </c>
      <c r="AE90" s="86">
        <f t="shared" si="109"/>
        <v>4</v>
      </c>
      <c r="AF90" s="86">
        <f t="shared" si="109"/>
        <v>0</v>
      </c>
      <c r="AG90" s="86">
        <f t="shared" si="109"/>
        <v>0</v>
      </c>
      <c r="AH90" s="86">
        <f t="shared" si="109"/>
        <v>0</v>
      </c>
      <c r="AI90" s="170"/>
      <c r="AJ90" s="39">
        <f t="shared" ref="AJ90:AY90" si="110">SUM(AJ91:AJ111)</f>
        <v>32</v>
      </c>
      <c r="AK90" s="20">
        <f t="shared" si="110"/>
        <v>32</v>
      </c>
      <c r="AL90" s="20">
        <f t="shared" si="110"/>
        <v>40</v>
      </c>
      <c r="AM90" s="20">
        <f t="shared" si="110"/>
        <v>40</v>
      </c>
      <c r="AN90" s="20">
        <f t="shared" si="110"/>
        <v>64</v>
      </c>
      <c r="AO90" s="20">
        <f t="shared" si="110"/>
        <v>64</v>
      </c>
      <c r="AP90" s="20">
        <f t="shared" si="110"/>
        <v>29</v>
      </c>
      <c r="AQ90" s="20">
        <f t="shared" si="110"/>
        <v>29</v>
      </c>
      <c r="AR90" s="20">
        <f t="shared" si="110"/>
        <v>6</v>
      </c>
      <c r="AS90" s="20">
        <f t="shared" si="110"/>
        <v>6</v>
      </c>
      <c r="AT90" s="20">
        <f t="shared" si="110"/>
        <v>29</v>
      </c>
      <c r="AU90" s="20">
        <f t="shared" si="110"/>
        <v>29</v>
      </c>
      <c r="AV90" s="20">
        <f t="shared" si="110"/>
        <v>4</v>
      </c>
      <c r="AW90" s="20">
        <f t="shared" si="110"/>
        <v>4</v>
      </c>
      <c r="AX90" s="20">
        <f t="shared" si="110"/>
        <v>0</v>
      </c>
      <c r="AY90" s="38">
        <f t="shared" si="110"/>
        <v>0</v>
      </c>
      <c r="AZ90" s="21"/>
    </row>
    <row r="91" spans="1:52" s="8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  <c r="AZ91" s="21"/>
    </row>
    <row r="92" spans="1:52" s="7" customFormat="1" ht="27.75" customHeight="1">
      <c r="A92" s="37" t="s">
        <v>80</v>
      </c>
      <c r="B92" s="237" t="s">
        <v>79</v>
      </c>
      <c r="C92" s="238"/>
      <c r="D92" s="239"/>
      <c r="E92" s="77">
        <v>6</v>
      </c>
      <c r="F92" s="77">
        <v>3</v>
      </c>
      <c r="G92" s="77">
        <v>3</v>
      </c>
      <c r="H92" s="77"/>
      <c r="I92" s="77"/>
      <c r="J92" s="74">
        <v>12</v>
      </c>
      <c r="K92" s="74">
        <v>11</v>
      </c>
      <c r="L92" s="74">
        <v>1</v>
      </c>
      <c r="M92" s="74"/>
      <c r="N92" s="68">
        <v>3</v>
      </c>
      <c r="O92" s="68">
        <v>3</v>
      </c>
      <c r="P92" s="68"/>
      <c r="Q92" s="68"/>
      <c r="R92" s="68"/>
      <c r="S92" s="68"/>
      <c r="T92" s="68"/>
      <c r="U92" s="68"/>
      <c r="V92" s="68"/>
      <c r="W92" s="68"/>
      <c r="X92" s="68">
        <v>3</v>
      </c>
      <c r="Y92" s="68"/>
      <c r="Z92" s="68">
        <v>4</v>
      </c>
      <c r="AA92" s="68">
        <v>14</v>
      </c>
      <c r="AB92" s="68">
        <v>6</v>
      </c>
      <c r="AC92" s="68"/>
      <c r="AD92" s="68"/>
      <c r="AE92" s="68"/>
      <c r="AF92" s="68"/>
      <c r="AG92" s="76"/>
      <c r="AH92" s="68"/>
      <c r="AI92" s="166"/>
      <c r="AJ92" s="36">
        <f t="shared" si="111"/>
        <v>6</v>
      </c>
      <c r="AK92" s="35">
        <f t="shared" si="112"/>
        <v>6</v>
      </c>
      <c r="AL92" s="35">
        <f t="shared" si="113"/>
        <v>12</v>
      </c>
      <c r="AM92" s="35">
        <f t="shared" si="114"/>
        <v>12</v>
      </c>
      <c r="AN92" s="35">
        <f t="shared" si="115"/>
        <v>17</v>
      </c>
      <c r="AO92" s="35">
        <f t="shared" si="116"/>
        <v>17</v>
      </c>
      <c r="AP92" s="35">
        <f t="shared" si="117"/>
        <v>3</v>
      </c>
      <c r="AQ92" s="35">
        <f t="shared" si="118"/>
        <v>3</v>
      </c>
      <c r="AR92" s="35">
        <f t="shared" si="119"/>
        <v>0</v>
      </c>
      <c r="AS92" s="35">
        <f t="shared" si="120"/>
        <v>0</v>
      </c>
      <c r="AT92" s="35">
        <f t="shared" si="121"/>
        <v>3</v>
      </c>
      <c r="AU92" s="35">
        <f t="shared" si="122"/>
        <v>3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  <c r="AZ92" s="21"/>
    </row>
    <row r="93" spans="1:52" s="7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  <c r="AZ93" s="21"/>
    </row>
    <row r="94" spans="1:52" s="7" customFormat="1" ht="38.25" customHeight="1">
      <c r="A94" s="37" t="s">
        <v>76</v>
      </c>
      <c r="B94" s="237" t="s">
        <v>75</v>
      </c>
      <c r="C94" s="238"/>
      <c r="D94" s="239"/>
      <c r="E94" s="77">
        <v>9</v>
      </c>
      <c r="F94" s="77"/>
      <c r="G94" s="77">
        <v>9</v>
      </c>
      <c r="H94" s="77"/>
      <c r="I94" s="77"/>
      <c r="J94" s="74">
        <v>4</v>
      </c>
      <c r="K94" s="74">
        <v>4</v>
      </c>
      <c r="L94" s="74"/>
      <c r="M94" s="74"/>
      <c r="N94" s="68">
        <v>10</v>
      </c>
      <c r="O94" s="68">
        <v>4</v>
      </c>
      <c r="P94" s="68"/>
      <c r="Q94" s="68">
        <v>4</v>
      </c>
      <c r="R94" s="68"/>
      <c r="S94" s="68">
        <v>2</v>
      </c>
      <c r="T94" s="68"/>
      <c r="U94" s="68">
        <v>1</v>
      </c>
      <c r="V94" s="68">
        <v>1</v>
      </c>
      <c r="W94" s="68"/>
      <c r="X94" s="68">
        <v>10</v>
      </c>
      <c r="Y94" s="68"/>
      <c r="Z94" s="68"/>
      <c r="AA94" s="68">
        <v>3</v>
      </c>
      <c r="AB94" s="68"/>
      <c r="AC94" s="68"/>
      <c r="AD94" s="68"/>
      <c r="AE94" s="68"/>
      <c r="AF94" s="68"/>
      <c r="AG94" s="76"/>
      <c r="AH94" s="68"/>
      <c r="AI94" s="166"/>
      <c r="AJ94" s="36">
        <f t="shared" si="111"/>
        <v>9</v>
      </c>
      <c r="AK94" s="35">
        <f t="shared" si="112"/>
        <v>9</v>
      </c>
      <c r="AL94" s="35">
        <f t="shared" si="113"/>
        <v>4</v>
      </c>
      <c r="AM94" s="35">
        <f t="shared" si="114"/>
        <v>4</v>
      </c>
      <c r="AN94" s="35">
        <f t="shared" si="115"/>
        <v>13</v>
      </c>
      <c r="AO94" s="35">
        <f t="shared" si="116"/>
        <v>13</v>
      </c>
      <c r="AP94" s="35">
        <f t="shared" si="117"/>
        <v>10</v>
      </c>
      <c r="AQ94" s="35">
        <f t="shared" si="118"/>
        <v>10</v>
      </c>
      <c r="AR94" s="35">
        <f t="shared" si="119"/>
        <v>2</v>
      </c>
      <c r="AS94" s="35">
        <f t="shared" si="120"/>
        <v>2</v>
      </c>
      <c r="AT94" s="35">
        <f t="shared" si="121"/>
        <v>10</v>
      </c>
      <c r="AU94" s="35">
        <f t="shared" si="122"/>
        <v>10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  <c r="AZ94" s="21"/>
    </row>
    <row r="95" spans="1:52" s="7" customFormat="1" ht="36" customHeight="1">
      <c r="A95" s="37" t="s">
        <v>74</v>
      </c>
      <c r="B95" s="237" t="s">
        <v>73</v>
      </c>
      <c r="C95" s="238"/>
      <c r="D95" s="239"/>
      <c r="E95" s="77"/>
      <c r="F95" s="134"/>
      <c r="G95" s="134"/>
      <c r="H95" s="134"/>
      <c r="I95" s="134"/>
      <c r="J95" s="112"/>
      <c r="K95" s="112"/>
      <c r="L95" s="112"/>
      <c r="M95" s="112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3"/>
      <c r="AH95" s="111"/>
      <c r="AI95" s="16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  <c r="AZ95" s="21"/>
    </row>
    <row r="96" spans="1:52" s="7" customFormat="1" ht="42.75" customHeight="1">
      <c r="A96" s="37" t="s">
        <v>72</v>
      </c>
      <c r="B96" s="237" t="s">
        <v>71</v>
      </c>
      <c r="C96" s="238"/>
      <c r="D96" s="239"/>
      <c r="E96" s="77"/>
      <c r="F96" s="77"/>
      <c r="G96" s="77"/>
      <c r="H96" s="77"/>
      <c r="I96" s="77"/>
      <c r="J96" s="74">
        <v>1</v>
      </c>
      <c r="K96" s="74">
        <v>1</v>
      </c>
      <c r="L96" s="74"/>
      <c r="M96" s="74"/>
      <c r="N96" s="68">
        <v>1</v>
      </c>
      <c r="O96" s="68">
        <v>1</v>
      </c>
      <c r="P96" s="68"/>
      <c r="Q96" s="68"/>
      <c r="R96" s="68"/>
      <c r="S96" s="68"/>
      <c r="T96" s="68"/>
      <c r="U96" s="68"/>
      <c r="V96" s="68"/>
      <c r="W96" s="68"/>
      <c r="X96" s="68">
        <v>1</v>
      </c>
      <c r="Y96" s="68"/>
      <c r="Z96" s="68"/>
      <c r="AA96" s="68"/>
      <c r="AB96" s="68"/>
      <c r="AC96" s="68"/>
      <c r="AD96" s="68"/>
      <c r="AE96" s="68"/>
      <c r="AF96" s="68"/>
      <c r="AG96" s="76"/>
      <c r="AH96" s="68"/>
      <c r="AI96" s="166"/>
      <c r="AJ96" s="36">
        <f t="shared" si="111"/>
        <v>0</v>
      </c>
      <c r="AK96" s="35">
        <f t="shared" si="112"/>
        <v>0</v>
      </c>
      <c r="AL96" s="35">
        <f t="shared" si="113"/>
        <v>1</v>
      </c>
      <c r="AM96" s="35">
        <f t="shared" si="114"/>
        <v>1</v>
      </c>
      <c r="AN96" s="35">
        <f t="shared" si="115"/>
        <v>1</v>
      </c>
      <c r="AO96" s="35">
        <f t="shared" si="116"/>
        <v>1</v>
      </c>
      <c r="AP96" s="35">
        <f t="shared" si="117"/>
        <v>1</v>
      </c>
      <c r="AQ96" s="35">
        <f t="shared" si="118"/>
        <v>1</v>
      </c>
      <c r="AR96" s="35">
        <f t="shared" si="119"/>
        <v>0</v>
      </c>
      <c r="AS96" s="35">
        <f t="shared" si="120"/>
        <v>0</v>
      </c>
      <c r="AT96" s="35">
        <f t="shared" si="121"/>
        <v>1</v>
      </c>
      <c r="AU96" s="35">
        <f t="shared" si="122"/>
        <v>1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  <c r="AZ96" s="21"/>
    </row>
    <row r="97" spans="1:52" s="7" customFormat="1" ht="32.25" customHeight="1">
      <c r="A97" s="37" t="s">
        <v>70</v>
      </c>
      <c r="B97" s="237" t="s">
        <v>69</v>
      </c>
      <c r="C97" s="238"/>
      <c r="D97" s="239"/>
      <c r="E97" s="77"/>
      <c r="F97" s="77"/>
      <c r="G97" s="77"/>
      <c r="H97" s="77"/>
      <c r="I97" s="77"/>
      <c r="J97" s="74"/>
      <c r="K97" s="74"/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76"/>
      <c r="AH97" s="68"/>
      <c r="AI97" s="166"/>
      <c r="AJ97" s="36">
        <f t="shared" si="111"/>
        <v>0</v>
      </c>
      <c r="AK97" s="35">
        <f t="shared" si="112"/>
        <v>0</v>
      </c>
      <c r="AL97" s="35">
        <f t="shared" si="113"/>
        <v>0</v>
      </c>
      <c r="AM97" s="35">
        <f t="shared" si="114"/>
        <v>0</v>
      </c>
      <c r="AN97" s="35">
        <f t="shared" si="115"/>
        <v>0</v>
      </c>
      <c r="AO97" s="35">
        <f t="shared" si="116"/>
        <v>0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  <c r="AZ97" s="21"/>
    </row>
    <row r="98" spans="1:52" s="8" customFormat="1" ht="42.75" customHeight="1">
      <c r="A98" s="37" t="s">
        <v>68</v>
      </c>
      <c r="B98" s="237" t="s">
        <v>67</v>
      </c>
      <c r="C98" s="238"/>
      <c r="D98" s="239"/>
      <c r="E98" s="77"/>
      <c r="F98" s="134"/>
      <c r="G98" s="134"/>
      <c r="H98" s="134"/>
      <c r="I98" s="134"/>
      <c r="J98" s="112"/>
      <c r="K98" s="112"/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3"/>
      <c r="AH98" s="111"/>
      <c r="AI98" s="169"/>
      <c r="AJ98" s="36">
        <f t="shared" si="111"/>
        <v>0</v>
      </c>
      <c r="AK98" s="35">
        <f t="shared" si="112"/>
        <v>0</v>
      </c>
      <c r="AL98" s="35">
        <f t="shared" si="113"/>
        <v>0</v>
      </c>
      <c r="AM98" s="35">
        <f t="shared" si="114"/>
        <v>0</v>
      </c>
      <c r="AN98" s="35">
        <f t="shared" si="115"/>
        <v>0</v>
      </c>
      <c r="AO98" s="35">
        <f t="shared" si="116"/>
        <v>0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  <c r="AZ98" s="21"/>
    </row>
    <row r="99" spans="1:52" s="7" customFormat="1" ht="25.5" customHeight="1">
      <c r="A99" s="37" t="s">
        <v>66</v>
      </c>
      <c r="B99" s="237" t="s">
        <v>65</v>
      </c>
      <c r="C99" s="238"/>
      <c r="D99" s="239"/>
      <c r="E99" s="77">
        <v>6</v>
      </c>
      <c r="F99" s="77">
        <v>1</v>
      </c>
      <c r="G99" s="77">
        <v>5</v>
      </c>
      <c r="H99" s="77"/>
      <c r="I99" s="77"/>
      <c r="J99" s="74">
        <v>9</v>
      </c>
      <c r="K99" s="74">
        <v>8</v>
      </c>
      <c r="L99" s="74">
        <v>1</v>
      </c>
      <c r="M99" s="74"/>
      <c r="N99" s="68">
        <v>6</v>
      </c>
      <c r="O99" s="68">
        <v>5</v>
      </c>
      <c r="P99" s="68"/>
      <c r="Q99" s="68"/>
      <c r="R99" s="68"/>
      <c r="S99" s="68">
        <v>1</v>
      </c>
      <c r="T99" s="68"/>
      <c r="U99" s="68">
        <v>1</v>
      </c>
      <c r="V99" s="68"/>
      <c r="W99" s="68"/>
      <c r="X99" s="68">
        <v>6</v>
      </c>
      <c r="Y99" s="68"/>
      <c r="Z99" s="68"/>
      <c r="AA99" s="68">
        <v>8</v>
      </c>
      <c r="AB99" s="68">
        <v>1</v>
      </c>
      <c r="AC99" s="68">
        <v>1</v>
      </c>
      <c r="AD99" s="68"/>
      <c r="AE99" s="68">
        <v>1</v>
      </c>
      <c r="AF99" s="68"/>
      <c r="AG99" s="76"/>
      <c r="AH99" s="68"/>
      <c r="AI99" s="166"/>
      <c r="AJ99" s="36">
        <f t="shared" si="111"/>
        <v>6</v>
      </c>
      <c r="AK99" s="35">
        <f t="shared" si="112"/>
        <v>6</v>
      </c>
      <c r="AL99" s="35">
        <f t="shared" si="113"/>
        <v>9</v>
      </c>
      <c r="AM99" s="35">
        <f t="shared" si="114"/>
        <v>9</v>
      </c>
      <c r="AN99" s="35">
        <f t="shared" si="115"/>
        <v>14</v>
      </c>
      <c r="AO99" s="35">
        <f t="shared" si="116"/>
        <v>14</v>
      </c>
      <c r="AP99" s="35">
        <f t="shared" si="117"/>
        <v>6</v>
      </c>
      <c r="AQ99" s="35">
        <f t="shared" si="118"/>
        <v>6</v>
      </c>
      <c r="AR99" s="35">
        <f t="shared" si="119"/>
        <v>1</v>
      </c>
      <c r="AS99" s="35">
        <f t="shared" si="120"/>
        <v>1</v>
      </c>
      <c r="AT99" s="35">
        <f t="shared" si="121"/>
        <v>6</v>
      </c>
      <c r="AU99" s="35">
        <f t="shared" si="122"/>
        <v>6</v>
      </c>
      <c r="AV99" s="35">
        <f t="shared" si="123"/>
        <v>1</v>
      </c>
      <c r="AW99" s="35">
        <f t="shared" si="124"/>
        <v>1</v>
      </c>
      <c r="AX99" s="35">
        <f t="shared" si="125"/>
        <v>0</v>
      </c>
      <c r="AY99" s="34">
        <f t="shared" si="126"/>
        <v>0</v>
      </c>
      <c r="AZ99" s="21"/>
    </row>
    <row r="100" spans="1:52" s="7" customFormat="1" ht="22.5" customHeight="1">
      <c r="A100" s="37" t="s">
        <v>64</v>
      </c>
      <c r="B100" s="237" t="s">
        <v>63</v>
      </c>
      <c r="C100" s="238"/>
      <c r="D100" s="239"/>
      <c r="E100" s="77"/>
      <c r="F100" s="77"/>
      <c r="G100" s="77"/>
      <c r="H100" s="77"/>
      <c r="I100" s="77"/>
      <c r="J100" s="74">
        <v>3</v>
      </c>
      <c r="K100" s="74">
        <v>2</v>
      </c>
      <c r="L100" s="74">
        <v>1</v>
      </c>
      <c r="M100" s="74"/>
      <c r="N100" s="68">
        <v>1</v>
      </c>
      <c r="O100" s="68"/>
      <c r="P100" s="68"/>
      <c r="Q100" s="68">
        <v>1</v>
      </c>
      <c r="R100" s="68"/>
      <c r="S100" s="68"/>
      <c r="T100" s="68"/>
      <c r="U100" s="68"/>
      <c r="V100" s="68"/>
      <c r="W100" s="68"/>
      <c r="X100" s="68">
        <v>1</v>
      </c>
      <c r="Y100" s="68"/>
      <c r="Z100" s="68"/>
      <c r="AA100" s="68">
        <v>1</v>
      </c>
      <c r="AB100" s="68"/>
      <c r="AC100" s="68"/>
      <c r="AD100" s="68">
        <v>1</v>
      </c>
      <c r="AE100" s="68">
        <v>1</v>
      </c>
      <c r="AF100" s="68"/>
      <c r="AG100" s="76"/>
      <c r="AH100" s="68"/>
      <c r="AI100" s="166"/>
      <c r="AJ100" s="36">
        <f t="shared" si="111"/>
        <v>0</v>
      </c>
      <c r="AK100" s="35">
        <f t="shared" si="112"/>
        <v>0</v>
      </c>
      <c r="AL100" s="35">
        <f t="shared" si="113"/>
        <v>3</v>
      </c>
      <c r="AM100" s="35">
        <f t="shared" si="114"/>
        <v>3</v>
      </c>
      <c r="AN100" s="35">
        <f t="shared" si="115"/>
        <v>2</v>
      </c>
      <c r="AO100" s="35">
        <f t="shared" si="116"/>
        <v>2</v>
      </c>
      <c r="AP100" s="35">
        <f t="shared" si="117"/>
        <v>1</v>
      </c>
      <c r="AQ100" s="35">
        <f t="shared" si="118"/>
        <v>1</v>
      </c>
      <c r="AR100" s="35">
        <f t="shared" si="119"/>
        <v>0</v>
      </c>
      <c r="AS100" s="35">
        <f t="shared" si="120"/>
        <v>0</v>
      </c>
      <c r="AT100" s="35">
        <f t="shared" si="121"/>
        <v>1</v>
      </c>
      <c r="AU100" s="35">
        <f t="shared" si="122"/>
        <v>1</v>
      </c>
      <c r="AV100" s="35">
        <f t="shared" si="123"/>
        <v>1</v>
      </c>
      <c r="AW100" s="35">
        <f t="shared" si="124"/>
        <v>1</v>
      </c>
      <c r="AX100" s="35">
        <f t="shared" si="125"/>
        <v>0</v>
      </c>
      <c r="AY100" s="34">
        <f t="shared" si="126"/>
        <v>0</v>
      </c>
      <c r="AZ100" s="21"/>
    </row>
    <row r="101" spans="1:52" s="8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  <c r="AZ101" s="21"/>
    </row>
    <row r="102" spans="1:52" s="7" customFormat="1" ht="44.25" customHeight="1">
      <c r="A102" s="37" t="s">
        <v>60</v>
      </c>
      <c r="B102" s="237" t="s">
        <v>59</v>
      </c>
      <c r="C102" s="238"/>
      <c r="D102" s="239"/>
      <c r="E102" s="77"/>
      <c r="F102" s="77"/>
      <c r="G102" s="77"/>
      <c r="H102" s="77"/>
      <c r="I102" s="77"/>
      <c r="J102" s="74"/>
      <c r="K102" s="74"/>
      <c r="L102" s="74"/>
      <c r="M102" s="74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1"/>
        <v>0</v>
      </c>
      <c r="AK102" s="35">
        <f t="shared" si="112"/>
        <v>0</v>
      </c>
      <c r="AL102" s="35">
        <f t="shared" si="113"/>
        <v>0</v>
      </c>
      <c r="AM102" s="35">
        <f t="shared" si="114"/>
        <v>0</v>
      </c>
      <c r="AN102" s="35">
        <f t="shared" si="115"/>
        <v>0</v>
      </c>
      <c r="AO102" s="35">
        <f t="shared" si="116"/>
        <v>0</v>
      </c>
      <c r="AP102" s="35">
        <f t="shared" si="117"/>
        <v>0</v>
      </c>
      <c r="AQ102" s="35">
        <f t="shared" si="118"/>
        <v>0</v>
      </c>
      <c r="AR102" s="35">
        <f t="shared" si="119"/>
        <v>0</v>
      </c>
      <c r="AS102" s="35">
        <f t="shared" si="120"/>
        <v>0</v>
      </c>
      <c r="AT102" s="35">
        <f t="shared" si="121"/>
        <v>0</v>
      </c>
      <c r="AU102" s="35">
        <f t="shared" si="122"/>
        <v>0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  <c r="AZ102" s="21"/>
    </row>
    <row r="103" spans="1:52" s="7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  <c r="AZ103" s="21"/>
    </row>
    <row r="104" spans="1:52" s="7" customFormat="1" ht="44.25" customHeight="1">
      <c r="A104" s="37" t="s">
        <v>56</v>
      </c>
      <c r="B104" s="237" t="s">
        <v>55</v>
      </c>
      <c r="C104" s="238"/>
      <c r="D104" s="239"/>
      <c r="E104" s="77">
        <v>7</v>
      </c>
      <c r="F104" s="77">
        <v>2</v>
      </c>
      <c r="G104" s="77">
        <v>5</v>
      </c>
      <c r="H104" s="77"/>
      <c r="I104" s="77"/>
      <c r="J104" s="74">
        <v>3</v>
      </c>
      <c r="K104" s="74">
        <v>3</v>
      </c>
      <c r="L104" s="74"/>
      <c r="M104" s="74"/>
      <c r="N104" s="68">
        <v>5</v>
      </c>
      <c r="O104" s="68">
        <v>1</v>
      </c>
      <c r="P104" s="68"/>
      <c r="Q104" s="68">
        <v>1</v>
      </c>
      <c r="R104" s="68"/>
      <c r="S104" s="68">
        <v>3</v>
      </c>
      <c r="T104" s="68">
        <v>2</v>
      </c>
      <c r="U104" s="68">
        <v>1</v>
      </c>
      <c r="V104" s="68"/>
      <c r="W104" s="68"/>
      <c r="X104" s="68">
        <v>5</v>
      </c>
      <c r="Y104" s="68"/>
      <c r="Z104" s="68"/>
      <c r="AA104" s="68">
        <v>5</v>
      </c>
      <c r="AB104" s="68">
        <v>1</v>
      </c>
      <c r="AC104" s="68">
        <v>1</v>
      </c>
      <c r="AD104" s="68"/>
      <c r="AE104" s="68">
        <v>1</v>
      </c>
      <c r="AF104" s="68"/>
      <c r="AG104" s="76"/>
      <c r="AH104" s="68"/>
      <c r="AI104" s="166"/>
      <c r="AJ104" s="36">
        <f t="shared" si="111"/>
        <v>7</v>
      </c>
      <c r="AK104" s="35">
        <f t="shared" si="112"/>
        <v>7</v>
      </c>
      <c r="AL104" s="35">
        <f t="shared" si="113"/>
        <v>3</v>
      </c>
      <c r="AM104" s="35">
        <f t="shared" si="114"/>
        <v>3</v>
      </c>
      <c r="AN104" s="35">
        <f t="shared" si="115"/>
        <v>10</v>
      </c>
      <c r="AO104" s="35">
        <f t="shared" si="116"/>
        <v>10</v>
      </c>
      <c r="AP104" s="35">
        <f t="shared" si="117"/>
        <v>5</v>
      </c>
      <c r="AQ104" s="35">
        <f t="shared" si="118"/>
        <v>5</v>
      </c>
      <c r="AR104" s="35">
        <f t="shared" si="119"/>
        <v>3</v>
      </c>
      <c r="AS104" s="35">
        <f t="shared" si="120"/>
        <v>3</v>
      </c>
      <c r="AT104" s="35">
        <f t="shared" si="121"/>
        <v>5</v>
      </c>
      <c r="AU104" s="35">
        <f t="shared" si="122"/>
        <v>5</v>
      </c>
      <c r="AV104" s="35">
        <f t="shared" si="123"/>
        <v>1</v>
      </c>
      <c r="AW104" s="35">
        <f t="shared" si="124"/>
        <v>1</v>
      </c>
      <c r="AX104" s="35">
        <f t="shared" si="125"/>
        <v>0</v>
      </c>
      <c r="AY104" s="34">
        <f t="shared" si="126"/>
        <v>0</v>
      </c>
      <c r="AZ104" s="21"/>
    </row>
    <row r="105" spans="1:52" s="7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  <c r="AZ105" s="21"/>
    </row>
    <row r="106" spans="1:52" s="7" customFormat="1" ht="59.25" customHeight="1">
      <c r="A106" s="37" t="s">
        <v>52</v>
      </c>
      <c r="B106" s="237" t="s">
        <v>51</v>
      </c>
      <c r="C106" s="238"/>
      <c r="D106" s="239"/>
      <c r="E106" s="77">
        <v>1</v>
      </c>
      <c r="F106" s="77"/>
      <c r="G106" s="77">
        <v>1</v>
      </c>
      <c r="H106" s="77"/>
      <c r="I106" s="77"/>
      <c r="J106" s="74">
        <v>1</v>
      </c>
      <c r="K106" s="74"/>
      <c r="L106" s="74">
        <v>1</v>
      </c>
      <c r="M106" s="74"/>
      <c r="N106" s="68">
        <v>1</v>
      </c>
      <c r="O106" s="68">
        <v>1</v>
      </c>
      <c r="P106" s="68"/>
      <c r="Q106" s="68"/>
      <c r="R106" s="68"/>
      <c r="S106" s="68"/>
      <c r="T106" s="68"/>
      <c r="U106" s="68"/>
      <c r="V106" s="68"/>
      <c r="W106" s="68"/>
      <c r="X106" s="68">
        <v>1</v>
      </c>
      <c r="Y106" s="68"/>
      <c r="Z106" s="68"/>
      <c r="AA106" s="68"/>
      <c r="AB106" s="68"/>
      <c r="AC106" s="68"/>
      <c r="AD106" s="68"/>
      <c r="AE106" s="68"/>
      <c r="AF106" s="68"/>
      <c r="AG106" s="76"/>
      <c r="AH106" s="68"/>
      <c r="AI106" s="166"/>
      <c r="AJ106" s="36">
        <f t="shared" si="111"/>
        <v>1</v>
      </c>
      <c r="AK106" s="35">
        <f t="shared" si="112"/>
        <v>1</v>
      </c>
      <c r="AL106" s="35">
        <f t="shared" si="113"/>
        <v>1</v>
      </c>
      <c r="AM106" s="35">
        <f t="shared" si="114"/>
        <v>1</v>
      </c>
      <c r="AN106" s="35">
        <f t="shared" si="115"/>
        <v>1</v>
      </c>
      <c r="AO106" s="35">
        <f t="shared" si="116"/>
        <v>1</v>
      </c>
      <c r="AP106" s="35">
        <f t="shared" si="117"/>
        <v>1</v>
      </c>
      <c r="AQ106" s="35">
        <f t="shared" si="118"/>
        <v>1</v>
      </c>
      <c r="AR106" s="35">
        <f t="shared" si="119"/>
        <v>0</v>
      </c>
      <c r="AS106" s="35">
        <f t="shared" si="120"/>
        <v>0</v>
      </c>
      <c r="AT106" s="35">
        <f t="shared" si="121"/>
        <v>1</v>
      </c>
      <c r="AU106" s="35">
        <f t="shared" si="122"/>
        <v>1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  <c r="AZ106" s="21"/>
    </row>
    <row r="107" spans="1:52" s="7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4">
        <v>2</v>
      </c>
      <c r="K107" s="74">
        <v>1</v>
      </c>
      <c r="L107" s="74"/>
      <c r="M107" s="74">
        <v>1</v>
      </c>
      <c r="N107" s="68">
        <v>1</v>
      </c>
      <c r="O107" s="68"/>
      <c r="P107" s="68"/>
      <c r="Q107" s="68">
        <v>1</v>
      </c>
      <c r="R107" s="68"/>
      <c r="S107" s="68"/>
      <c r="T107" s="68"/>
      <c r="U107" s="68"/>
      <c r="V107" s="68"/>
      <c r="W107" s="68"/>
      <c r="X107" s="68">
        <v>1</v>
      </c>
      <c r="Y107" s="68"/>
      <c r="Z107" s="68"/>
      <c r="AA107" s="68"/>
      <c r="AB107" s="68"/>
      <c r="AC107" s="68">
        <v>1</v>
      </c>
      <c r="AD107" s="68"/>
      <c r="AE107" s="68">
        <v>1</v>
      </c>
      <c r="AF107" s="68"/>
      <c r="AG107" s="76"/>
      <c r="AH107" s="68"/>
      <c r="AI107" s="166"/>
      <c r="AJ107" s="36">
        <f t="shared" si="111"/>
        <v>0</v>
      </c>
      <c r="AK107" s="35">
        <f t="shared" si="112"/>
        <v>0</v>
      </c>
      <c r="AL107" s="35">
        <f t="shared" si="113"/>
        <v>2</v>
      </c>
      <c r="AM107" s="35">
        <f t="shared" si="114"/>
        <v>2</v>
      </c>
      <c r="AN107" s="35">
        <f t="shared" si="115"/>
        <v>1</v>
      </c>
      <c r="AO107" s="35">
        <f t="shared" si="116"/>
        <v>1</v>
      </c>
      <c r="AP107" s="35">
        <f t="shared" si="117"/>
        <v>1</v>
      </c>
      <c r="AQ107" s="35">
        <f t="shared" si="118"/>
        <v>1</v>
      </c>
      <c r="AR107" s="35">
        <f t="shared" si="119"/>
        <v>0</v>
      </c>
      <c r="AS107" s="35">
        <f t="shared" si="120"/>
        <v>0</v>
      </c>
      <c r="AT107" s="35">
        <f t="shared" si="121"/>
        <v>1</v>
      </c>
      <c r="AU107" s="35">
        <f t="shared" si="122"/>
        <v>1</v>
      </c>
      <c r="AV107" s="35">
        <f t="shared" si="123"/>
        <v>1</v>
      </c>
      <c r="AW107" s="35">
        <f t="shared" si="124"/>
        <v>1</v>
      </c>
      <c r="AX107" s="35">
        <f t="shared" si="125"/>
        <v>0</v>
      </c>
      <c r="AY107" s="34">
        <f t="shared" si="126"/>
        <v>0</v>
      </c>
      <c r="AZ107" s="21"/>
    </row>
    <row r="108" spans="1:52" s="7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  <c r="AZ108" s="21"/>
    </row>
    <row r="109" spans="1:52" s="7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>
        <v>1</v>
      </c>
      <c r="K109" s="74">
        <v>1</v>
      </c>
      <c r="L109" s="74"/>
      <c r="M109" s="74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>
        <v>1</v>
      </c>
      <c r="AB109" s="68"/>
      <c r="AC109" s="68"/>
      <c r="AD109" s="68"/>
      <c r="AE109" s="68"/>
      <c r="AF109" s="68"/>
      <c r="AG109" s="76"/>
      <c r="AH109" s="68"/>
      <c r="AI109" s="166"/>
      <c r="AJ109" s="36">
        <f t="shared" si="111"/>
        <v>0</v>
      </c>
      <c r="AK109" s="35">
        <f t="shared" si="112"/>
        <v>0</v>
      </c>
      <c r="AL109" s="35">
        <f t="shared" si="113"/>
        <v>1</v>
      </c>
      <c r="AM109" s="35">
        <f t="shared" si="114"/>
        <v>1</v>
      </c>
      <c r="AN109" s="35">
        <f t="shared" si="115"/>
        <v>1</v>
      </c>
      <c r="AO109" s="35">
        <f t="shared" si="116"/>
        <v>1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  <c r="AZ109" s="21"/>
    </row>
    <row r="110" spans="1:52" s="7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  <c r="AZ110" s="21"/>
    </row>
    <row r="111" spans="1:52" s="7" customFormat="1" ht="33.75" customHeight="1">
      <c r="A111" s="37" t="s">
        <v>42</v>
      </c>
      <c r="B111" s="253" t="s">
        <v>1</v>
      </c>
      <c r="C111" s="254"/>
      <c r="D111" s="255"/>
      <c r="E111" s="77">
        <v>3</v>
      </c>
      <c r="F111" s="77"/>
      <c r="G111" s="77">
        <v>3</v>
      </c>
      <c r="H111" s="77"/>
      <c r="I111" s="77"/>
      <c r="J111" s="74">
        <v>4</v>
      </c>
      <c r="K111" s="74">
        <v>1</v>
      </c>
      <c r="L111" s="74">
        <v>1</v>
      </c>
      <c r="M111" s="74">
        <v>2</v>
      </c>
      <c r="N111" s="68">
        <v>1</v>
      </c>
      <c r="O111" s="68"/>
      <c r="P111" s="68"/>
      <c r="Q111" s="68">
        <v>1</v>
      </c>
      <c r="R111" s="68"/>
      <c r="S111" s="68"/>
      <c r="T111" s="68"/>
      <c r="U111" s="68"/>
      <c r="V111" s="68"/>
      <c r="W111" s="68"/>
      <c r="X111" s="68">
        <v>1</v>
      </c>
      <c r="Y111" s="68"/>
      <c r="Z111" s="68">
        <v>2</v>
      </c>
      <c r="AA111" s="68">
        <v>3</v>
      </c>
      <c r="AB111" s="68">
        <v>2</v>
      </c>
      <c r="AC111" s="68"/>
      <c r="AD111" s="68"/>
      <c r="AE111" s="68"/>
      <c r="AF111" s="68"/>
      <c r="AG111" s="76"/>
      <c r="AH111" s="68"/>
      <c r="AI111" s="166"/>
      <c r="AJ111" s="36">
        <f t="shared" si="111"/>
        <v>3</v>
      </c>
      <c r="AK111" s="35">
        <f t="shared" si="112"/>
        <v>3</v>
      </c>
      <c r="AL111" s="35">
        <f t="shared" si="113"/>
        <v>4</v>
      </c>
      <c r="AM111" s="35">
        <f t="shared" si="114"/>
        <v>4</v>
      </c>
      <c r="AN111" s="35">
        <f t="shared" si="115"/>
        <v>4</v>
      </c>
      <c r="AO111" s="35">
        <f t="shared" si="116"/>
        <v>4</v>
      </c>
      <c r="AP111" s="35">
        <f t="shared" si="117"/>
        <v>1</v>
      </c>
      <c r="AQ111" s="35">
        <f t="shared" si="118"/>
        <v>1</v>
      </c>
      <c r="AR111" s="35">
        <f t="shared" si="119"/>
        <v>0</v>
      </c>
      <c r="AS111" s="35">
        <f t="shared" si="120"/>
        <v>0</v>
      </c>
      <c r="AT111" s="35">
        <f t="shared" si="121"/>
        <v>1</v>
      </c>
      <c r="AU111" s="35">
        <f t="shared" si="122"/>
        <v>1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  <c r="AZ111" s="21"/>
    </row>
    <row r="112" spans="1:52" s="7" customFormat="1" ht="49.5" customHeight="1">
      <c r="A112" s="42" t="s">
        <v>41</v>
      </c>
      <c r="B112" s="234" t="s">
        <v>40</v>
      </c>
      <c r="C112" s="235"/>
      <c r="D112" s="236"/>
      <c r="E112" s="86">
        <f>SUM(E113:E115)</f>
        <v>0</v>
      </c>
      <c r="F112" s="86">
        <f t="shared" ref="F112:AH112" si="127">SUM(F113:F115)</f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70"/>
      <c r="AJ112" s="39">
        <f t="shared" ref="AJ112:AY112" si="128">SUM(AJ113:AJ115)</f>
        <v>0</v>
      </c>
      <c r="AK112" s="20">
        <f t="shared" si="128"/>
        <v>0</v>
      </c>
      <c r="AL112" s="20">
        <f t="shared" si="128"/>
        <v>0</v>
      </c>
      <c r="AM112" s="20">
        <f t="shared" si="128"/>
        <v>0</v>
      </c>
      <c r="AN112" s="20">
        <f t="shared" si="128"/>
        <v>0</v>
      </c>
      <c r="AO112" s="20">
        <f t="shared" si="128"/>
        <v>0</v>
      </c>
      <c r="AP112" s="20">
        <f t="shared" si="128"/>
        <v>0</v>
      </c>
      <c r="AQ112" s="20">
        <f t="shared" si="128"/>
        <v>0</v>
      </c>
      <c r="AR112" s="20">
        <f t="shared" si="128"/>
        <v>0</v>
      </c>
      <c r="AS112" s="20">
        <f t="shared" si="128"/>
        <v>0</v>
      </c>
      <c r="AT112" s="20">
        <f t="shared" si="128"/>
        <v>0</v>
      </c>
      <c r="AU112" s="20">
        <f t="shared" si="128"/>
        <v>0</v>
      </c>
      <c r="AV112" s="20">
        <f t="shared" si="128"/>
        <v>0</v>
      </c>
      <c r="AW112" s="20">
        <f t="shared" si="128"/>
        <v>0</v>
      </c>
      <c r="AX112" s="20">
        <f t="shared" si="128"/>
        <v>0</v>
      </c>
      <c r="AY112" s="38">
        <f t="shared" si="128"/>
        <v>0</v>
      </c>
      <c r="AZ112" s="21"/>
    </row>
    <row r="113" spans="1:52" s="7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  <c r="AZ113" s="21"/>
    </row>
    <row r="114" spans="1:52" s="7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  <c r="AZ114" s="21"/>
    </row>
    <row r="115" spans="1:52" s="7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  <c r="AZ115" s="21"/>
    </row>
    <row r="116" spans="1:52" s="8" customFormat="1" ht="44.25" customHeight="1">
      <c r="A116" s="42" t="s">
        <v>34</v>
      </c>
      <c r="B116" s="234" t="s">
        <v>33</v>
      </c>
      <c r="C116" s="235"/>
      <c r="D116" s="236"/>
      <c r="E116" s="86">
        <f>SUM(E117:E124)</f>
        <v>755</v>
      </c>
      <c r="F116" s="86">
        <f t="shared" ref="F116:AH116" si="129">SUM(F117:F124)</f>
        <v>100</v>
      </c>
      <c r="G116" s="86">
        <f t="shared" si="129"/>
        <v>655</v>
      </c>
      <c r="H116" s="86">
        <f t="shared" si="129"/>
        <v>0</v>
      </c>
      <c r="I116" s="86">
        <f t="shared" si="129"/>
        <v>0</v>
      </c>
      <c r="J116" s="86">
        <f t="shared" si="129"/>
        <v>1918</v>
      </c>
      <c r="K116" s="86">
        <f t="shared" si="129"/>
        <v>1630</v>
      </c>
      <c r="L116" s="86">
        <f t="shared" si="129"/>
        <v>287</v>
      </c>
      <c r="M116" s="86">
        <f t="shared" si="129"/>
        <v>1</v>
      </c>
      <c r="N116" s="86">
        <f t="shared" si="129"/>
        <v>1416</v>
      </c>
      <c r="O116" s="86">
        <f t="shared" si="129"/>
        <v>1090</v>
      </c>
      <c r="P116" s="86">
        <f t="shared" si="129"/>
        <v>187</v>
      </c>
      <c r="Q116" s="86">
        <f t="shared" si="129"/>
        <v>40</v>
      </c>
      <c r="R116" s="86">
        <f t="shared" si="129"/>
        <v>0</v>
      </c>
      <c r="S116" s="86">
        <f t="shared" si="129"/>
        <v>99</v>
      </c>
      <c r="T116" s="86">
        <f t="shared" si="129"/>
        <v>25</v>
      </c>
      <c r="U116" s="86">
        <f t="shared" si="129"/>
        <v>69</v>
      </c>
      <c r="V116" s="86">
        <f t="shared" si="129"/>
        <v>5</v>
      </c>
      <c r="W116" s="86">
        <f t="shared" si="129"/>
        <v>1</v>
      </c>
      <c r="X116" s="86">
        <f t="shared" si="129"/>
        <v>1417</v>
      </c>
      <c r="Y116" s="86">
        <f t="shared" si="129"/>
        <v>22</v>
      </c>
      <c r="Z116" s="86">
        <f t="shared" si="129"/>
        <v>18</v>
      </c>
      <c r="AA116" s="86">
        <f t="shared" si="129"/>
        <v>946</v>
      </c>
      <c r="AB116" s="86">
        <f t="shared" si="129"/>
        <v>108</v>
      </c>
      <c r="AC116" s="86">
        <f t="shared" si="129"/>
        <v>57</v>
      </c>
      <c r="AD116" s="86">
        <f t="shared" si="129"/>
        <v>3</v>
      </c>
      <c r="AE116" s="86">
        <f t="shared" si="129"/>
        <v>60</v>
      </c>
      <c r="AF116" s="86">
        <f t="shared" si="129"/>
        <v>0</v>
      </c>
      <c r="AG116" s="86">
        <f t="shared" si="129"/>
        <v>0</v>
      </c>
      <c r="AH116" s="86">
        <f t="shared" si="129"/>
        <v>0</v>
      </c>
      <c r="AI116" s="170"/>
      <c r="AJ116" s="39">
        <f t="shared" ref="AJ116:AY116" si="130">SUM(AJ117:AJ124)</f>
        <v>755</v>
      </c>
      <c r="AK116" s="20">
        <f t="shared" si="130"/>
        <v>755</v>
      </c>
      <c r="AL116" s="20">
        <f t="shared" si="130"/>
        <v>1918</v>
      </c>
      <c r="AM116" s="20">
        <f t="shared" si="130"/>
        <v>1918</v>
      </c>
      <c r="AN116" s="20">
        <f t="shared" si="130"/>
        <v>2385</v>
      </c>
      <c r="AO116" s="20">
        <f t="shared" si="130"/>
        <v>2385</v>
      </c>
      <c r="AP116" s="20">
        <f t="shared" si="130"/>
        <v>1416</v>
      </c>
      <c r="AQ116" s="20">
        <f t="shared" si="130"/>
        <v>1416</v>
      </c>
      <c r="AR116" s="20">
        <f t="shared" si="130"/>
        <v>99</v>
      </c>
      <c r="AS116" s="20">
        <f t="shared" si="130"/>
        <v>99</v>
      </c>
      <c r="AT116" s="20">
        <f t="shared" si="130"/>
        <v>1417</v>
      </c>
      <c r="AU116" s="20">
        <f t="shared" si="130"/>
        <v>1417</v>
      </c>
      <c r="AV116" s="20">
        <f t="shared" si="130"/>
        <v>60</v>
      </c>
      <c r="AW116" s="20">
        <f t="shared" si="130"/>
        <v>60</v>
      </c>
      <c r="AX116" s="20">
        <f t="shared" si="130"/>
        <v>0</v>
      </c>
      <c r="AY116" s="38">
        <f t="shared" si="130"/>
        <v>0</v>
      </c>
      <c r="AZ116" s="21"/>
    </row>
    <row r="117" spans="1:52" s="7" customFormat="1" ht="36.75" customHeight="1">
      <c r="A117" s="37" t="s">
        <v>32</v>
      </c>
      <c r="B117" s="248" t="s">
        <v>31</v>
      </c>
      <c r="C117" s="251"/>
      <c r="D117" s="252"/>
      <c r="E117" s="77">
        <v>730</v>
      </c>
      <c r="F117" s="77">
        <v>94</v>
      </c>
      <c r="G117" s="77">
        <v>636</v>
      </c>
      <c r="H117" s="77"/>
      <c r="I117" s="77"/>
      <c r="J117" s="74">
        <v>1900</v>
      </c>
      <c r="K117" s="74">
        <v>1612</v>
      </c>
      <c r="L117" s="74">
        <v>287</v>
      </c>
      <c r="M117" s="74">
        <v>1</v>
      </c>
      <c r="N117" s="68">
        <v>1403</v>
      </c>
      <c r="O117" s="68">
        <v>1084</v>
      </c>
      <c r="P117" s="68">
        <v>185</v>
      </c>
      <c r="Q117" s="68">
        <v>38</v>
      </c>
      <c r="R117" s="68"/>
      <c r="S117" s="68">
        <v>96</v>
      </c>
      <c r="T117" s="68">
        <v>24</v>
      </c>
      <c r="U117" s="68">
        <v>67</v>
      </c>
      <c r="V117" s="68">
        <v>5</v>
      </c>
      <c r="W117" s="68">
        <v>1</v>
      </c>
      <c r="X117" s="68">
        <v>1404</v>
      </c>
      <c r="Y117" s="68">
        <v>22</v>
      </c>
      <c r="Z117" s="68">
        <v>14</v>
      </c>
      <c r="AA117" s="68">
        <v>916</v>
      </c>
      <c r="AB117" s="68">
        <v>99</v>
      </c>
      <c r="AC117" s="68">
        <v>49</v>
      </c>
      <c r="AD117" s="68">
        <v>3</v>
      </c>
      <c r="AE117" s="68">
        <v>52</v>
      </c>
      <c r="AF117" s="68"/>
      <c r="AG117" s="76"/>
      <c r="AH117" s="111"/>
      <c r="AI117" s="166"/>
      <c r="AJ117" s="36">
        <f t="shared" ref="AJ117:AJ124" si="131">E117</f>
        <v>730</v>
      </c>
      <c r="AK117" s="35">
        <f t="shared" ref="AK117:AK124" si="132">F117+G117+H117+I117</f>
        <v>730</v>
      </c>
      <c r="AL117" s="35">
        <f t="shared" ref="AL117:AL124" si="133">J117</f>
        <v>1900</v>
      </c>
      <c r="AM117" s="35">
        <f t="shared" ref="AM117:AM124" si="134">K117+L117+M117</f>
        <v>1900</v>
      </c>
      <c r="AN117" s="35">
        <f t="shared" ref="AN117:AN124" si="135">F117+G117+K117</f>
        <v>2342</v>
      </c>
      <c r="AO117" s="35">
        <f t="shared" ref="AO117:AO124" si="136">X117+Y117+AA117</f>
        <v>2342</v>
      </c>
      <c r="AP117" s="35">
        <f t="shared" ref="AP117:AP124" si="137">N117</f>
        <v>1403</v>
      </c>
      <c r="AQ117" s="35">
        <f t="shared" ref="AQ117:AQ124" si="138">O117+P117+Q117+R117+S117</f>
        <v>1403</v>
      </c>
      <c r="AR117" s="35">
        <f t="shared" ref="AR117:AR124" si="139">S117</f>
        <v>96</v>
      </c>
      <c r="AS117" s="35">
        <f t="shared" ref="AS117:AS124" si="140">T117+U117+V117</f>
        <v>96</v>
      </c>
      <c r="AT117" s="35">
        <f t="shared" ref="AT117:AT124" si="141">X117</f>
        <v>1404</v>
      </c>
      <c r="AU117" s="35">
        <f t="shared" ref="AU117:AU124" si="142">N117+W117</f>
        <v>1404</v>
      </c>
      <c r="AV117" s="35">
        <f t="shared" ref="AV117:AV124" si="143">AE117</f>
        <v>52</v>
      </c>
      <c r="AW117" s="35">
        <f t="shared" ref="AW117:AW124" si="144">AC117+AD117</f>
        <v>52</v>
      </c>
      <c r="AX117" s="35">
        <f t="shared" ref="AX117:AX124" si="145">AH117</f>
        <v>0</v>
      </c>
      <c r="AY117" s="34">
        <f t="shared" ref="AY117:AY124" si="146">AF117+AG117</f>
        <v>0</v>
      </c>
      <c r="AZ117" s="21"/>
    </row>
    <row r="118" spans="1:52" s="7" customFormat="1" ht="33.75" customHeight="1">
      <c r="A118" s="37" t="s">
        <v>30</v>
      </c>
      <c r="B118" s="248" t="s">
        <v>29</v>
      </c>
      <c r="C118" s="251"/>
      <c r="D118" s="252"/>
      <c r="E118" s="77">
        <v>1</v>
      </c>
      <c r="F118" s="77">
        <v>1</v>
      </c>
      <c r="G118" s="77"/>
      <c r="H118" s="77"/>
      <c r="I118" s="77"/>
      <c r="J118" s="74"/>
      <c r="K118" s="74"/>
      <c r="L118" s="74"/>
      <c r="M118" s="74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>
        <v>1</v>
      </c>
      <c r="AB118" s="68">
        <v>1</v>
      </c>
      <c r="AC118" s="68"/>
      <c r="AD118" s="68"/>
      <c r="AE118" s="68"/>
      <c r="AF118" s="68"/>
      <c r="AG118" s="76"/>
      <c r="AH118" s="68"/>
      <c r="AI118" s="166"/>
      <c r="AJ118" s="36">
        <f t="shared" si="131"/>
        <v>1</v>
      </c>
      <c r="AK118" s="35">
        <f t="shared" si="132"/>
        <v>1</v>
      </c>
      <c r="AL118" s="35">
        <f t="shared" si="133"/>
        <v>0</v>
      </c>
      <c r="AM118" s="35">
        <f t="shared" si="134"/>
        <v>0</v>
      </c>
      <c r="AN118" s="35">
        <f t="shared" si="135"/>
        <v>1</v>
      </c>
      <c r="AO118" s="35">
        <f t="shared" si="136"/>
        <v>1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  <c r="AZ118" s="21"/>
    </row>
    <row r="119" spans="1:52" s="7" customFormat="1" ht="39" customHeight="1">
      <c r="A119" s="37" t="s">
        <v>28</v>
      </c>
      <c r="B119" s="248" t="s">
        <v>27</v>
      </c>
      <c r="C119" s="249"/>
      <c r="D119" s="250"/>
      <c r="E119" s="77">
        <v>16</v>
      </c>
      <c r="F119" s="77">
        <v>3</v>
      </c>
      <c r="G119" s="77">
        <v>13</v>
      </c>
      <c r="H119" s="77"/>
      <c r="I119" s="77"/>
      <c r="J119" s="74">
        <v>12</v>
      </c>
      <c r="K119" s="74">
        <v>12</v>
      </c>
      <c r="L119" s="74"/>
      <c r="M119" s="74"/>
      <c r="N119" s="68">
        <v>9</v>
      </c>
      <c r="O119" s="68">
        <v>4</v>
      </c>
      <c r="P119" s="68">
        <v>2</v>
      </c>
      <c r="Q119" s="68">
        <v>2</v>
      </c>
      <c r="R119" s="68"/>
      <c r="S119" s="68">
        <v>1</v>
      </c>
      <c r="T119" s="68"/>
      <c r="U119" s="68">
        <v>1</v>
      </c>
      <c r="V119" s="68"/>
      <c r="W119" s="68"/>
      <c r="X119" s="68">
        <v>9</v>
      </c>
      <c r="Y119" s="68"/>
      <c r="Z119" s="68">
        <v>3</v>
      </c>
      <c r="AA119" s="68">
        <v>19</v>
      </c>
      <c r="AB119" s="68">
        <v>5</v>
      </c>
      <c r="AC119" s="68">
        <v>6</v>
      </c>
      <c r="AD119" s="68"/>
      <c r="AE119" s="68">
        <v>6</v>
      </c>
      <c r="AF119" s="68"/>
      <c r="AG119" s="76"/>
      <c r="AH119" s="68"/>
      <c r="AI119" s="166"/>
      <c r="AJ119" s="36">
        <f t="shared" si="131"/>
        <v>16</v>
      </c>
      <c r="AK119" s="35">
        <f t="shared" si="132"/>
        <v>16</v>
      </c>
      <c r="AL119" s="35">
        <f t="shared" si="133"/>
        <v>12</v>
      </c>
      <c r="AM119" s="35">
        <f t="shared" si="134"/>
        <v>12</v>
      </c>
      <c r="AN119" s="35">
        <f t="shared" si="135"/>
        <v>28</v>
      </c>
      <c r="AO119" s="35">
        <f t="shared" si="136"/>
        <v>28</v>
      </c>
      <c r="AP119" s="35">
        <f t="shared" si="137"/>
        <v>9</v>
      </c>
      <c r="AQ119" s="35">
        <f t="shared" si="138"/>
        <v>9</v>
      </c>
      <c r="AR119" s="35">
        <f t="shared" si="139"/>
        <v>1</v>
      </c>
      <c r="AS119" s="35">
        <f t="shared" si="140"/>
        <v>1</v>
      </c>
      <c r="AT119" s="35">
        <f t="shared" si="141"/>
        <v>9</v>
      </c>
      <c r="AU119" s="35">
        <f t="shared" si="142"/>
        <v>9</v>
      </c>
      <c r="AV119" s="35">
        <f t="shared" si="143"/>
        <v>6</v>
      </c>
      <c r="AW119" s="35">
        <f t="shared" si="144"/>
        <v>6</v>
      </c>
      <c r="AX119" s="35">
        <f t="shared" si="145"/>
        <v>0</v>
      </c>
      <c r="AY119" s="34">
        <f t="shared" si="146"/>
        <v>0</v>
      </c>
      <c r="AZ119" s="21"/>
    </row>
    <row r="120" spans="1:52" s="7" customFormat="1" ht="30.75" customHeight="1">
      <c r="A120" s="37" t="s">
        <v>26</v>
      </c>
      <c r="B120" s="248" t="s">
        <v>25</v>
      </c>
      <c r="C120" s="249"/>
      <c r="D120" s="250"/>
      <c r="E120" s="77"/>
      <c r="F120" s="77"/>
      <c r="G120" s="77"/>
      <c r="H120" s="77"/>
      <c r="I120" s="77"/>
      <c r="J120" s="74"/>
      <c r="K120" s="74"/>
      <c r="L120" s="74"/>
      <c r="M120" s="74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76"/>
      <c r="AH120" s="68"/>
      <c r="AI120" s="169"/>
      <c r="AJ120" s="36">
        <f t="shared" si="131"/>
        <v>0</v>
      </c>
      <c r="AK120" s="35">
        <f t="shared" si="132"/>
        <v>0</v>
      </c>
      <c r="AL120" s="35">
        <f t="shared" si="133"/>
        <v>0</v>
      </c>
      <c r="AM120" s="35">
        <f t="shared" si="134"/>
        <v>0</v>
      </c>
      <c r="AN120" s="35">
        <f t="shared" si="135"/>
        <v>0</v>
      </c>
      <c r="AO120" s="35">
        <f t="shared" si="136"/>
        <v>0</v>
      </c>
      <c r="AP120" s="35">
        <f t="shared" si="137"/>
        <v>0</v>
      </c>
      <c r="AQ120" s="35">
        <f t="shared" si="138"/>
        <v>0</v>
      </c>
      <c r="AR120" s="35">
        <f t="shared" si="139"/>
        <v>0</v>
      </c>
      <c r="AS120" s="35">
        <f t="shared" si="140"/>
        <v>0</v>
      </c>
      <c r="AT120" s="35">
        <f t="shared" si="141"/>
        <v>0</v>
      </c>
      <c r="AU120" s="35">
        <f t="shared" si="142"/>
        <v>0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  <c r="AZ120" s="21"/>
    </row>
    <row r="121" spans="1:52" s="7" customFormat="1" ht="43.5" customHeight="1">
      <c r="A121" s="37" t="s">
        <v>24</v>
      </c>
      <c r="B121" s="248" t="s">
        <v>23</v>
      </c>
      <c r="C121" s="251"/>
      <c r="D121" s="252"/>
      <c r="E121" s="77">
        <v>2</v>
      </c>
      <c r="F121" s="77">
        <v>1</v>
      </c>
      <c r="G121" s="77">
        <v>1</v>
      </c>
      <c r="H121" s="77"/>
      <c r="I121" s="77"/>
      <c r="J121" s="74"/>
      <c r="K121" s="74"/>
      <c r="L121" s="74"/>
      <c r="M121" s="74"/>
      <c r="N121" s="68">
        <v>1</v>
      </c>
      <c r="O121" s="68">
        <v>1</v>
      </c>
      <c r="P121" s="68"/>
      <c r="Q121" s="68"/>
      <c r="R121" s="68"/>
      <c r="S121" s="68"/>
      <c r="T121" s="68"/>
      <c r="U121" s="68"/>
      <c r="V121" s="68"/>
      <c r="W121" s="68"/>
      <c r="X121" s="68">
        <v>1</v>
      </c>
      <c r="Y121" s="68"/>
      <c r="Z121" s="68"/>
      <c r="AA121" s="68">
        <v>1</v>
      </c>
      <c r="AB121" s="68">
        <v>1</v>
      </c>
      <c r="AC121" s="68">
        <v>1</v>
      </c>
      <c r="AD121" s="68"/>
      <c r="AE121" s="68">
        <v>1</v>
      </c>
      <c r="AF121" s="68"/>
      <c r="AG121" s="76"/>
      <c r="AH121" s="68"/>
      <c r="AI121" s="166"/>
      <c r="AJ121" s="36">
        <f t="shared" si="131"/>
        <v>2</v>
      </c>
      <c r="AK121" s="35">
        <f t="shared" si="132"/>
        <v>2</v>
      </c>
      <c r="AL121" s="35">
        <f t="shared" si="133"/>
        <v>0</v>
      </c>
      <c r="AM121" s="35">
        <f t="shared" si="134"/>
        <v>0</v>
      </c>
      <c r="AN121" s="35">
        <f t="shared" si="135"/>
        <v>2</v>
      </c>
      <c r="AO121" s="35">
        <f t="shared" si="136"/>
        <v>2</v>
      </c>
      <c r="AP121" s="35">
        <f t="shared" si="137"/>
        <v>1</v>
      </c>
      <c r="AQ121" s="35">
        <f t="shared" si="138"/>
        <v>1</v>
      </c>
      <c r="AR121" s="35">
        <f t="shared" si="139"/>
        <v>0</v>
      </c>
      <c r="AS121" s="35">
        <f t="shared" si="140"/>
        <v>0</v>
      </c>
      <c r="AT121" s="35">
        <f t="shared" si="141"/>
        <v>1</v>
      </c>
      <c r="AU121" s="35">
        <f t="shared" si="142"/>
        <v>1</v>
      </c>
      <c r="AV121" s="35">
        <f t="shared" si="143"/>
        <v>1</v>
      </c>
      <c r="AW121" s="35">
        <f t="shared" si="144"/>
        <v>1</v>
      </c>
      <c r="AX121" s="35">
        <f t="shared" si="145"/>
        <v>0</v>
      </c>
      <c r="AY121" s="34">
        <f t="shared" si="146"/>
        <v>0</v>
      </c>
      <c r="AZ121" s="21"/>
    </row>
    <row r="122" spans="1:52" s="7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/>
      <c r="G122" s="77">
        <v>1</v>
      </c>
      <c r="H122" s="77"/>
      <c r="I122" s="77"/>
      <c r="J122" s="74"/>
      <c r="K122" s="74"/>
      <c r="L122" s="74"/>
      <c r="M122" s="74"/>
      <c r="N122" s="68">
        <v>1</v>
      </c>
      <c r="O122" s="68"/>
      <c r="P122" s="68"/>
      <c r="Q122" s="68"/>
      <c r="R122" s="68"/>
      <c r="S122" s="68">
        <v>1</v>
      </c>
      <c r="T122" s="68">
        <v>1</v>
      </c>
      <c r="U122" s="68"/>
      <c r="V122" s="68"/>
      <c r="W122" s="68"/>
      <c r="X122" s="68">
        <v>1</v>
      </c>
      <c r="Y122" s="68"/>
      <c r="Z122" s="68"/>
      <c r="AA122" s="68"/>
      <c r="AB122" s="68"/>
      <c r="AC122" s="68">
        <v>1</v>
      </c>
      <c r="AD122" s="68"/>
      <c r="AE122" s="68">
        <v>1</v>
      </c>
      <c r="AF122" s="68"/>
      <c r="AG122" s="76"/>
      <c r="AH122" s="68"/>
      <c r="AI122" s="166"/>
      <c r="AJ122" s="36">
        <f t="shared" si="131"/>
        <v>1</v>
      </c>
      <c r="AK122" s="35">
        <f t="shared" si="132"/>
        <v>1</v>
      </c>
      <c r="AL122" s="35">
        <f t="shared" si="133"/>
        <v>0</v>
      </c>
      <c r="AM122" s="35">
        <f t="shared" si="134"/>
        <v>0</v>
      </c>
      <c r="AN122" s="35">
        <f t="shared" si="135"/>
        <v>1</v>
      </c>
      <c r="AO122" s="35">
        <f t="shared" si="136"/>
        <v>1</v>
      </c>
      <c r="AP122" s="35">
        <f t="shared" si="137"/>
        <v>1</v>
      </c>
      <c r="AQ122" s="35">
        <f t="shared" si="138"/>
        <v>1</v>
      </c>
      <c r="AR122" s="35">
        <f t="shared" si="139"/>
        <v>1</v>
      </c>
      <c r="AS122" s="35">
        <f t="shared" si="140"/>
        <v>1</v>
      </c>
      <c r="AT122" s="35">
        <f t="shared" si="141"/>
        <v>1</v>
      </c>
      <c r="AU122" s="35">
        <f t="shared" si="142"/>
        <v>1</v>
      </c>
      <c r="AV122" s="35">
        <f t="shared" si="143"/>
        <v>1</v>
      </c>
      <c r="AW122" s="35">
        <f t="shared" si="144"/>
        <v>1</v>
      </c>
      <c r="AX122" s="35">
        <f t="shared" si="145"/>
        <v>0</v>
      </c>
      <c r="AY122" s="34">
        <f t="shared" si="146"/>
        <v>0</v>
      </c>
      <c r="AZ122" s="21"/>
    </row>
    <row r="123" spans="1:52" s="7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  <c r="AZ123" s="21"/>
    </row>
    <row r="124" spans="1:52" s="7" customFormat="1" ht="44.25" customHeight="1">
      <c r="A124" s="37" t="s">
        <v>18</v>
      </c>
      <c r="B124" s="243" t="s">
        <v>1</v>
      </c>
      <c r="C124" s="244"/>
      <c r="D124" s="245"/>
      <c r="E124" s="134">
        <v>5</v>
      </c>
      <c r="F124" s="134">
        <v>1</v>
      </c>
      <c r="G124" s="134">
        <v>4</v>
      </c>
      <c r="H124" s="134"/>
      <c r="I124" s="134"/>
      <c r="J124" s="74">
        <v>6</v>
      </c>
      <c r="K124" s="74">
        <v>6</v>
      </c>
      <c r="L124" s="74"/>
      <c r="M124" s="74"/>
      <c r="N124" s="68">
        <v>2</v>
      </c>
      <c r="O124" s="68">
        <v>1</v>
      </c>
      <c r="P124" s="68"/>
      <c r="Q124" s="68"/>
      <c r="R124" s="68"/>
      <c r="S124" s="68">
        <v>1</v>
      </c>
      <c r="T124" s="68"/>
      <c r="U124" s="68">
        <v>1</v>
      </c>
      <c r="V124" s="68"/>
      <c r="W124" s="68"/>
      <c r="X124" s="68">
        <v>2</v>
      </c>
      <c r="Y124" s="68"/>
      <c r="Z124" s="68">
        <v>1</v>
      </c>
      <c r="AA124" s="68">
        <v>9</v>
      </c>
      <c r="AB124" s="68">
        <v>2</v>
      </c>
      <c r="AC124" s="68"/>
      <c r="AD124" s="68"/>
      <c r="AE124" s="68"/>
      <c r="AF124" s="68"/>
      <c r="AG124" s="76"/>
      <c r="AH124" s="68"/>
      <c r="AI124" s="166"/>
      <c r="AJ124" s="36">
        <f t="shared" si="131"/>
        <v>5</v>
      </c>
      <c r="AK124" s="35">
        <f t="shared" si="132"/>
        <v>5</v>
      </c>
      <c r="AL124" s="35">
        <f t="shared" si="133"/>
        <v>6</v>
      </c>
      <c r="AM124" s="35">
        <f t="shared" si="134"/>
        <v>6</v>
      </c>
      <c r="AN124" s="35">
        <f t="shared" si="135"/>
        <v>11</v>
      </c>
      <c r="AO124" s="35">
        <f t="shared" si="136"/>
        <v>11</v>
      </c>
      <c r="AP124" s="35">
        <f t="shared" si="137"/>
        <v>2</v>
      </c>
      <c r="AQ124" s="35">
        <f t="shared" si="138"/>
        <v>2</v>
      </c>
      <c r="AR124" s="35">
        <f t="shared" si="139"/>
        <v>1</v>
      </c>
      <c r="AS124" s="35">
        <f t="shared" si="140"/>
        <v>1</v>
      </c>
      <c r="AT124" s="35">
        <f t="shared" si="141"/>
        <v>2</v>
      </c>
      <c r="AU124" s="35">
        <f t="shared" si="142"/>
        <v>2</v>
      </c>
      <c r="AV124" s="35">
        <f t="shared" si="143"/>
        <v>0</v>
      </c>
      <c r="AW124" s="35">
        <f t="shared" si="144"/>
        <v>0</v>
      </c>
      <c r="AX124" s="35">
        <f t="shared" si="145"/>
        <v>0</v>
      </c>
      <c r="AY124" s="34">
        <f t="shared" si="146"/>
        <v>0</v>
      </c>
      <c r="AZ124" s="21"/>
    </row>
    <row r="125" spans="1:52" s="7" customFormat="1" ht="54.75" customHeight="1">
      <c r="A125" s="33" t="s">
        <v>17</v>
      </c>
      <c r="B125" s="234" t="s">
        <v>16</v>
      </c>
      <c r="C125" s="246"/>
      <c r="D125" s="247"/>
      <c r="E125" s="86">
        <f>SUM(E126:E129)</f>
        <v>1</v>
      </c>
      <c r="F125" s="86">
        <f t="shared" ref="F125:AH125" si="147">SUM(F126:F129)</f>
        <v>0</v>
      </c>
      <c r="G125" s="86">
        <f t="shared" si="147"/>
        <v>1</v>
      </c>
      <c r="H125" s="86">
        <f t="shared" si="147"/>
        <v>0</v>
      </c>
      <c r="I125" s="86">
        <f t="shared" si="147"/>
        <v>0</v>
      </c>
      <c r="J125" s="86">
        <f t="shared" si="147"/>
        <v>3</v>
      </c>
      <c r="K125" s="86">
        <f t="shared" si="147"/>
        <v>2</v>
      </c>
      <c r="L125" s="86">
        <f t="shared" si="147"/>
        <v>1</v>
      </c>
      <c r="M125" s="86">
        <f t="shared" si="147"/>
        <v>0</v>
      </c>
      <c r="N125" s="86">
        <f t="shared" si="147"/>
        <v>1</v>
      </c>
      <c r="O125" s="86">
        <f t="shared" si="147"/>
        <v>0</v>
      </c>
      <c r="P125" s="86">
        <f t="shared" si="147"/>
        <v>0</v>
      </c>
      <c r="Q125" s="86">
        <f t="shared" si="147"/>
        <v>1</v>
      </c>
      <c r="R125" s="86">
        <f t="shared" si="147"/>
        <v>0</v>
      </c>
      <c r="S125" s="86">
        <f t="shared" si="147"/>
        <v>0</v>
      </c>
      <c r="T125" s="86">
        <f t="shared" si="147"/>
        <v>0</v>
      </c>
      <c r="U125" s="86">
        <f t="shared" si="147"/>
        <v>0</v>
      </c>
      <c r="V125" s="86">
        <f t="shared" si="147"/>
        <v>0</v>
      </c>
      <c r="W125" s="86">
        <f t="shared" si="147"/>
        <v>0</v>
      </c>
      <c r="X125" s="86">
        <f t="shared" si="147"/>
        <v>1</v>
      </c>
      <c r="Y125" s="86">
        <f t="shared" si="147"/>
        <v>0</v>
      </c>
      <c r="Z125" s="86">
        <f t="shared" si="147"/>
        <v>0</v>
      </c>
      <c r="AA125" s="86">
        <f t="shared" si="147"/>
        <v>2</v>
      </c>
      <c r="AB125" s="86">
        <f t="shared" si="147"/>
        <v>0</v>
      </c>
      <c r="AC125" s="86">
        <f t="shared" si="147"/>
        <v>2</v>
      </c>
      <c r="AD125" s="86">
        <f t="shared" si="147"/>
        <v>0</v>
      </c>
      <c r="AE125" s="86">
        <f t="shared" si="147"/>
        <v>2</v>
      </c>
      <c r="AF125" s="86">
        <f t="shared" si="147"/>
        <v>0</v>
      </c>
      <c r="AG125" s="86">
        <f t="shared" si="147"/>
        <v>0</v>
      </c>
      <c r="AH125" s="86">
        <f t="shared" si="147"/>
        <v>0</v>
      </c>
      <c r="AI125" s="167"/>
      <c r="AJ125" s="39">
        <f t="shared" ref="AJ125:AY125" si="148">SUM(AJ126:AJ129)</f>
        <v>1</v>
      </c>
      <c r="AK125" s="20">
        <f t="shared" si="148"/>
        <v>1</v>
      </c>
      <c r="AL125" s="20">
        <f t="shared" si="148"/>
        <v>3</v>
      </c>
      <c r="AM125" s="20">
        <f t="shared" si="148"/>
        <v>3</v>
      </c>
      <c r="AN125" s="20">
        <f t="shared" si="148"/>
        <v>3</v>
      </c>
      <c r="AO125" s="20">
        <f t="shared" si="148"/>
        <v>3</v>
      </c>
      <c r="AP125" s="20">
        <f t="shared" si="148"/>
        <v>1</v>
      </c>
      <c r="AQ125" s="20">
        <f t="shared" si="148"/>
        <v>1</v>
      </c>
      <c r="AR125" s="20">
        <f t="shared" si="148"/>
        <v>0</v>
      </c>
      <c r="AS125" s="20">
        <f t="shared" si="148"/>
        <v>0</v>
      </c>
      <c r="AT125" s="20">
        <f t="shared" si="148"/>
        <v>1</v>
      </c>
      <c r="AU125" s="20">
        <f t="shared" si="148"/>
        <v>1</v>
      </c>
      <c r="AV125" s="20">
        <f t="shared" si="148"/>
        <v>2</v>
      </c>
      <c r="AW125" s="20">
        <f t="shared" si="148"/>
        <v>2</v>
      </c>
      <c r="AX125" s="20">
        <f t="shared" si="148"/>
        <v>0</v>
      </c>
      <c r="AY125" s="38">
        <f t="shared" si="148"/>
        <v>0</v>
      </c>
      <c r="AZ125" s="21"/>
    </row>
    <row r="126" spans="1:52" s="7" customFormat="1" ht="37.5" customHeight="1">
      <c r="A126" s="37" t="s">
        <v>15</v>
      </c>
      <c r="B126" s="248" t="s">
        <v>14</v>
      </c>
      <c r="C126" s="249"/>
      <c r="D126" s="250"/>
      <c r="E126" s="77">
        <v>1</v>
      </c>
      <c r="F126" s="77"/>
      <c r="G126" s="77">
        <v>1</v>
      </c>
      <c r="H126" s="77"/>
      <c r="I126" s="77"/>
      <c r="J126" s="74">
        <v>1</v>
      </c>
      <c r="K126" s="74">
        <v>1</v>
      </c>
      <c r="L126" s="74"/>
      <c r="M126" s="74"/>
      <c r="N126" s="68">
        <v>1</v>
      </c>
      <c r="O126" s="68"/>
      <c r="P126" s="68"/>
      <c r="Q126" s="68">
        <v>1</v>
      </c>
      <c r="R126" s="68"/>
      <c r="S126" s="68"/>
      <c r="T126" s="68"/>
      <c r="U126" s="68"/>
      <c r="V126" s="68"/>
      <c r="W126" s="68"/>
      <c r="X126" s="68">
        <v>1</v>
      </c>
      <c r="Y126" s="68"/>
      <c r="Z126" s="68"/>
      <c r="AA126" s="68">
        <v>1</v>
      </c>
      <c r="AB126" s="68"/>
      <c r="AC126" s="68">
        <v>2</v>
      </c>
      <c r="AD126" s="68"/>
      <c r="AE126" s="68">
        <v>2</v>
      </c>
      <c r="AF126" s="68"/>
      <c r="AG126" s="76"/>
      <c r="AH126" s="68"/>
      <c r="AI126" s="166"/>
      <c r="AJ126" s="36">
        <f>E126</f>
        <v>1</v>
      </c>
      <c r="AK126" s="35">
        <f>F126+G126+H126+I126</f>
        <v>1</v>
      </c>
      <c r="AL126" s="35">
        <f>J126</f>
        <v>1</v>
      </c>
      <c r="AM126" s="35">
        <f>K126+L126+M126</f>
        <v>1</v>
      </c>
      <c r="AN126" s="35">
        <f>F126+G126+K126</f>
        <v>2</v>
      </c>
      <c r="AO126" s="35">
        <f>X126+Y126+AA126</f>
        <v>2</v>
      </c>
      <c r="AP126" s="35">
        <f>N126</f>
        <v>1</v>
      </c>
      <c r="AQ126" s="35">
        <f>O126+P126+Q126+R126+S126</f>
        <v>1</v>
      </c>
      <c r="AR126" s="35">
        <f>S126</f>
        <v>0</v>
      </c>
      <c r="AS126" s="35">
        <f>T126+U126+V126</f>
        <v>0</v>
      </c>
      <c r="AT126" s="35">
        <f>X126</f>
        <v>1</v>
      </c>
      <c r="AU126" s="35">
        <f>N126+W126</f>
        <v>1</v>
      </c>
      <c r="AV126" s="35">
        <f>AE126</f>
        <v>2</v>
      </c>
      <c r="AW126" s="35">
        <f>AC126+AD126</f>
        <v>2</v>
      </c>
      <c r="AX126" s="35">
        <f>AH126</f>
        <v>0</v>
      </c>
      <c r="AY126" s="34">
        <f>AF126+AG126</f>
        <v>0</v>
      </c>
      <c r="AZ126" s="21"/>
    </row>
    <row r="127" spans="1:52" s="7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76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  <c r="AZ127" s="21"/>
    </row>
    <row r="128" spans="1:52" s="7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4"/>
      <c r="K128" s="74"/>
      <c r="L128" s="74"/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76"/>
      <c r="AH128" s="68"/>
      <c r="AI128" s="16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  <c r="AZ128" s="21"/>
    </row>
    <row r="129" spans="1:52" s="7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7">
        <v>2</v>
      </c>
      <c r="K129" s="77">
        <v>1</v>
      </c>
      <c r="L129" s="77">
        <v>1</v>
      </c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>
        <v>1</v>
      </c>
      <c r="AB129" s="77"/>
      <c r="AC129" s="77"/>
      <c r="AD129" s="77"/>
      <c r="AE129" s="77"/>
      <c r="AF129" s="77"/>
      <c r="AG129" s="77"/>
      <c r="AH129" s="77"/>
      <c r="AI129" s="166"/>
      <c r="AJ129" s="36">
        <f>E129</f>
        <v>0</v>
      </c>
      <c r="AK129" s="35">
        <f>F129+G129+H129+I129</f>
        <v>0</v>
      </c>
      <c r="AL129" s="35">
        <f>J129</f>
        <v>2</v>
      </c>
      <c r="AM129" s="35">
        <f>K129+L129+M129</f>
        <v>2</v>
      </c>
      <c r="AN129" s="35">
        <f>F129+G129+K129</f>
        <v>1</v>
      </c>
      <c r="AO129" s="35">
        <f>X129+Y129+AA129</f>
        <v>1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  <c r="AZ129" s="21"/>
    </row>
    <row r="130" spans="1:52" s="7" customFormat="1" ht="49.5" customHeight="1">
      <c r="A130" s="37" t="s">
        <v>8</v>
      </c>
      <c r="B130" s="234" t="s">
        <v>7</v>
      </c>
      <c r="C130" s="235"/>
      <c r="D130" s="236"/>
      <c r="E130" s="86">
        <f>SUM(E131:E132)</f>
        <v>2</v>
      </c>
      <c r="F130" s="86">
        <f t="shared" ref="F130:AH130" si="149">SUM(F131:F132)</f>
        <v>0</v>
      </c>
      <c r="G130" s="86">
        <f t="shared" si="149"/>
        <v>2</v>
      </c>
      <c r="H130" s="86">
        <f t="shared" si="149"/>
        <v>0</v>
      </c>
      <c r="I130" s="86">
        <f t="shared" si="149"/>
        <v>0</v>
      </c>
      <c r="J130" s="86">
        <f t="shared" si="149"/>
        <v>1</v>
      </c>
      <c r="K130" s="86">
        <f t="shared" si="149"/>
        <v>1</v>
      </c>
      <c r="L130" s="86">
        <f t="shared" si="149"/>
        <v>0</v>
      </c>
      <c r="M130" s="86">
        <f t="shared" si="149"/>
        <v>0</v>
      </c>
      <c r="N130" s="86">
        <f t="shared" si="149"/>
        <v>0</v>
      </c>
      <c r="O130" s="86">
        <f t="shared" si="149"/>
        <v>0</v>
      </c>
      <c r="P130" s="86">
        <f t="shared" si="149"/>
        <v>0</v>
      </c>
      <c r="Q130" s="86">
        <f t="shared" si="149"/>
        <v>0</v>
      </c>
      <c r="R130" s="86">
        <f t="shared" si="149"/>
        <v>0</v>
      </c>
      <c r="S130" s="86">
        <f t="shared" si="149"/>
        <v>0</v>
      </c>
      <c r="T130" s="86">
        <f t="shared" si="149"/>
        <v>0</v>
      </c>
      <c r="U130" s="86">
        <f t="shared" si="149"/>
        <v>0</v>
      </c>
      <c r="V130" s="86">
        <f t="shared" si="149"/>
        <v>0</v>
      </c>
      <c r="W130" s="86">
        <f t="shared" si="149"/>
        <v>0</v>
      </c>
      <c r="X130" s="86">
        <f t="shared" si="149"/>
        <v>0</v>
      </c>
      <c r="Y130" s="86">
        <f t="shared" si="149"/>
        <v>0</v>
      </c>
      <c r="Z130" s="86">
        <f t="shared" si="149"/>
        <v>1</v>
      </c>
      <c r="AA130" s="86">
        <f t="shared" si="149"/>
        <v>3</v>
      </c>
      <c r="AB130" s="86">
        <f t="shared" si="149"/>
        <v>1</v>
      </c>
      <c r="AC130" s="86">
        <f t="shared" si="149"/>
        <v>0</v>
      </c>
      <c r="AD130" s="86">
        <f t="shared" si="149"/>
        <v>0</v>
      </c>
      <c r="AE130" s="86">
        <f t="shared" si="149"/>
        <v>0</v>
      </c>
      <c r="AF130" s="86">
        <f t="shared" si="149"/>
        <v>0</v>
      </c>
      <c r="AG130" s="86">
        <f t="shared" si="149"/>
        <v>0</v>
      </c>
      <c r="AH130" s="86">
        <f t="shared" si="149"/>
        <v>0</v>
      </c>
      <c r="AI130" s="165"/>
      <c r="AJ130" s="39">
        <f t="shared" ref="AJ130:AY130" si="150">SUM(AJ131:AJ132)</f>
        <v>2</v>
      </c>
      <c r="AK130" s="20">
        <f t="shared" si="150"/>
        <v>2</v>
      </c>
      <c r="AL130" s="20">
        <f t="shared" si="150"/>
        <v>1</v>
      </c>
      <c r="AM130" s="20">
        <f t="shared" si="150"/>
        <v>1</v>
      </c>
      <c r="AN130" s="20">
        <f t="shared" si="150"/>
        <v>3</v>
      </c>
      <c r="AO130" s="20">
        <f t="shared" si="150"/>
        <v>3</v>
      </c>
      <c r="AP130" s="20">
        <f t="shared" si="150"/>
        <v>0</v>
      </c>
      <c r="AQ130" s="20">
        <f t="shared" si="150"/>
        <v>0</v>
      </c>
      <c r="AR130" s="20">
        <f t="shared" si="150"/>
        <v>0</v>
      </c>
      <c r="AS130" s="20">
        <f t="shared" si="150"/>
        <v>0</v>
      </c>
      <c r="AT130" s="20">
        <f t="shared" si="150"/>
        <v>0</v>
      </c>
      <c r="AU130" s="20">
        <f t="shared" si="150"/>
        <v>0</v>
      </c>
      <c r="AV130" s="20">
        <f t="shared" si="150"/>
        <v>0</v>
      </c>
      <c r="AW130" s="20">
        <f t="shared" si="150"/>
        <v>0</v>
      </c>
      <c r="AX130" s="20">
        <f t="shared" si="150"/>
        <v>0</v>
      </c>
      <c r="AY130" s="38">
        <f t="shared" si="150"/>
        <v>0</v>
      </c>
      <c r="AZ130" s="21"/>
    </row>
    <row r="131" spans="1:52" s="7" customFormat="1" ht="41.25" customHeight="1">
      <c r="A131" s="37" t="s">
        <v>6</v>
      </c>
      <c r="B131" s="243" t="s">
        <v>5</v>
      </c>
      <c r="C131" s="244"/>
      <c r="D131" s="245"/>
      <c r="E131" s="77">
        <v>2</v>
      </c>
      <c r="F131" s="77"/>
      <c r="G131" s="77">
        <v>2</v>
      </c>
      <c r="H131" s="77"/>
      <c r="I131" s="77"/>
      <c r="J131" s="77">
        <v>1</v>
      </c>
      <c r="K131" s="77">
        <v>1</v>
      </c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>
        <v>1</v>
      </c>
      <c r="AA131" s="77">
        <v>3</v>
      </c>
      <c r="AB131" s="77">
        <v>1</v>
      </c>
      <c r="AC131" s="77"/>
      <c r="AD131" s="77"/>
      <c r="AE131" s="77"/>
      <c r="AF131" s="77"/>
      <c r="AG131" s="77"/>
      <c r="AH131" s="77"/>
      <c r="AI131" s="166"/>
      <c r="AJ131" s="36">
        <f>E131</f>
        <v>2</v>
      </c>
      <c r="AK131" s="35">
        <f>F131+G131+H131+I131</f>
        <v>2</v>
      </c>
      <c r="AL131" s="35">
        <f>J131</f>
        <v>1</v>
      </c>
      <c r="AM131" s="35">
        <f>K131+L131+M131</f>
        <v>1</v>
      </c>
      <c r="AN131" s="35">
        <f>F131+G131+K131</f>
        <v>3</v>
      </c>
      <c r="AO131" s="35">
        <f>X131+Y131+AA131</f>
        <v>3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  <c r="AZ131" s="21"/>
    </row>
    <row r="132" spans="1:52" s="7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  <c r="AZ132" s="21"/>
    </row>
    <row r="133" spans="1:52" s="7" customFormat="1" ht="35.25" customHeight="1">
      <c r="A133" s="33" t="s">
        <v>2</v>
      </c>
      <c r="B133" s="240" t="s">
        <v>1</v>
      </c>
      <c r="C133" s="241"/>
      <c r="D133" s="242"/>
      <c r="E133" s="97">
        <v>3</v>
      </c>
      <c r="F133" s="97">
        <v>1</v>
      </c>
      <c r="G133" s="97">
        <v>2</v>
      </c>
      <c r="H133" s="97"/>
      <c r="I133" s="97"/>
      <c r="J133" s="99">
        <v>5</v>
      </c>
      <c r="K133" s="99">
        <v>2</v>
      </c>
      <c r="L133" s="99">
        <v>3</v>
      </c>
      <c r="M133" s="99"/>
      <c r="N133" s="70">
        <v>2</v>
      </c>
      <c r="O133" s="70">
        <v>1</v>
      </c>
      <c r="P133" s="70"/>
      <c r="Q133" s="70">
        <v>1</v>
      </c>
      <c r="R133" s="70"/>
      <c r="S133" s="70"/>
      <c r="T133" s="70"/>
      <c r="U133" s="70"/>
      <c r="V133" s="70"/>
      <c r="W133" s="70"/>
      <c r="X133" s="70">
        <v>2</v>
      </c>
      <c r="Y133" s="70"/>
      <c r="Z133" s="70"/>
      <c r="AA133" s="70">
        <v>3</v>
      </c>
      <c r="AB133" s="70">
        <v>1</v>
      </c>
      <c r="AC133" s="70"/>
      <c r="AD133" s="70"/>
      <c r="AE133" s="70"/>
      <c r="AF133" s="70"/>
      <c r="AG133" s="98"/>
      <c r="AH133" s="70"/>
      <c r="AI133" s="171"/>
      <c r="AJ133" s="36">
        <f>E133</f>
        <v>3</v>
      </c>
      <c r="AK133" s="35">
        <f>F133+G133+H133+I133</f>
        <v>3</v>
      </c>
      <c r="AL133" s="35">
        <f>J133</f>
        <v>5</v>
      </c>
      <c r="AM133" s="35">
        <f>K133+L133+M133</f>
        <v>5</v>
      </c>
      <c r="AN133" s="35">
        <f>F133+G133+K133</f>
        <v>5</v>
      </c>
      <c r="AO133" s="35">
        <f>X133+Y133+AA133</f>
        <v>5</v>
      </c>
      <c r="AP133" s="35">
        <f>N133</f>
        <v>2</v>
      </c>
      <c r="AQ133" s="35">
        <f>O133+P133+Q133+R133+S133</f>
        <v>2</v>
      </c>
      <c r="AR133" s="35">
        <f>S133</f>
        <v>0</v>
      </c>
      <c r="AS133" s="35">
        <f>T133+U133+V133</f>
        <v>0</v>
      </c>
      <c r="AT133" s="35">
        <f>X133</f>
        <v>2</v>
      </c>
      <c r="AU133" s="35">
        <f>N133+W133</f>
        <v>2</v>
      </c>
      <c r="AV133" s="35">
        <f>AE133</f>
        <v>0</v>
      </c>
      <c r="AW133" s="35">
        <f>AC133+AD133</f>
        <v>0</v>
      </c>
      <c r="AX133" s="35">
        <f>AH133</f>
        <v>0</v>
      </c>
      <c r="AY133" s="34">
        <f>AF133+AG133</f>
        <v>0</v>
      </c>
      <c r="AZ133" s="21"/>
    </row>
    <row r="134" spans="1:52" s="7" customFormat="1" ht="35.25" customHeight="1" thickBot="1">
      <c r="A134" s="33"/>
      <c r="B134" s="240" t="s">
        <v>0</v>
      </c>
      <c r="C134" s="241"/>
      <c r="D134" s="242"/>
      <c r="E134" s="84">
        <f>E19+E39+E51+E59+E73+E80+E87+E90+E112+E116+E125+E130+E133</f>
        <v>1075</v>
      </c>
      <c r="F134" s="84">
        <f t="shared" ref="F134:AH134" si="151">F19+F39+F51+F59+F73+F80+F87+F90+F112+F116+F125+F130+F133</f>
        <v>210</v>
      </c>
      <c r="G134" s="84">
        <f t="shared" si="151"/>
        <v>865</v>
      </c>
      <c r="H134" s="84">
        <f t="shared" si="151"/>
        <v>0</v>
      </c>
      <c r="I134" s="84">
        <f t="shared" si="151"/>
        <v>0</v>
      </c>
      <c r="J134" s="84">
        <f t="shared" si="151"/>
        <v>2200</v>
      </c>
      <c r="K134" s="84">
        <f t="shared" si="151"/>
        <v>1855</v>
      </c>
      <c r="L134" s="84">
        <f t="shared" si="151"/>
        <v>338</v>
      </c>
      <c r="M134" s="84">
        <f t="shared" si="151"/>
        <v>7</v>
      </c>
      <c r="N134" s="84">
        <f t="shared" si="151"/>
        <v>1605</v>
      </c>
      <c r="O134" s="84">
        <f t="shared" si="151"/>
        <v>1164</v>
      </c>
      <c r="P134" s="84">
        <f t="shared" si="151"/>
        <v>207</v>
      </c>
      <c r="Q134" s="84">
        <f t="shared" si="151"/>
        <v>75</v>
      </c>
      <c r="R134" s="84">
        <f t="shared" si="151"/>
        <v>1</v>
      </c>
      <c r="S134" s="84">
        <f t="shared" si="151"/>
        <v>158</v>
      </c>
      <c r="T134" s="84">
        <f t="shared" si="151"/>
        <v>41</v>
      </c>
      <c r="U134" s="84">
        <f t="shared" si="151"/>
        <v>109</v>
      </c>
      <c r="V134" s="84">
        <f t="shared" si="151"/>
        <v>8</v>
      </c>
      <c r="W134" s="84">
        <f t="shared" si="151"/>
        <v>1</v>
      </c>
      <c r="X134" s="84">
        <f t="shared" si="151"/>
        <v>1606</v>
      </c>
      <c r="Y134" s="84">
        <f t="shared" si="151"/>
        <v>27</v>
      </c>
      <c r="Z134" s="84">
        <f t="shared" si="151"/>
        <v>53</v>
      </c>
      <c r="AA134" s="84">
        <f t="shared" si="151"/>
        <v>1297</v>
      </c>
      <c r="AB134" s="84">
        <f t="shared" si="151"/>
        <v>216</v>
      </c>
      <c r="AC134" s="84">
        <f t="shared" si="151"/>
        <v>88</v>
      </c>
      <c r="AD134" s="84">
        <f t="shared" si="151"/>
        <v>6</v>
      </c>
      <c r="AE134" s="84">
        <f t="shared" si="151"/>
        <v>94</v>
      </c>
      <c r="AF134" s="84">
        <f t="shared" si="151"/>
        <v>0</v>
      </c>
      <c r="AG134" s="84">
        <f t="shared" si="151"/>
        <v>0</v>
      </c>
      <c r="AH134" s="84">
        <f t="shared" si="151"/>
        <v>0</v>
      </c>
      <c r="AI134" s="172"/>
      <c r="AJ134" s="32">
        <f t="shared" ref="AJ134:AY134" si="152">AJ19+AJ39+AJ51+AJ59+AJ73+AJ80+AJ87+AJ90+AJ112+AJ116+AJ125+AJ130+AJ133</f>
        <v>1075</v>
      </c>
      <c r="AK134" s="31">
        <f t="shared" si="152"/>
        <v>1075</v>
      </c>
      <c r="AL134" s="31">
        <f t="shared" si="152"/>
        <v>2200</v>
      </c>
      <c r="AM134" s="31">
        <f t="shared" si="152"/>
        <v>2200</v>
      </c>
      <c r="AN134" s="31">
        <f t="shared" si="152"/>
        <v>2930</v>
      </c>
      <c r="AO134" s="31">
        <f t="shared" si="152"/>
        <v>2930</v>
      </c>
      <c r="AP134" s="31">
        <f t="shared" si="152"/>
        <v>1605</v>
      </c>
      <c r="AQ134" s="31">
        <f t="shared" si="152"/>
        <v>1605</v>
      </c>
      <c r="AR134" s="31">
        <f t="shared" si="152"/>
        <v>158</v>
      </c>
      <c r="AS134" s="31">
        <f t="shared" si="152"/>
        <v>158</v>
      </c>
      <c r="AT134" s="31">
        <f t="shared" si="152"/>
        <v>1606</v>
      </c>
      <c r="AU134" s="31">
        <f t="shared" si="152"/>
        <v>1606</v>
      </c>
      <c r="AV134" s="31">
        <f t="shared" si="152"/>
        <v>94</v>
      </c>
      <c r="AW134" s="31">
        <f t="shared" si="152"/>
        <v>94</v>
      </c>
      <c r="AX134" s="31">
        <f t="shared" si="152"/>
        <v>0</v>
      </c>
      <c r="AY134" s="30">
        <f t="shared" si="152"/>
        <v>0</v>
      </c>
      <c r="AZ134" s="21"/>
    </row>
    <row r="135" spans="1:52" s="7" customFormat="1" ht="32.2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25"/>
      <c r="O135" s="12"/>
      <c r="P135" s="12"/>
      <c r="Q135" s="12"/>
      <c r="R135" s="12"/>
      <c r="S135" s="12"/>
      <c r="T135" s="12"/>
      <c r="U135" s="12"/>
      <c r="V135" s="12"/>
      <c r="W135" s="12"/>
      <c r="X135" s="25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3"/>
      <c r="AZ135" s="21"/>
    </row>
    <row r="136" spans="1:52" s="7" customFormat="1" ht="20.2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25"/>
      <c r="O136" s="12"/>
      <c r="P136" s="12"/>
      <c r="Q136" s="12"/>
      <c r="R136" s="12"/>
      <c r="S136" s="12"/>
      <c r="T136" s="12"/>
      <c r="U136" s="12"/>
      <c r="V136" s="12"/>
      <c r="W136" s="12"/>
      <c r="X136" s="25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</row>
    <row r="137" spans="1:52" s="7" customFormat="1" ht="14.2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25"/>
      <c r="O137" s="12"/>
      <c r="P137" s="12"/>
      <c r="Q137" s="12"/>
      <c r="R137" s="12"/>
      <c r="S137" s="12"/>
      <c r="T137" s="12"/>
      <c r="U137" s="12"/>
      <c r="V137" s="12"/>
      <c r="W137" s="12"/>
      <c r="X137" s="25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</row>
    <row r="138" spans="1:52" s="7" customFormat="1" ht="14.2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25"/>
      <c r="O138" s="12"/>
      <c r="P138" s="12"/>
      <c r="Q138" s="12"/>
      <c r="R138" s="12"/>
      <c r="S138" s="12"/>
      <c r="T138" s="12"/>
      <c r="U138" s="12"/>
      <c r="V138" s="12"/>
      <c r="W138" s="12"/>
      <c r="X138" s="25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</row>
    <row r="139" spans="1:5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25"/>
      <c r="O139" s="12"/>
      <c r="P139" s="12"/>
      <c r="Q139" s="12"/>
      <c r="R139" s="12"/>
      <c r="S139" s="12"/>
      <c r="T139" s="12"/>
      <c r="U139" s="12"/>
      <c r="V139" s="12"/>
      <c r="W139" s="12"/>
      <c r="X139" s="25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7"/>
      <c r="AJ139" s="7"/>
    </row>
    <row r="140" spans="1:5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25"/>
      <c r="O140" s="12"/>
      <c r="P140" s="12"/>
      <c r="Q140" s="12"/>
      <c r="R140" s="12"/>
      <c r="S140" s="12"/>
      <c r="T140" s="12"/>
      <c r="U140" s="12"/>
      <c r="V140" s="12"/>
      <c r="W140" s="12"/>
      <c r="X140" s="25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7"/>
      <c r="AJ140" s="7"/>
    </row>
    <row r="141" spans="1:52" ht="12.75" customHeight="1">
      <c r="A141" s="12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</row>
    <row r="142" spans="1:52" ht="15">
      <c r="A142" s="12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</row>
    <row r="143" spans="1:52" ht="15">
      <c r="A143" s="12"/>
      <c r="B143" s="12"/>
      <c r="C143" s="12"/>
      <c r="D143" s="12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12"/>
      <c r="P143" s="12"/>
      <c r="Q143" s="12"/>
      <c r="R143" s="12"/>
      <c r="S143" s="12"/>
      <c r="T143" s="12"/>
      <c r="U143" s="12"/>
      <c r="V143" s="12"/>
      <c r="W143" s="12"/>
      <c r="X143" s="25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7"/>
    </row>
    <row r="144" spans="1:52" ht="15">
      <c r="A144" s="12"/>
      <c r="B144" s="12"/>
      <c r="C144" s="12"/>
      <c r="D144" s="12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12"/>
      <c r="P144" s="12"/>
      <c r="Q144" s="12"/>
      <c r="R144" s="12"/>
      <c r="S144" s="12"/>
      <c r="T144" s="12"/>
      <c r="U144" s="12"/>
      <c r="V144" s="12"/>
      <c r="W144" s="12"/>
      <c r="X144" s="25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7"/>
    </row>
    <row r="145" spans="1:36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25"/>
      <c r="O145" s="12"/>
      <c r="P145" s="12"/>
      <c r="Q145" s="12"/>
      <c r="R145" s="12"/>
      <c r="S145" s="12"/>
      <c r="T145" s="12"/>
      <c r="U145" s="12"/>
      <c r="V145" s="12"/>
      <c r="W145" s="12"/>
      <c r="X145" s="25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7"/>
    </row>
    <row r="146" spans="1:3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25"/>
      <c r="O146" s="12"/>
      <c r="P146" s="12"/>
      <c r="Q146" s="12"/>
      <c r="R146" s="12"/>
      <c r="S146" s="12"/>
      <c r="T146" s="12"/>
      <c r="U146" s="12"/>
      <c r="V146" s="12"/>
      <c r="W146" s="12"/>
      <c r="X146" s="25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7"/>
    </row>
    <row r="147" spans="1:36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25"/>
      <c r="O147" s="12"/>
      <c r="P147" s="12"/>
      <c r="Q147" s="12"/>
      <c r="R147" s="12"/>
      <c r="S147" s="12"/>
      <c r="T147" s="12"/>
      <c r="U147" s="12"/>
      <c r="V147" s="12"/>
      <c r="W147" s="12"/>
      <c r="X147" s="25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7"/>
    </row>
    <row r="148" spans="1:36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25"/>
      <c r="O148" s="12"/>
      <c r="P148" s="12"/>
      <c r="Q148" s="12"/>
      <c r="R148" s="12"/>
      <c r="S148" s="12"/>
      <c r="T148" s="12"/>
      <c r="U148" s="12"/>
      <c r="V148" s="12"/>
      <c r="W148" s="12"/>
      <c r="X148" s="25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7"/>
    </row>
    <row r="149" spans="1:36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25"/>
      <c r="O149" s="12"/>
      <c r="P149" s="12"/>
      <c r="Q149" s="12"/>
      <c r="R149" s="12"/>
      <c r="S149" s="12"/>
      <c r="T149" s="12"/>
      <c r="U149" s="12"/>
      <c r="V149" s="12"/>
      <c r="W149" s="12"/>
      <c r="X149" s="25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7"/>
    </row>
    <row r="150" spans="1:36" ht="18">
      <c r="B150" s="27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AH150" s="23"/>
      <c r="AI150" s="12"/>
      <c r="AJ150" s="7"/>
    </row>
    <row r="151" spans="1:36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AH151" s="23"/>
      <c r="AI151" s="12"/>
    </row>
    <row r="152" spans="1:36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AH152" s="23"/>
      <c r="AI152" s="12"/>
    </row>
    <row r="153" spans="1:36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AH153" s="23"/>
    </row>
    <row r="154" spans="1:36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AH154" s="23"/>
    </row>
    <row r="155" spans="1:36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AH155" s="23"/>
    </row>
    <row r="156" spans="1:36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AH156" s="23"/>
    </row>
    <row r="157" spans="1:36">
      <c r="AH157" s="23"/>
    </row>
    <row r="158" spans="1:36">
      <c r="AH158" s="23"/>
    </row>
    <row r="159" spans="1:36">
      <c r="AH159" s="23"/>
    </row>
    <row r="160" spans="1:36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  <row r="1719" spans="34:34">
      <c r="AH1719" s="23"/>
    </row>
    <row r="1720" spans="34:34">
      <c r="AH1720" s="23"/>
    </row>
    <row r="1721" spans="34:34">
      <c r="AH1721" s="23"/>
    </row>
    <row r="1722" spans="34:34">
      <c r="AH1722" s="23"/>
    </row>
    <row r="1723" spans="34:34">
      <c r="AH1723" s="23"/>
    </row>
    <row r="1724" spans="34:34">
      <c r="AH1724" s="23"/>
    </row>
    <row r="1725" spans="34:34">
      <c r="AH1725" s="23"/>
    </row>
    <row r="1726" spans="34:34">
      <c r="AH1726" s="23"/>
    </row>
  </sheetData>
  <mergeCells count="167">
    <mergeCell ref="B121:D121"/>
    <mergeCell ref="B122:D122"/>
    <mergeCell ref="B123:D123"/>
    <mergeCell ref="B127:D127"/>
    <mergeCell ref="B124:D124"/>
    <mergeCell ref="B125:D125"/>
    <mergeCell ref="B131:D131"/>
    <mergeCell ref="B134:D134"/>
    <mergeCell ref="B126:D126"/>
    <mergeCell ref="B133:D133"/>
    <mergeCell ref="B132:D132"/>
    <mergeCell ref="B128:D128"/>
    <mergeCell ref="B129:D129"/>
    <mergeCell ref="B130:D130"/>
    <mergeCell ref="B117:D117"/>
    <mergeCell ref="B118:D118"/>
    <mergeCell ref="B119:D119"/>
    <mergeCell ref="B116:D116"/>
    <mergeCell ref="B107:D107"/>
    <mergeCell ref="B112:D112"/>
    <mergeCell ref="B113:D113"/>
    <mergeCell ref="B114:D114"/>
    <mergeCell ref="B87:D87"/>
    <mergeCell ref="B120:D120"/>
    <mergeCell ref="B108:D108"/>
    <mergeCell ref="B109:D109"/>
    <mergeCell ref="B110:D110"/>
    <mergeCell ref="B111:D111"/>
    <mergeCell ref="B104:D104"/>
    <mergeCell ref="B105:D105"/>
    <mergeCell ref="B106:D106"/>
    <mergeCell ref="B115:D115"/>
    <mergeCell ref="B86:D86"/>
    <mergeCell ref="B103:D103"/>
    <mergeCell ref="B96:D96"/>
    <mergeCell ref="B97:D97"/>
    <mergeCell ref="B98:D98"/>
    <mergeCell ref="B99:D99"/>
    <mergeCell ref="B100:D100"/>
    <mergeCell ref="B101:D101"/>
    <mergeCell ref="B93:D93"/>
    <mergeCell ref="B94:D94"/>
    <mergeCell ref="B102:D102"/>
    <mergeCell ref="B95:D95"/>
    <mergeCell ref="B88:D88"/>
    <mergeCell ref="B89:D89"/>
    <mergeCell ref="B90:D90"/>
    <mergeCell ref="B91:D91"/>
    <mergeCell ref="B92:D92"/>
    <mergeCell ref="B83:D83"/>
    <mergeCell ref="B70:D70"/>
    <mergeCell ref="B71:D71"/>
    <mergeCell ref="B77:D77"/>
    <mergeCell ref="B78:D78"/>
    <mergeCell ref="B79:D79"/>
    <mergeCell ref="B66:D66"/>
    <mergeCell ref="B67:D67"/>
    <mergeCell ref="B68:D68"/>
    <mergeCell ref="B80:D80"/>
    <mergeCell ref="B81:D81"/>
    <mergeCell ref="B82:D82"/>
    <mergeCell ref="B69:D69"/>
    <mergeCell ref="B55:D55"/>
    <mergeCell ref="B84:D84"/>
    <mergeCell ref="B85:D85"/>
    <mergeCell ref="B73:D73"/>
    <mergeCell ref="B74:D74"/>
    <mergeCell ref="B75:D75"/>
    <mergeCell ref="B76:D76"/>
    <mergeCell ref="B64:D64"/>
    <mergeCell ref="B65:D65"/>
    <mergeCell ref="B54:D54"/>
    <mergeCell ref="B61:D61"/>
    <mergeCell ref="B72:D72"/>
    <mergeCell ref="B62:D62"/>
    <mergeCell ref="B63:D63"/>
    <mergeCell ref="B56:D56"/>
    <mergeCell ref="B57:D57"/>
    <mergeCell ref="B58:D58"/>
    <mergeCell ref="B59:D59"/>
    <mergeCell ref="B60:D60"/>
    <mergeCell ref="B48:D48"/>
    <mergeCell ref="B49:D49"/>
    <mergeCell ref="B50:D50"/>
    <mergeCell ref="B51:D51"/>
    <mergeCell ref="B52:D52"/>
    <mergeCell ref="B53:D53"/>
    <mergeCell ref="B46:D46"/>
    <mergeCell ref="B47:D47"/>
    <mergeCell ref="B40:D40"/>
    <mergeCell ref="B41:D41"/>
    <mergeCell ref="B42:D42"/>
    <mergeCell ref="B43:D43"/>
    <mergeCell ref="B44:D44"/>
    <mergeCell ref="B45:D45"/>
    <mergeCell ref="B30:D30"/>
    <mergeCell ref="B31:D31"/>
    <mergeCell ref="B37:D37"/>
    <mergeCell ref="B38:D38"/>
    <mergeCell ref="B39:D39"/>
    <mergeCell ref="B32:D32"/>
    <mergeCell ref="B33:D33"/>
    <mergeCell ref="B34:D34"/>
    <mergeCell ref="B35:D35"/>
    <mergeCell ref="B36:D36"/>
    <mergeCell ref="B24:D24"/>
    <mergeCell ref="B25:D25"/>
    <mergeCell ref="B26:D26"/>
    <mergeCell ref="B27:D27"/>
    <mergeCell ref="B28:D28"/>
    <mergeCell ref="B29:D29"/>
    <mergeCell ref="B23:D23"/>
    <mergeCell ref="B21:D21"/>
    <mergeCell ref="B22:D22"/>
    <mergeCell ref="G7:G17"/>
    <mergeCell ref="H7:H17"/>
    <mergeCell ref="O7:O17"/>
    <mergeCell ref="K7:K17"/>
    <mergeCell ref="L7:L17"/>
    <mergeCell ref="M7:M17"/>
    <mergeCell ref="N7:N17"/>
    <mergeCell ref="B19:D19"/>
    <mergeCell ref="B20:D20"/>
    <mergeCell ref="I7:I17"/>
    <mergeCell ref="J7:J17"/>
    <mergeCell ref="A18:D18"/>
    <mergeCell ref="Q7:Q17"/>
    <mergeCell ref="E7:E17"/>
    <mergeCell ref="F7:F17"/>
    <mergeCell ref="P7:P17"/>
    <mergeCell ref="AB4:AB17"/>
    <mergeCell ref="AC4:AE6"/>
    <mergeCell ref="S7:V9"/>
    <mergeCell ref="X7:X17"/>
    <mergeCell ref="AE7:AE17"/>
    <mergeCell ref="W7:W17"/>
    <mergeCell ref="V10:V17"/>
    <mergeCell ref="A1:D1"/>
    <mergeCell ref="E1:AA1"/>
    <mergeCell ref="AC1:AH1"/>
    <mergeCell ref="A2:AH2"/>
    <mergeCell ref="AG7:AG17"/>
    <mergeCell ref="AH7:AH17"/>
    <mergeCell ref="A3:AH3"/>
    <mergeCell ref="A4:D17"/>
    <mergeCell ref="E4:I6"/>
    <mergeCell ref="U10:U17"/>
    <mergeCell ref="AR18:AS18"/>
    <mergeCell ref="AT18:AU18"/>
    <mergeCell ref="AF7:AF17"/>
    <mergeCell ref="J4:M6"/>
    <mergeCell ref="N4:X6"/>
    <mergeCell ref="AA4:AA17"/>
    <mergeCell ref="R7:R17"/>
    <mergeCell ref="T10:T17"/>
    <mergeCell ref="AD7:AD17"/>
    <mergeCell ref="S10:S17"/>
    <mergeCell ref="Y4:Y17"/>
    <mergeCell ref="Z4:Z17"/>
    <mergeCell ref="AC7:AC17"/>
    <mergeCell ref="AF4:AH6"/>
    <mergeCell ref="AV18:AW18"/>
    <mergeCell ref="AX18:AY18"/>
    <mergeCell ref="AJ18:AK18"/>
    <mergeCell ref="AL18:AM18"/>
    <mergeCell ref="AN18:AO18"/>
    <mergeCell ref="AP18:AQ18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Y1713"/>
  <sheetViews>
    <sheetView topLeftCell="A127" zoomScale="85" zoomScaleNormal="85" workbookViewId="0">
      <selection activeCell="D144" sqref="D144"/>
    </sheetView>
  </sheetViews>
  <sheetFormatPr defaultRowHeight="12.75"/>
  <cols>
    <col min="1" max="3" width="9.140625" style="21"/>
    <col min="4" max="4" width="24.28515625" style="21" customWidth="1"/>
    <col min="5" max="5" width="9.85546875" style="21" customWidth="1"/>
    <col min="6" max="6" width="6.7109375" style="21" customWidth="1"/>
    <col min="7" max="7" width="10.42578125" style="21" customWidth="1"/>
    <col min="8" max="8" width="6.28515625" style="21" customWidth="1"/>
    <col min="9" max="9" width="7" style="21" customWidth="1"/>
    <col min="10" max="10" width="11.42578125" style="21" customWidth="1"/>
    <col min="11" max="11" width="12.7109375" style="21" customWidth="1"/>
    <col min="12" max="13" width="7.5703125" style="21" customWidth="1"/>
    <col min="14" max="14" width="8.5703125" style="21" customWidth="1"/>
    <col min="15" max="15" width="9.28515625" style="21" customWidth="1"/>
    <col min="16" max="16" width="9.5703125" style="21" customWidth="1"/>
    <col min="17" max="18" width="4.5703125" style="21" customWidth="1"/>
    <col min="19" max="19" width="7.140625" style="21" customWidth="1"/>
    <col min="20" max="20" width="6" style="21" customWidth="1"/>
    <col min="21" max="21" width="8" style="21" customWidth="1"/>
    <col min="22" max="22" width="4.7109375" style="21" customWidth="1"/>
    <col min="23" max="23" width="4.5703125" style="21" customWidth="1"/>
    <col min="24" max="24" width="8.42578125" style="21" customWidth="1"/>
    <col min="25" max="25" width="4.7109375" style="21" customWidth="1"/>
    <col min="26" max="26" width="6.5703125" style="21" customWidth="1"/>
    <col min="27" max="27" width="10.5703125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37" width="9.140625" style="21" hidden="1" customWidth="1"/>
    <col min="38" max="38" width="8.42578125" style="21" hidden="1" customWidth="1"/>
    <col min="39" max="39" width="7.85546875" style="21" hidden="1" customWidth="1"/>
    <col min="40" max="40" width="9.140625" style="21" hidden="1" customWidth="1"/>
    <col min="41" max="41" width="10.5703125" style="21" hidden="1" customWidth="1"/>
    <col min="42" max="42" width="15.5703125" style="21" hidden="1" customWidth="1"/>
    <col min="43" max="43" width="14" style="21" hidden="1" customWidth="1"/>
    <col min="44" max="44" width="9.140625" style="21" hidden="1" customWidth="1"/>
    <col min="45" max="45" width="10.85546875" style="21" hidden="1" customWidth="1"/>
    <col min="46" max="51" width="9.140625" style="21" hidden="1" customWidth="1"/>
    <col min="52" max="16384" width="9.140625" style="21"/>
  </cols>
  <sheetData>
    <row r="1" spans="1:41" ht="56.25" customHeight="1">
      <c r="A1" s="273" t="s">
        <v>291</v>
      </c>
      <c r="B1" s="304"/>
      <c r="C1" s="304"/>
      <c r="D1" s="30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50.25" customHeight="1">
      <c r="A2" s="267" t="s">
        <v>260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293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193</v>
      </c>
      <c r="F19" s="88">
        <f t="shared" si="0"/>
        <v>75</v>
      </c>
      <c r="G19" s="88">
        <f t="shared" si="0"/>
        <v>118</v>
      </c>
      <c r="H19" s="88">
        <f t="shared" si="0"/>
        <v>0</v>
      </c>
      <c r="I19" s="88">
        <f t="shared" si="0"/>
        <v>0</v>
      </c>
      <c r="J19" s="88">
        <f t="shared" si="0"/>
        <v>106</v>
      </c>
      <c r="K19" s="88">
        <f t="shared" si="0"/>
        <v>69</v>
      </c>
      <c r="L19" s="88">
        <f t="shared" si="0"/>
        <v>36</v>
      </c>
      <c r="M19" s="88">
        <f t="shared" si="0"/>
        <v>1</v>
      </c>
      <c r="N19" s="88">
        <f t="shared" si="0"/>
        <v>62</v>
      </c>
      <c r="O19" s="88">
        <f t="shared" si="0"/>
        <v>21</v>
      </c>
      <c r="P19" s="88">
        <f t="shared" si="0"/>
        <v>7</v>
      </c>
      <c r="Q19" s="88">
        <f t="shared" si="0"/>
        <v>13</v>
      </c>
      <c r="R19" s="88">
        <f t="shared" si="0"/>
        <v>0</v>
      </c>
      <c r="S19" s="88">
        <f t="shared" si="0"/>
        <v>21</v>
      </c>
      <c r="T19" s="88">
        <f t="shared" si="0"/>
        <v>3</v>
      </c>
      <c r="U19" s="88">
        <f t="shared" si="0"/>
        <v>16</v>
      </c>
      <c r="V19" s="88">
        <f t="shared" si="0"/>
        <v>2</v>
      </c>
      <c r="W19" s="88">
        <f t="shared" si="0"/>
        <v>0</v>
      </c>
      <c r="X19" s="88">
        <f t="shared" si="0"/>
        <v>62</v>
      </c>
      <c r="Y19" s="88">
        <f t="shared" si="0"/>
        <v>1</v>
      </c>
      <c r="Z19" s="88">
        <f t="shared" si="0"/>
        <v>29</v>
      </c>
      <c r="AA19" s="88">
        <f t="shared" si="0"/>
        <v>198</v>
      </c>
      <c r="AB19" s="88">
        <f t="shared" si="0"/>
        <v>80</v>
      </c>
      <c r="AC19" s="88">
        <f t="shared" si="0"/>
        <v>18</v>
      </c>
      <c r="AD19" s="88">
        <f t="shared" si="0"/>
        <v>1</v>
      </c>
      <c r="AE19" s="88">
        <f t="shared" si="0"/>
        <v>19</v>
      </c>
      <c r="AF19" s="88">
        <f t="shared" si="0"/>
        <v>5</v>
      </c>
      <c r="AG19" s="88">
        <f t="shared" si="0"/>
        <v>0</v>
      </c>
      <c r="AH19" s="88">
        <f t="shared" si="0"/>
        <v>5</v>
      </c>
      <c r="AI19" s="89"/>
      <c r="AJ19" s="73">
        <f t="shared" ref="AJ19:AY19" si="1">SUM(AJ20:AJ38)</f>
        <v>193</v>
      </c>
      <c r="AK19" s="52">
        <f t="shared" si="1"/>
        <v>193</v>
      </c>
      <c r="AL19" s="52">
        <f t="shared" si="1"/>
        <v>106</v>
      </c>
      <c r="AM19" s="52">
        <f t="shared" si="1"/>
        <v>106</v>
      </c>
      <c r="AN19" s="52">
        <f t="shared" si="1"/>
        <v>262</v>
      </c>
      <c r="AO19" s="52">
        <f t="shared" si="1"/>
        <v>261</v>
      </c>
      <c r="AP19" s="52">
        <f t="shared" si="1"/>
        <v>62</v>
      </c>
      <c r="AQ19" s="52">
        <f t="shared" si="1"/>
        <v>62</v>
      </c>
      <c r="AR19" s="52">
        <f t="shared" si="1"/>
        <v>21</v>
      </c>
      <c r="AS19" s="52">
        <f t="shared" si="1"/>
        <v>21</v>
      </c>
      <c r="AT19" s="52">
        <f t="shared" si="1"/>
        <v>62</v>
      </c>
      <c r="AU19" s="52">
        <f t="shared" si="1"/>
        <v>62</v>
      </c>
      <c r="AV19" s="52">
        <f t="shared" si="1"/>
        <v>19</v>
      </c>
      <c r="AW19" s="52">
        <f t="shared" si="1"/>
        <v>19</v>
      </c>
      <c r="AX19" s="52">
        <f t="shared" si="1"/>
        <v>5</v>
      </c>
      <c r="AY19" s="51">
        <f t="shared" si="1"/>
        <v>5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9</v>
      </c>
      <c r="F20" s="74"/>
      <c r="G20" s="74">
        <v>9</v>
      </c>
      <c r="H20" s="74"/>
      <c r="I20" s="74"/>
      <c r="J20" s="74">
        <v>15</v>
      </c>
      <c r="K20" s="74">
        <v>8</v>
      </c>
      <c r="L20" s="74">
        <v>6</v>
      </c>
      <c r="M20" s="74">
        <v>1</v>
      </c>
      <c r="N20" s="74">
        <v>9</v>
      </c>
      <c r="O20" s="74">
        <v>3</v>
      </c>
      <c r="P20" s="74"/>
      <c r="Q20" s="74">
        <v>4</v>
      </c>
      <c r="R20" s="74"/>
      <c r="S20" s="74">
        <v>2</v>
      </c>
      <c r="T20" s="74">
        <v>1</v>
      </c>
      <c r="U20" s="74"/>
      <c r="V20" s="74">
        <v>1</v>
      </c>
      <c r="W20" s="74"/>
      <c r="X20" s="74">
        <v>9</v>
      </c>
      <c r="Y20" s="74"/>
      <c r="Z20" s="74">
        <v>1</v>
      </c>
      <c r="AA20" s="74">
        <v>8</v>
      </c>
      <c r="AB20" s="74">
        <v>1</v>
      </c>
      <c r="AC20" s="74">
        <v>2</v>
      </c>
      <c r="AD20" s="74">
        <v>1</v>
      </c>
      <c r="AE20" s="74">
        <v>3</v>
      </c>
      <c r="AF20" s="74"/>
      <c r="AG20" s="74"/>
      <c r="AH20" s="74"/>
      <c r="AI20" s="89"/>
      <c r="AJ20" s="36">
        <f t="shared" ref="AJ20:AJ38" si="2">E20</f>
        <v>9</v>
      </c>
      <c r="AK20" s="35">
        <f t="shared" ref="AK20:AK38" si="3">F20+G20+H20+I20</f>
        <v>9</v>
      </c>
      <c r="AL20" s="35">
        <f t="shared" ref="AL20:AL38" si="4">J20</f>
        <v>15</v>
      </c>
      <c r="AM20" s="35">
        <f t="shared" ref="AM20:AM38" si="5">K20+L20+M20</f>
        <v>15</v>
      </c>
      <c r="AN20" s="35">
        <f t="shared" ref="AN20:AN38" si="6">F20+G20+K20</f>
        <v>17</v>
      </c>
      <c r="AO20" s="35">
        <f t="shared" ref="AO20:AO38" si="7">X20+Y20+AA20</f>
        <v>17</v>
      </c>
      <c r="AP20" s="35">
        <f t="shared" ref="AP20:AP38" si="8">N20</f>
        <v>9</v>
      </c>
      <c r="AQ20" s="35">
        <f t="shared" ref="AQ20:AQ38" si="9">O20+P20+Q20+R20+S20</f>
        <v>9</v>
      </c>
      <c r="AR20" s="35">
        <f t="shared" ref="AR20:AR38" si="10">S20</f>
        <v>2</v>
      </c>
      <c r="AS20" s="35">
        <f t="shared" ref="AS20:AS38" si="11">T20+U20+V20</f>
        <v>2</v>
      </c>
      <c r="AT20" s="35">
        <f t="shared" ref="AT20:AT38" si="12">X20</f>
        <v>9</v>
      </c>
      <c r="AU20" s="35">
        <f t="shared" ref="AU20:AU38" si="13">N20+W20</f>
        <v>9</v>
      </c>
      <c r="AV20" s="35">
        <f t="shared" ref="AV20:AV38" si="14">AE20</f>
        <v>3</v>
      </c>
      <c r="AW20" s="35">
        <f t="shared" ref="AW20:AW38" si="15">AC20+AD20</f>
        <v>3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18</v>
      </c>
      <c r="F21" s="74">
        <v>6</v>
      </c>
      <c r="G21" s="74">
        <v>12</v>
      </c>
      <c r="H21" s="74"/>
      <c r="I21" s="74"/>
      <c r="J21" s="75">
        <v>13</v>
      </c>
      <c r="K21" s="75">
        <v>7</v>
      </c>
      <c r="L21" s="74">
        <v>6</v>
      </c>
      <c r="M21" s="74"/>
      <c r="N21" s="68">
        <v>10</v>
      </c>
      <c r="O21" s="68">
        <v>5</v>
      </c>
      <c r="P21" s="68"/>
      <c r="Q21" s="68">
        <v>3</v>
      </c>
      <c r="R21" s="74"/>
      <c r="S21" s="68">
        <v>2</v>
      </c>
      <c r="T21" s="68"/>
      <c r="U21" s="68">
        <v>2</v>
      </c>
      <c r="V21" s="74"/>
      <c r="W21" s="74"/>
      <c r="X21" s="68">
        <v>10</v>
      </c>
      <c r="Y21" s="74"/>
      <c r="Z21" s="74">
        <v>2</v>
      </c>
      <c r="AA21" s="68">
        <v>15</v>
      </c>
      <c r="AB21" s="68">
        <v>5</v>
      </c>
      <c r="AC21" s="68">
        <v>2</v>
      </c>
      <c r="AD21" s="68"/>
      <c r="AE21" s="68">
        <v>2</v>
      </c>
      <c r="AF21" s="68"/>
      <c r="AG21" s="76"/>
      <c r="AH21" s="68"/>
      <c r="AI21" s="163"/>
      <c r="AJ21" s="36">
        <f t="shared" si="2"/>
        <v>18</v>
      </c>
      <c r="AK21" s="35">
        <f t="shared" si="3"/>
        <v>18</v>
      </c>
      <c r="AL21" s="35">
        <f t="shared" si="4"/>
        <v>13</v>
      </c>
      <c r="AM21" s="35">
        <f t="shared" si="5"/>
        <v>13</v>
      </c>
      <c r="AN21" s="35">
        <f t="shared" si="6"/>
        <v>25</v>
      </c>
      <c r="AO21" s="35">
        <f t="shared" si="7"/>
        <v>25</v>
      </c>
      <c r="AP21" s="35">
        <f t="shared" si="8"/>
        <v>10</v>
      </c>
      <c r="AQ21" s="35">
        <f t="shared" si="9"/>
        <v>10</v>
      </c>
      <c r="AR21" s="35">
        <f t="shared" si="10"/>
        <v>2</v>
      </c>
      <c r="AS21" s="35">
        <f t="shared" si="11"/>
        <v>2</v>
      </c>
      <c r="AT21" s="35">
        <f t="shared" si="12"/>
        <v>10</v>
      </c>
      <c r="AU21" s="35">
        <f t="shared" si="13"/>
        <v>10</v>
      </c>
      <c r="AV21" s="35">
        <f t="shared" si="14"/>
        <v>2</v>
      </c>
      <c r="AW21" s="35">
        <f t="shared" si="15"/>
        <v>2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74"/>
      <c r="F22" s="74"/>
      <c r="G22" s="74"/>
      <c r="H22" s="74"/>
      <c r="I22" s="74"/>
      <c r="J22" s="75"/>
      <c r="K22" s="75"/>
      <c r="L22" s="75"/>
      <c r="M22" s="74"/>
      <c r="N22" s="68"/>
      <c r="O22" s="68"/>
      <c r="P22" s="68"/>
      <c r="Q22" s="68"/>
      <c r="R22" s="74"/>
      <c r="S22" s="68"/>
      <c r="T22" s="68"/>
      <c r="U22" s="68"/>
      <c r="V22" s="74"/>
      <c r="W22" s="74"/>
      <c r="X22" s="68"/>
      <c r="Y22" s="74"/>
      <c r="Z22" s="74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5"/>
      <c r="K23" s="75"/>
      <c r="L23" s="75"/>
      <c r="M23" s="74"/>
      <c r="N23" s="68"/>
      <c r="O23" s="68"/>
      <c r="P23" s="68"/>
      <c r="Q23" s="68"/>
      <c r="R23" s="74"/>
      <c r="S23" s="68"/>
      <c r="T23" s="68"/>
      <c r="U23" s="68"/>
      <c r="V23" s="74"/>
      <c r="W23" s="74"/>
      <c r="X23" s="68"/>
      <c r="Y23" s="74"/>
      <c r="Z23" s="74"/>
      <c r="AA23" s="68"/>
      <c r="AB23" s="68"/>
      <c r="AC23" s="68"/>
      <c r="AD23" s="68"/>
      <c r="AE23" s="68"/>
      <c r="AF23" s="68"/>
      <c r="AG23" s="76"/>
      <c r="AH23" s="68"/>
      <c r="AI23" s="164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74">
        <v>2</v>
      </c>
      <c r="F24" s="74">
        <v>1</v>
      </c>
      <c r="G24" s="74">
        <v>1</v>
      </c>
      <c r="H24" s="74"/>
      <c r="I24" s="74"/>
      <c r="J24" s="74"/>
      <c r="K24" s="74"/>
      <c r="L24" s="74"/>
      <c r="M24" s="74"/>
      <c r="N24" s="68"/>
      <c r="O24" s="68"/>
      <c r="P24" s="68"/>
      <c r="Q24" s="68"/>
      <c r="R24" s="74"/>
      <c r="S24" s="68"/>
      <c r="T24" s="68"/>
      <c r="U24" s="68"/>
      <c r="V24" s="74"/>
      <c r="W24" s="74"/>
      <c r="X24" s="68"/>
      <c r="Y24" s="74"/>
      <c r="Z24" s="74"/>
      <c r="AA24" s="68">
        <v>2</v>
      </c>
      <c r="AB24" s="68">
        <v>1</v>
      </c>
      <c r="AC24" s="68"/>
      <c r="AD24" s="68"/>
      <c r="AE24" s="68"/>
      <c r="AF24" s="68"/>
      <c r="AG24" s="68"/>
      <c r="AH24" s="68"/>
      <c r="AI24" s="164"/>
      <c r="AJ24" s="36">
        <f t="shared" si="2"/>
        <v>2</v>
      </c>
      <c r="AK24" s="35">
        <f t="shared" si="3"/>
        <v>2</v>
      </c>
      <c r="AL24" s="35">
        <f t="shared" si="4"/>
        <v>0</v>
      </c>
      <c r="AM24" s="35">
        <f t="shared" si="5"/>
        <v>0</v>
      </c>
      <c r="AN24" s="35">
        <f t="shared" si="6"/>
        <v>2</v>
      </c>
      <c r="AO24" s="35">
        <f t="shared" si="7"/>
        <v>2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74">
        <v>1</v>
      </c>
      <c r="F25" s="74">
        <v>1</v>
      </c>
      <c r="G25" s="74"/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74"/>
      <c r="S25" s="68"/>
      <c r="T25" s="68"/>
      <c r="U25" s="68"/>
      <c r="V25" s="74"/>
      <c r="W25" s="74"/>
      <c r="X25" s="68"/>
      <c r="Y25" s="74"/>
      <c r="Z25" s="74"/>
      <c r="AA25" s="68">
        <v>1</v>
      </c>
      <c r="AB25" s="68">
        <v>1</v>
      </c>
      <c r="AC25" s="68"/>
      <c r="AD25" s="68"/>
      <c r="AE25" s="68"/>
      <c r="AF25" s="68"/>
      <c r="AG25" s="68"/>
      <c r="AH25" s="68"/>
      <c r="AI25" s="164"/>
      <c r="AJ25" s="36">
        <f t="shared" si="2"/>
        <v>1</v>
      </c>
      <c r="AK25" s="35">
        <f t="shared" si="3"/>
        <v>1</v>
      </c>
      <c r="AL25" s="35">
        <f t="shared" si="4"/>
        <v>0</v>
      </c>
      <c r="AM25" s="35">
        <f t="shared" si="5"/>
        <v>0</v>
      </c>
      <c r="AN25" s="35">
        <f t="shared" si="6"/>
        <v>1</v>
      </c>
      <c r="AO25" s="35">
        <f t="shared" si="7"/>
        <v>1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>
        <v>2</v>
      </c>
      <c r="K26" s="77"/>
      <c r="L26" s="77">
        <v>2</v>
      </c>
      <c r="M26" s="74"/>
      <c r="N26" s="77"/>
      <c r="O26" s="77"/>
      <c r="P26" s="77"/>
      <c r="Q26" s="68"/>
      <c r="R26" s="74"/>
      <c r="S26" s="77"/>
      <c r="T26" s="77"/>
      <c r="U26" s="68"/>
      <c r="V26" s="74"/>
      <c r="W26" s="74"/>
      <c r="X26" s="77"/>
      <c r="Y26" s="74"/>
      <c r="Z26" s="74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2"/>
        <v>0</v>
      </c>
      <c r="AK26" s="35">
        <f t="shared" si="3"/>
        <v>0</v>
      </c>
      <c r="AL26" s="35">
        <f t="shared" si="4"/>
        <v>2</v>
      </c>
      <c r="AM26" s="35">
        <f t="shared" si="5"/>
        <v>2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77">
        <v>1</v>
      </c>
      <c r="F27" s="77"/>
      <c r="G27" s="77">
        <v>1</v>
      </c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74"/>
      <c r="S27" s="68"/>
      <c r="T27" s="68"/>
      <c r="U27" s="68"/>
      <c r="V27" s="74"/>
      <c r="W27" s="74"/>
      <c r="X27" s="68"/>
      <c r="Y27" s="74"/>
      <c r="Z27" s="74"/>
      <c r="AA27" s="68">
        <v>1</v>
      </c>
      <c r="AB27" s="68"/>
      <c r="AC27" s="68"/>
      <c r="AD27" s="68"/>
      <c r="AE27" s="68"/>
      <c r="AF27" s="68"/>
      <c r="AG27" s="68"/>
      <c r="AH27" s="68"/>
      <c r="AI27" s="164"/>
      <c r="AJ27" s="36">
        <f t="shared" si="2"/>
        <v>1</v>
      </c>
      <c r="AK27" s="35">
        <f t="shared" si="3"/>
        <v>1</v>
      </c>
      <c r="AL27" s="35">
        <f t="shared" si="4"/>
        <v>0</v>
      </c>
      <c r="AM27" s="35">
        <f t="shared" si="5"/>
        <v>0</v>
      </c>
      <c r="AN27" s="35">
        <f t="shared" si="6"/>
        <v>1</v>
      </c>
      <c r="AO27" s="35">
        <f t="shared" si="7"/>
        <v>1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74"/>
      <c r="F28" s="74"/>
      <c r="G28" s="74"/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74"/>
      <c r="S28" s="68"/>
      <c r="T28" s="68"/>
      <c r="U28" s="68"/>
      <c r="V28" s="74"/>
      <c r="W28" s="74"/>
      <c r="X28" s="68"/>
      <c r="Y28" s="74"/>
      <c r="Z28" s="74"/>
      <c r="AA28" s="68"/>
      <c r="AB28" s="68"/>
      <c r="AC28" s="68"/>
      <c r="AD28" s="68"/>
      <c r="AE28" s="68"/>
      <c r="AF28" s="68"/>
      <c r="AG28" s="68"/>
      <c r="AH28" s="68"/>
      <c r="AI28" s="164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74">
        <v>1</v>
      </c>
      <c r="F29" s="74">
        <v>1</v>
      </c>
      <c r="G29" s="74"/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74"/>
      <c r="S29" s="68"/>
      <c r="T29" s="68"/>
      <c r="U29" s="68"/>
      <c r="V29" s="74"/>
      <c r="W29" s="74"/>
      <c r="X29" s="68"/>
      <c r="Y29" s="74"/>
      <c r="Z29" s="74"/>
      <c r="AA29" s="68">
        <v>1</v>
      </c>
      <c r="AB29" s="68">
        <v>1</v>
      </c>
      <c r="AC29" s="68"/>
      <c r="AD29" s="68"/>
      <c r="AE29" s="68"/>
      <c r="AF29" s="68"/>
      <c r="AG29" s="68"/>
      <c r="AH29" s="68"/>
      <c r="AI29" s="164"/>
      <c r="AJ29" s="36">
        <f t="shared" si="2"/>
        <v>1</v>
      </c>
      <c r="AK29" s="35">
        <f t="shared" si="3"/>
        <v>1</v>
      </c>
      <c r="AL29" s="35">
        <f t="shared" si="4"/>
        <v>0</v>
      </c>
      <c r="AM29" s="35">
        <f t="shared" si="5"/>
        <v>0</v>
      </c>
      <c r="AN29" s="35">
        <f t="shared" si="6"/>
        <v>1</v>
      </c>
      <c r="AO29" s="35">
        <f t="shared" si="7"/>
        <v>1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77"/>
      <c r="F30" s="77"/>
      <c r="G30" s="77"/>
      <c r="H30" s="77"/>
      <c r="I30" s="77"/>
      <c r="J30" s="74">
        <v>3</v>
      </c>
      <c r="K30" s="74">
        <v>2</v>
      </c>
      <c r="L30" s="74">
        <v>1</v>
      </c>
      <c r="M30" s="74"/>
      <c r="N30" s="68"/>
      <c r="O30" s="68"/>
      <c r="P30" s="68"/>
      <c r="Q30" s="68"/>
      <c r="R30" s="74"/>
      <c r="S30" s="68"/>
      <c r="T30" s="68"/>
      <c r="U30" s="68"/>
      <c r="V30" s="74"/>
      <c r="W30" s="74"/>
      <c r="X30" s="68"/>
      <c r="Y30" s="74"/>
      <c r="Z30" s="74"/>
      <c r="AA30" s="68">
        <v>2</v>
      </c>
      <c r="AB30" s="68"/>
      <c r="AC30" s="68"/>
      <c r="AD30" s="68"/>
      <c r="AE30" s="68"/>
      <c r="AF30" s="68"/>
      <c r="AG30" s="68"/>
      <c r="AH30" s="68"/>
      <c r="AI30" s="164"/>
      <c r="AJ30" s="36">
        <f t="shared" si="2"/>
        <v>0</v>
      </c>
      <c r="AK30" s="35">
        <f t="shared" si="3"/>
        <v>0</v>
      </c>
      <c r="AL30" s="35">
        <f t="shared" si="4"/>
        <v>3</v>
      </c>
      <c r="AM30" s="35">
        <f t="shared" si="5"/>
        <v>3</v>
      </c>
      <c r="AN30" s="35">
        <f t="shared" si="6"/>
        <v>2</v>
      </c>
      <c r="AO30" s="35">
        <f t="shared" si="7"/>
        <v>2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77">
        <v>19</v>
      </c>
      <c r="F31" s="77">
        <v>7</v>
      </c>
      <c r="G31" s="77">
        <v>12</v>
      </c>
      <c r="H31" s="77"/>
      <c r="I31" s="77"/>
      <c r="J31" s="74">
        <v>6</v>
      </c>
      <c r="K31" s="74">
        <v>5</v>
      </c>
      <c r="L31" s="74">
        <v>1</v>
      </c>
      <c r="M31" s="74"/>
      <c r="N31" s="68">
        <v>5</v>
      </c>
      <c r="O31" s="68"/>
      <c r="P31" s="68">
        <v>3</v>
      </c>
      <c r="Q31" s="68"/>
      <c r="R31" s="74"/>
      <c r="S31" s="68">
        <v>2</v>
      </c>
      <c r="T31" s="68"/>
      <c r="U31" s="68">
        <v>2</v>
      </c>
      <c r="V31" s="74"/>
      <c r="W31" s="74"/>
      <c r="X31" s="68">
        <v>5</v>
      </c>
      <c r="Y31" s="74"/>
      <c r="Z31" s="74">
        <v>1</v>
      </c>
      <c r="AA31" s="68">
        <v>19</v>
      </c>
      <c r="AB31" s="68">
        <v>8</v>
      </c>
      <c r="AC31" s="68">
        <v>3</v>
      </c>
      <c r="AD31" s="68"/>
      <c r="AE31" s="68">
        <v>3</v>
      </c>
      <c r="AF31" s="68"/>
      <c r="AG31" s="76"/>
      <c r="AH31" s="68"/>
      <c r="AI31" s="164"/>
      <c r="AJ31" s="36">
        <f t="shared" si="2"/>
        <v>19</v>
      </c>
      <c r="AK31" s="35">
        <f t="shared" si="3"/>
        <v>19</v>
      </c>
      <c r="AL31" s="35">
        <f t="shared" si="4"/>
        <v>6</v>
      </c>
      <c r="AM31" s="35">
        <f t="shared" si="5"/>
        <v>6</v>
      </c>
      <c r="AN31" s="35">
        <f t="shared" si="6"/>
        <v>24</v>
      </c>
      <c r="AO31" s="35">
        <f t="shared" si="7"/>
        <v>24</v>
      </c>
      <c r="AP31" s="35">
        <f t="shared" si="8"/>
        <v>5</v>
      </c>
      <c r="AQ31" s="35">
        <f t="shared" si="9"/>
        <v>5</v>
      </c>
      <c r="AR31" s="35">
        <f t="shared" si="10"/>
        <v>2</v>
      </c>
      <c r="AS31" s="35">
        <f t="shared" si="11"/>
        <v>2</v>
      </c>
      <c r="AT31" s="35">
        <f t="shared" si="12"/>
        <v>5</v>
      </c>
      <c r="AU31" s="35">
        <f t="shared" si="13"/>
        <v>5</v>
      </c>
      <c r="AV31" s="35">
        <f t="shared" si="14"/>
        <v>3</v>
      </c>
      <c r="AW31" s="35">
        <f t="shared" si="15"/>
        <v>3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77">
        <v>11</v>
      </c>
      <c r="F32" s="77">
        <v>4</v>
      </c>
      <c r="G32" s="77">
        <v>7</v>
      </c>
      <c r="H32" s="77"/>
      <c r="I32" s="77"/>
      <c r="J32" s="74">
        <v>7</v>
      </c>
      <c r="K32" s="74">
        <v>4</v>
      </c>
      <c r="L32" s="74">
        <v>3</v>
      </c>
      <c r="M32" s="74"/>
      <c r="N32" s="68">
        <v>8</v>
      </c>
      <c r="O32" s="68">
        <v>3</v>
      </c>
      <c r="P32" s="68">
        <v>1</v>
      </c>
      <c r="Q32" s="68">
        <v>2</v>
      </c>
      <c r="R32" s="74"/>
      <c r="S32" s="68">
        <v>2</v>
      </c>
      <c r="T32" s="68"/>
      <c r="U32" s="68">
        <v>1</v>
      </c>
      <c r="V32" s="74">
        <v>1</v>
      </c>
      <c r="W32" s="74"/>
      <c r="X32" s="68">
        <v>8</v>
      </c>
      <c r="Y32" s="74"/>
      <c r="Z32" s="74">
        <v>1</v>
      </c>
      <c r="AA32" s="68">
        <v>7</v>
      </c>
      <c r="AB32" s="68">
        <v>3</v>
      </c>
      <c r="AC32" s="68">
        <v>5</v>
      </c>
      <c r="AD32" s="68"/>
      <c r="AE32" s="68">
        <v>5</v>
      </c>
      <c r="AF32" s="68">
        <v>1</v>
      </c>
      <c r="AG32" s="76"/>
      <c r="AH32" s="68">
        <v>1</v>
      </c>
      <c r="AI32" s="164"/>
      <c r="AJ32" s="36">
        <f t="shared" si="2"/>
        <v>11</v>
      </c>
      <c r="AK32" s="35">
        <f t="shared" si="3"/>
        <v>11</v>
      </c>
      <c r="AL32" s="35">
        <f t="shared" si="4"/>
        <v>7</v>
      </c>
      <c r="AM32" s="35">
        <f t="shared" si="5"/>
        <v>7</v>
      </c>
      <c r="AN32" s="35">
        <f t="shared" si="6"/>
        <v>15</v>
      </c>
      <c r="AO32" s="35">
        <f t="shared" si="7"/>
        <v>15</v>
      </c>
      <c r="AP32" s="35">
        <f t="shared" si="8"/>
        <v>8</v>
      </c>
      <c r="AQ32" s="35">
        <f t="shared" si="9"/>
        <v>8</v>
      </c>
      <c r="AR32" s="35">
        <f t="shared" si="10"/>
        <v>2</v>
      </c>
      <c r="AS32" s="35">
        <f t="shared" si="11"/>
        <v>2</v>
      </c>
      <c r="AT32" s="35">
        <f t="shared" si="12"/>
        <v>8</v>
      </c>
      <c r="AU32" s="35">
        <f t="shared" si="13"/>
        <v>8</v>
      </c>
      <c r="AV32" s="35">
        <f t="shared" si="14"/>
        <v>5</v>
      </c>
      <c r="AW32" s="35">
        <f t="shared" si="15"/>
        <v>5</v>
      </c>
      <c r="AX32" s="35">
        <f t="shared" si="16"/>
        <v>1</v>
      </c>
      <c r="AY32" s="34">
        <f t="shared" si="17"/>
        <v>1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5"/>
      <c r="K33" s="75"/>
      <c r="L33" s="75"/>
      <c r="M33" s="74"/>
      <c r="N33" s="75"/>
      <c r="O33" s="75"/>
      <c r="P33" s="68"/>
      <c r="Q33" s="68"/>
      <c r="R33" s="74"/>
      <c r="S33" s="68"/>
      <c r="T33" s="68"/>
      <c r="U33" s="68"/>
      <c r="V33" s="74"/>
      <c r="W33" s="74"/>
      <c r="X33" s="75"/>
      <c r="Y33" s="74"/>
      <c r="Z33" s="74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74">
        <v>3</v>
      </c>
      <c r="F34" s="74">
        <v>1</v>
      </c>
      <c r="G34" s="74">
        <v>2</v>
      </c>
      <c r="H34" s="74"/>
      <c r="I34" s="74"/>
      <c r="J34" s="74"/>
      <c r="K34" s="74"/>
      <c r="L34" s="74"/>
      <c r="M34" s="74"/>
      <c r="N34" s="68"/>
      <c r="O34" s="68"/>
      <c r="P34" s="68"/>
      <c r="Q34" s="68"/>
      <c r="R34" s="74"/>
      <c r="S34" s="68"/>
      <c r="T34" s="68"/>
      <c r="U34" s="68"/>
      <c r="V34" s="74"/>
      <c r="W34" s="74"/>
      <c r="X34" s="68"/>
      <c r="Y34" s="74"/>
      <c r="Z34" s="74"/>
      <c r="AA34" s="68">
        <v>3</v>
      </c>
      <c r="AB34" s="68">
        <v>1</v>
      </c>
      <c r="AC34" s="68"/>
      <c r="AD34" s="68"/>
      <c r="AE34" s="68"/>
      <c r="AF34" s="68"/>
      <c r="AG34" s="76"/>
      <c r="AH34" s="68"/>
      <c r="AI34" s="164"/>
      <c r="AJ34" s="36">
        <f t="shared" si="2"/>
        <v>3</v>
      </c>
      <c r="AK34" s="35">
        <f t="shared" si="3"/>
        <v>3</v>
      </c>
      <c r="AL34" s="35">
        <f t="shared" si="4"/>
        <v>0</v>
      </c>
      <c r="AM34" s="35">
        <f t="shared" si="5"/>
        <v>0</v>
      </c>
      <c r="AN34" s="35">
        <f t="shared" si="6"/>
        <v>3</v>
      </c>
      <c r="AO34" s="35">
        <f t="shared" si="7"/>
        <v>3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74">
        <v>82</v>
      </c>
      <c r="F35" s="74">
        <v>34</v>
      </c>
      <c r="G35" s="74">
        <v>48</v>
      </c>
      <c r="H35" s="74"/>
      <c r="I35" s="74"/>
      <c r="J35" s="74">
        <v>40</v>
      </c>
      <c r="K35" s="74">
        <v>32</v>
      </c>
      <c r="L35" s="74">
        <v>8</v>
      </c>
      <c r="M35" s="74"/>
      <c r="N35" s="68">
        <v>19</v>
      </c>
      <c r="O35" s="68">
        <v>6</v>
      </c>
      <c r="P35" s="68">
        <v>1</v>
      </c>
      <c r="Q35" s="68">
        <v>1</v>
      </c>
      <c r="R35" s="74"/>
      <c r="S35" s="68">
        <v>11</v>
      </c>
      <c r="T35" s="68">
        <v>1</v>
      </c>
      <c r="U35" s="68">
        <v>10</v>
      </c>
      <c r="V35" s="74"/>
      <c r="W35" s="74"/>
      <c r="X35" s="68">
        <v>19</v>
      </c>
      <c r="Y35" s="74"/>
      <c r="Z35" s="68">
        <v>20</v>
      </c>
      <c r="AA35" s="68">
        <v>95</v>
      </c>
      <c r="AB35" s="68">
        <v>42</v>
      </c>
      <c r="AC35" s="68">
        <v>4</v>
      </c>
      <c r="AD35" s="68"/>
      <c r="AE35" s="68">
        <v>4</v>
      </c>
      <c r="AF35" s="68">
        <v>3</v>
      </c>
      <c r="AG35" s="76"/>
      <c r="AH35" s="68">
        <v>3</v>
      </c>
      <c r="AI35" s="163"/>
      <c r="AJ35" s="36">
        <f t="shared" si="2"/>
        <v>82</v>
      </c>
      <c r="AK35" s="35">
        <f t="shared" si="3"/>
        <v>82</v>
      </c>
      <c r="AL35" s="35">
        <f t="shared" si="4"/>
        <v>40</v>
      </c>
      <c r="AM35" s="35">
        <f t="shared" si="5"/>
        <v>40</v>
      </c>
      <c r="AN35" s="35">
        <f t="shared" si="6"/>
        <v>114</v>
      </c>
      <c r="AO35" s="35">
        <f t="shared" si="7"/>
        <v>114</v>
      </c>
      <c r="AP35" s="35">
        <f t="shared" si="8"/>
        <v>19</v>
      </c>
      <c r="AQ35" s="35">
        <f t="shared" si="9"/>
        <v>19</v>
      </c>
      <c r="AR35" s="35">
        <f t="shared" si="10"/>
        <v>11</v>
      </c>
      <c r="AS35" s="35">
        <f t="shared" si="11"/>
        <v>11</v>
      </c>
      <c r="AT35" s="35">
        <f t="shared" si="12"/>
        <v>19</v>
      </c>
      <c r="AU35" s="35">
        <f t="shared" si="13"/>
        <v>19</v>
      </c>
      <c r="AV35" s="35">
        <f t="shared" si="14"/>
        <v>4</v>
      </c>
      <c r="AW35" s="35">
        <f t="shared" si="15"/>
        <v>4</v>
      </c>
      <c r="AX35" s="35">
        <f t="shared" si="16"/>
        <v>3</v>
      </c>
      <c r="AY35" s="34">
        <f t="shared" si="17"/>
        <v>3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74">
        <v>27</v>
      </c>
      <c r="F36" s="74">
        <v>11</v>
      </c>
      <c r="G36" s="74">
        <v>16</v>
      </c>
      <c r="H36" s="74"/>
      <c r="I36" s="74"/>
      <c r="J36" s="74">
        <v>9</v>
      </c>
      <c r="K36" s="74">
        <v>4</v>
      </c>
      <c r="L36" s="74">
        <v>5</v>
      </c>
      <c r="M36" s="74"/>
      <c r="N36" s="74">
        <v>8</v>
      </c>
      <c r="O36" s="74">
        <v>4</v>
      </c>
      <c r="P36" s="68">
        <v>2</v>
      </c>
      <c r="Q36" s="68">
        <v>1</v>
      </c>
      <c r="R36" s="74"/>
      <c r="S36" s="68">
        <v>1</v>
      </c>
      <c r="T36" s="68"/>
      <c r="U36" s="68">
        <v>1</v>
      </c>
      <c r="V36" s="74"/>
      <c r="W36" s="74"/>
      <c r="X36" s="74">
        <v>8</v>
      </c>
      <c r="Y36" s="74"/>
      <c r="Z36" s="68">
        <v>2</v>
      </c>
      <c r="AA36" s="68">
        <v>23</v>
      </c>
      <c r="AB36" s="68">
        <v>10</v>
      </c>
      <c r="AC36" s="68">
        <v>1</v>
      </c>
      <c r="AD36" s="68"/>
      <c r="AE36" s="68">
        <v>1</v>
      </c>
      <c r="AF36" s="68">
        <v>1</v>
      </c>
      <c r="AG36" s="68"/>
      <c r="AH36" s="68">
        <v>1</v>
      </c>
      <c r="AI36" s="163"/>
      <c r="AJ36" s="36">
        <f t="shared" si="2"/>
        <v>27</v>
      </c>
      <c r="AK36" s="35">
        <f t="shared" si="3"/>
        <v>27</v>
      </c>
      <c r="AL36" s="35">
        <f t="shared" si="4"/>
        <v>9</v>
      </c>
      <c r="AM36" s="35">
        <f t="shared" si="5"/>
        <v>9</v>
      </c>
      <c r="AN36" s="35">
        <f t="shared" si="6"/>
        <v>31</v>
      </c>
      <c r="AO36" s="35">
        <f t="shared" si="7"/>
        <v>31</v>
      </c>
      <c r="AP36" s="35">
        <f t="shared" si="8"/>
        <v>8</v>
      </c>
      <c r="AQ36" s="35">
        <f t="shared" si="9"/>
        <v>8</v>
      </c>
      <c r="AR36" s="35">
        <f t="shared" si="10"/>
        <v>1</v>
      </c>
      <c r="AS36" s="35">
        <f t="shared" si="11"/>
        <v>1</v>
      </c>
      <c r="AT36" s="35">
        <f t="shared" si="12"/>
        <v>8</v>
      </c>
      <c r="AU36" s="35">
        <f t="shared" si="13"/>
        <v>8</v>
      </c>
      <c r="AV36" s="35">
        <f t="shared" si="14"/>
        <v>1</v>
      </c>
      <c r="AW36" s="35">
        <f t="shared" si="15"/>
        <v>1</v>
      </c>
      <c r="AX36" s="35">
        <f t="shared" si="16"/>
        <v>1</v>
      </c>
      <c r="AY36" s="34">
        <f t="shared" si="17"/>
        <v>1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74">
        <v>7</v>
      </c>
      <c r="F37" s="74">
        <v>5</v>
      </c>
      <c r="G37" s="74">
        <v>2</v>
      </c>
      <c r="H37" s="74"/>
      <c r="I37" s="74"/>
      <c r="J37" s="75">
        <v>4</v>
      </c>
      <c r="K37" s="75">
        <v>3</v>
      </c>
      <c r="L37" s="75">
        <v>1</v>
      </c>
      <c r="M37" s="74"/>
      <c r="N37" s="75"/>
      <c r="O37" s="75"/>
      <c r="P37" s="68"/>
      <c r="Q37" s="68"/>
      <c r="R37" s="74"/>
      <c r="S37" s="68"/>
      <c r="T37" s="68"/>
      <c r="U37" s="68"/>
      <c r="V37" s="74"/>
      <c r="W37" s="74"/>
      <c r="X37" s="75"/>
      <c r="Y37" s="74"/>
      <c r="Z37" s="68">
        <v>2</v>
      </c>
      <c r="AA37" s="68">
        <v>9</v>
      </c>
      <c r="AB37" s="68">
        <v>5</v>
      </c>
      <c r="AC37" s="68"/>
      <c r="AD37" s="68"/>
      <c r="AE37" s="68"/>
      <c r="AF37" s="68"/>
      <c r="AG37" s="68"/>
      <c r="AH37" s="68"/>
      <c r="AI37" s="164"/>
      <c r="AJ37" s="36">
        <f t="shared" si="2"/>
        <v>7</v>
      </c>
      <c r="AK37" s="35">
        <f t="shared" si="3"/>
        <v>7</v>
      </c>
      <c r="AL37" s="35">
        <f t="shared" si="4"/>
        <v>4</v>
      </c>
      <c r="AM37" s="35">
        <f t="shared" si="5"/>
        <v>4</v>
      </c>
      <c r="AN37" s="35">
        <f t="shared" si="6"/>
        <v>10</v>
      </c>
      <c r="AO37" s="35">
        <f t="shared" si="7"/>
        <v>9</v>
      </c>
      <c r="AP37" s="35">
        <f t="shared" si="8"/>
        <v>0</v>
      </c>
      <c r="AQ37" s="35">
        <f t="shared" si="9"/>
        <v>0</v>
      </c>
      <c r="AR37" s="35">
        <f t="shared" si="10"/>
        <v>0</v>
      </c>
      <c r="AS37" s="35">
        <f t="shared" si="11"/>
        <v>0</v>
      </c>
      <c r="AT37" s="35">
        <f t="shared" si="12"/>
        <v>0</v>
      </c>
      <c r="AU37" s="35">
        <f t="shared" si="13"/>
        <v>0</v>
      </c>
      <c r="AV37" s="35">
        <f t="shared" si="14"/>
        <v>0</v>
      </c>
      <c r="AW37" s="35">
        <f t="shared" si="15"/>
        <v>0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74">
        <v>12</v>
      </c>
      <c r="F38" s="74">
        <v>4</v>
      </c>
      <c r="G38" s="74">
        <v>8</v>
      </c>
      <c r="H38" s="74"/>
      <c r="I38" s="74"/>
      <c r="J38" s="74">
        <v>7</v>
      </c>
      <c r="K38" s="74">
        <v>4</v>
      </c>
      <c r="L38" s="74">
        <v>3</v>
      </c>
      <c r="M38" s="74"/>
      <c r="N38" s="68">
        <v>3</v>
      </c>
      <c r="O38" s="68"/>
      <c r="P38" s="68"/>
      <c r="Q38" s="68">
        <v>2</v>
      </c>
      <c r="R38" s="74"/>
      <c r="S38" s="68">
        <v>1</v>
      </c>
      <c r="T38" s="68">
        <v>1</v>
      </c>
      <c r="U38" s="68"/>
      <c r="V38" s="74"/>
      <c r="W38" s="74"/>
      <c r="X38" s="68">
        <v>3</v>
      </c>
      <c r="Y38" s="74">
        <v>1</v>
      </c>
      <c r="Z38" s="68"/>
      <c r="AA38" s="68">
        <v>12</v>
      </c>
      <c r="AB38" s="68">
        <v>2</v>
      </c>
      <c r="AC38" s="68">
        <v>1</v>
      </c>
      <c r="AD38" s="68"/>
      <c r="AE38" s="68">
        <v>1</v>
      </c>
      <c r="AF38" s="68"/>
      <c r="AG38" s="76"/>
      <c r="AH38" s="68"/>
      <c r="AI38" s="164"/>
      <c r="AJ38" s="36">
        <f t="shared" si="2"/>
        <v>12</v>
      </c>
      <c r="AK38" s="35">
        <f t="shared" si="3"/>
        <v>12</v>
      </c>
      <c r="AL38" s="35">
        <f t="shared" si="4"/>
        <v>7</v>
      </c>
      <c r="AM38" s="35">
        <f t="shared" si="5"/>
        <v>7</v>
      </c>
      <c r="AN38" s="35">
        <f t="shared" si="6"/>
        <v>16</v>
      </c>
      <c r="AO38" s="35">
        <f t="shared" si="7"/>
        <v>16</v>
      </c>
      <c r="AP38" s="35">
        <f t="shared" si="8"/>
        <v>3</v>
      </c>
      <c r="AQ38" s="35">
        <f t="shared" si="9"/>
        <v>3</v>
      </c>
      <c r="AR38" s="35">
        <f t="shared" si="10"/>
        <v>1</v>
      </c>
      <c r="AS38" s="35">
        <f t="shared" si="11"/>
        <v>1</v>
      </c>
      <c r="AT38" s="35">
        <f t="shared" si="12"/>
        <v>3</v>
      </c>
      <c r="AU38" s="35">
        <f t="shared" si="13"/>
        <v>3</v>
      </c>
      <c r="AV38" s="35">
        <f t="shared" si="14"/>
        <v>1</v>
      </c>
      <c r="AW38" s="35">
        <f t="shared" si="15"/>
        <v>1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25</v>
      </c>
      <c r="F39" s="88">
        <f t="shared" si="18"/>
        <v>5</v>
      </c>
      <c r="G39" s="88">
        <f t="shared" si="18"/>
        <v>20</v>
      </c>
      <c r="H39" s="88">
        <f t="shared" si="18"/>
        <v>0</v>
      </c>
      <c r="I39" s="88">
        <f t="shared" si="18"/>
        <v>0</v>
      </c>
      <c r="J39" s="88">
        <f t="shared" si="18"/>
        <v>29</v>
      </c>
      <c r="K39" s="88">
        <f t="shared" si="18"/>
        <v>18</v>
      </c>
      <c r="L39" s="88">
        <f t="shared" si="18"/>
        <v>6</v>
      </c>
      <c r="M39" s="88">
        <f t="shared" si="18"/>
        <v>5</v>
      </c>
      <c r="N39" s="88">
        <f t="shared" si="18"/>
        <v>10</v>
      </c>
      <c r="O39" s="88">
        <f t="shared" si="18"/>
        <v>1</v>
      </c>
      <c r="P39" s="88">
        <f t="shared" si="18"/>
        <v>1</v>
      </c>
      <c r="Q39" s="88">
        <f t="shared" si="18"/>
        <v>5</v>
      </c>
      <c r="R39" s="88">
        <f t="shared" si="18"/>
        <v>0</v>
      </c>
      <c r="S39" s="88">
        <f t="shared" si="18"/>
        <v>3</v>
      </c>
      <c r="T39" s="88">
        <f t="shared" si="18"/>
        <v>0</v>
      </c>
      <c r="U39" s="88">
        <f t="shared" si="18"/>
        <v>2</v>
      </c>
      <c r="V39" s="88">
        <f t="shared" si="18"/>
        <v>1</v>
      </c>
      <c r="W39" s="88">
        <f t="shared" si="18"/>
        <v>0</v>
      </c>
      <c r="X39" s="88">
        <f t="shared" si="18"/>
        <v>10</v>
      </c>
      <c r="Y39" s="88">
        <f t="shared" si="18"/>
        <v>0</v>
      </c>
      <c r="Z39" s="88">
        <f t="shared" si="18"/>
        <v>3</v>
      </c>
      <c r="AA39" s="88">
        <f t="shared" si="18"/>
        <v>33</v>
      </c>
      <c r="AB39" s="88">
        <f t="shared" si="18"/>
        <v>8</v>
      </c>
      <c r="AC39" s="88">
        <f t="shared" si="18"/>
        <v>3</v>
      </c>
      <c r="AD39" s="88">
        <f t="shared" si="18"/>
        <v>3</v>
      </c>
      <c r="AE39" s="88">
        <f t="shared" si="18"/>
        <v>6</v>
      </c>
      <c r="AF39" s="88">
        <f t="shared" si="18"/>
        <v>5</v>
      </c>
      <c r="AG39" s="88">
        <f t="shared" si="18"/>
        <v>0</v>
      </c>
      <c r="AH39" s="88">
        <f t="shared" si="18"/>
        <v>5</v>
      </c>
      <c r="AI39" s="166"/>
      <c r="AJ39" s="36">
        <f t="shared" ref="AJ39:AY39" si="19">SUM(AJ40:AJ50)</f>
        <v>25</v>
      </c>
      <c r="AK39" s="81">
        <f t="shared" si="19"/>
        <v>25</v>
      </c>
      <c r="AL39" s="81">
        <f t="shared" si="19"/>
        <v>29</v>
      </c>
      <c r="AM39" s="81">
        <f t="shared" si="19"/>
        <v>29</v>
      </c>
      <c r="AN39" s="81">
        <f t="shared" si="19"/>
        <v>43</v>
      </c>
      <c r="AO39" s="81">
        <f t="shared" si="19"/>
        <v>43</v>
      </c>
      <c r="AP39" s="81">
        <f t="shared" si="19"/>
        <v>10</v>
      </c>
      <c r="AQ39" s="81">
        <f t="shared" si="19"/>
        <v>10</v>
      </c>
      <c r="AR39" s="81">
        <f t="shared" si="19"/>
        <v>3</v>
      </c>
      <c r="AS39" s="81">
        <f t="shared" si="19"/>
        <v>3</v>
      </c>
      <c r="AT39" s="81">
        <f t="shared" si="19"/>
        <v>10</v>
      </c>
      <c r="AU39" s="81">
        <f t="shared" si="19"/>
        <v>10</v>
      </c>
      <c r="AV39" s="81">
        <f t="shared" si="19"/>
        <v>6</v>
      </c>
      <c r="AW39" s="81">
        <f t="shared" si="19"/>
        <v>6</v>
      </c>
      <c r="AX39" s="81">
        <f t="shared" si="19"/>
        <v>5</v>
      </c>
      <c r="AY39" s="47">
        <f t="shared" si="19"/>
        <v>5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5</v>
      </c>
      <c r="F40" s="74">
        <v>1</v>
      </c>
      <c r="G40" s="74">
        <v>4</v>
      </c>
      <c r="H40" s="74"/>
      <c r="I40" s="74"/>
      <c r="J40" s="74">
        <v>9</v>
      </c>
      <c r="K40" s="74">
        <v>4</v>
      </c>
      <c r="L40" s="74">
        <v>3</v>
      </c>
      <c r="M40" s="74">
        <v>2</v>
      </c>
      <c r="N40" s="74">
        <v>2</v>
      </c>
      <c r="O40" s="74"/>
      <c r="P40" s="74"/>
      <c r="Q40" s="68">
        <v>1</v>
      </c>
      <c r="R40" s="74"/>
      <c r="S40" s="74">
        <v>1</v>
      </c>
      <c r="T40" s="74"/>
      <c r="U40" s="74">
        <v>1</v>
      </c>
      <c r="V40" s="74"/>
      <c r="W40" s="74"/>
      <c r="X40" s="74">
        <v>2</v>
      </c>
      <c r="Y40" s="74"/>
      <c r="Z40" s="74"/>
      <c r="AA40" s="74">
        <v>7</v>
      </c>
      <c r="AB40" s="74">
        <v>1</v>
      </c>
      <c r="AC40" s="74"/>
      <c r="AD40" s="74">
        <v>2</v>
      </c>
      <c r="AE40" s="74">
        <v>2</v>
      </c>
      <c r="AF40" s="74">
        <v>1</v>
      </c>
      <c r="AG40" s="74"/>
      <c r="AH40" s="74">
        <v>1</v>
      </c>
      <c r="AI40" s="166"/>
      <c r="AJ40" s="36">
        <f t="shared" ref="AJ40:AJ50" si="20">E40</f>
        <v>5</v>
      </c>
      <c r="AK40" s="35">
        <f t="shared" ref="AK40:AK50" si="21">F40+G40+H40+I40</f>
        <v>5</v>
      </c>
      <c r="AL40" s="35">
        <f t="shared" ref="AL40:AL50" si="22">J40</f>
        <v>9</v>
      </c>
      <c r="AM40" s="35">
        <f t="shared" ref="AM40:AM50" si="23">K40+L40+M40</f>
        <v>9</v>
      </c>
      <c r="AN40" s="35">
        <f t="shared" ref="AN40:AN50" si="24">F40+G40+K40</f>
        <v>9</v>
      </c>
      <c r="AO40" s="35">
        <f t="shared" ref="AO40:AO50" si="25">X40+Y40+AA40</f>
        <v>9</v>
      </c>
      <c r="AP40" s="35">
        <f t="shared" ref="AP40:AP50" si="26">N40</f>
        <v>2</v>
      </c>
      <c r="AQ40" s="35">
        <f t="shared" ref="AQ40:AQ50" si="27">O40+P40+Q40+R40+S40</f>
        <v>2</v>
      </c>
      <c r="AR40" s="35">
        <f t="shared" ref="AR40:AR50" si="28">S40</f>
        <v>1</v>
      </c>
      <c r="AS40" s="35">
        <f t="shared" ref="AS40:AS50" si="29">T40+U40+V40</f>
        <v>1</v>
      </c>
      <c r="AT40" s="35">
        <f t="shared" ref="AT40:AT50" si="30">X40</f>
        <v>2</v>
      </c>
      <c r="AU40" s="35">
        <f t="shared" ref="AU40:AU50" si="31">N40+W40</f>
        <v>2</v>
      </c>
      <c r="AV40" s="35">
        <f t="shared" ref="AV40:AV50" si="32">AE40</f>
        <v>2</v>
      </c>
      <c r="AW40" s="35">
        <f t="shared" ref="AW40:AW50" si="33">AC40+AD40</f>
        <v>2</v>
      </c>
      <c r="AX40" s="35">
        <f t="shared" ref="AX40:AX50" si="34">AH40</f>
        <v>1</v>
      </c>
      <c r="AY40" s="34">
        <f t="shared" ref="AY40:AY50" si="35">AF40+AG40</f>
        <v>1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/>
      <c r="F41" s="74"/>
      <c r="G41" s="74"/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74"/>
      <c r="S41" s="68"/>
      <c r="T41" s="68"/>
      <c r="U41" s="68"/>
      <c r="V41" s="74"/>
      <c r="W41" s="74"/>
      <c r="X41" s="68"/>
      <c r="Y41" s="74"/>
      <c r="Z41" s="68"/>
      <c r="AA41" s="68"/>
      <c r="AB41" s="68"/>
      <c r="AC41" s="68"/>
      <c r="AD41" s="68"/>
      <c r="AE41" s="68"/>
      <c r="AF41" s="74"/>
      <c r="AG41" s="74"/>
      <c r="AH41" s="74"/>
      <c r="AI41" s="16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>
        <v>3</v>
      </c>
      <c r="F42" s="77"/>
      <c r="G42" s="77">
        <v>3</v>
      </c>
      <c r="H42" s="77"/>
      <c r="I42" s="77"/>
      <c r="J42" s="74">
        <v>3</v>
      </c>
      <c r="K42" s="74">
        <v>3</v>
      </c>
      <c r="L42" s="74"/>
      <c r="M42" s="74"/>
      <c r="N42" s="68">
        <v>2</v>
      </c>
      <c r="O42" s="68"/>
      <c r="P42" s="68"/>
      <c r="Q42" s="68">
        <v>1</v>
      </c>
      <c r="R42" s="74"/>
      <c r="S42" s="68">
        <v>1</v>
      </c>
      <c r="T42" s="68"/>
      <c r="U42" s="68">
        <v>1</v>
      </c>
      <c r="V42" s="74"/>
      <c r="W42" s="74"/>
      <c r="X42" s="68">
        <v>2</v>
      </c>
      <c r="Y42" s="74"/>
      <c r="Z42" s="68"/>
      <c r="AA42" s="68">
        <v>4</v>
      </c>
      <c r="AB42" s="68"/>
      <c r="AC42" s="68">
        <v>2</v>
      </c>
      <c r="AD42" s="68"/>
      <c r="AE42" s="68">
        <v>2</v>
      </c>
      <c r="AF42" s="74">
        <v>2</v>
      </c>
      <c r="AG42" s="74"/>
      <c r="AH42" s="74">
        <v>2</v>
      </c>
      <c r="AI42" s="166"/>
      <c r="AJ42" s="36">
        <f t="shared" si="20"/>
        <v>3</v>
      </c>
      <c r="AK42" s="35">
        <f t="shared" si="21"/>
        <v>3</v>
      </c>
      <c r="AL42" s="35">
        <f t="shared" si="22"/>
        <v>3</v>
      </c>
      <c r="AM42" s="35">
        <f t="shared" si="23"/>
        <v>3</v>
      </c>
      <c r="AN42" s="35">
        <f t="shared" si="24"/>
        <v>6</v>
      </c>
      <c r="AO42" s="35">
        <f t="shared" si="25"/>
        <v>6</v>
      </c>
      <c r="AP42" s="35">
        <f t="shared" si="26"/>
        <v>2</v>
      </c>
      <c r="AQ42" s="35">
        <f t="shared" si="27"/>
        <v>2</v>
      </c>
      <c r="AR42" s="35">
        <f t="shared" si="28"/>
        <v>1</v>
      </c>
      <c r="AS42" s="35">
        <f t="shared" si="29"/>
        <v>1</v>
      </c>
      <c r="AT42" s="35">
        <f t="shared" si="30"/>
        <v>2</v>
      </c>
      <c r="AU42" s="35">
        <f t="shared" si="31"/>
        <v>2</v>
      </c>
      <c r="AV42" s="35">
        <f t="shared" si="32"/>
        <v>2</v>
      </c>
      <c r="AW42" s="35">
        <f t="shared" si="33"/>
        <v>2</v>
      </c>
      <c r="AX42" s="35">
        <f t="shared" si="34"/>
        <v>2</v>
      </c>
      <c r="AY42" s="34">
        <f t="shared" si="35"/>
        <v>2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>
        <v>1</v>
      </c>
      <c r="F43" s="77"/>
      <c r="G43" s="77">
        <v>1</v>
      </c>
      <c r="H43" s="77"/>
      <c r="I43" s="77"/>
      <c r="J43" s="74">
        <v>2</v>
      </c>
      <c r="K43" s="74">
        <v>1</v>
      </c>
      <c r="L43" s="74">
        <v>1</v>
      </c>
      <c r="M43" s="74"/>
      <c r="N43" s="68">
        <v>1</v>
      </c>
      <c r="O43" s="68"/>
      <c r="P43" s="68">
        <v>1</v>
      </c>
      <c r="Q43" s="68"/>
      <c r="R43" s="74"/>
      <c r="S43" s="68"/>
      <c r="T43" s="68"/>
      <c r="U43" s="68"/>
      <c r="V43" s="74"/>
      <c r="W43" s="74"/>
      <c r="X43" s="68">
        <v>1</v>
      </c>
      <c r="Y43" s="74"/>
      <c r="Z43" s="68"/>
      <c r="AA43" s="68">
        <v>1</v>
      </c>
      <c r="AB43" s="68"/>
      <c r="AC43" s="68">
        <v>1</v>
      </c>
      <c r="AD43" s="68"/>
      <c r="AE43" s="68">
        <v>1</v>
      </c>
      <c r="AF43" s="74"/>
      <c r="AG43" s="74"/>
      <c r="AH43" s="74"/>
      <c r="AI43" s="166"/>
      <c r="AJ43" s="36">
        <f t="shared" si="20"/>
        <v>1</v>
      </c>
      <c r="AK43" s="35">
        <f t="shared" si="21"/>
        <v>1</v>
      </c>
      <c r="AL43" s="35">
        <f t="shared" si="22"/>
        <v>2</v>
      </c>
      <c r="AM43" s="35">
        <f t="shared" si="23"/>
        <v>2</v>
      </c>
      <c r="AN43" s="35">
        <f t="shared" si="24"/>
        <v>2</v>
      </c>
      <c r="AO43" s="35">
        <f t="shared" si="25"/>
        <v>2</v>
      </c>
      <c r="AP43" s="35">
        <f t="shared" si="26"/>
        <v>1</v>
      </c>
      <c r="AQ43" s="35">
        <f t="shared" si="27"/>
        <v>1</v>
      </c>
      <c r="AR43" s="35">
        <f t="shared" si="28"/>
        <v>0</v>
      </c>
      <c r="AS43" s="35">
        <f t="shared" si="29"/>
        <v>0</v>
      </c>
      <c r="AT43" s="35">
        <f t="shared" si="30"/>
        <v>1</v>
      </c>
      <c r="AU43" s="35">
        <f t="shared" si="31"/>
        <v>1</v>
      </c>
      <c r="AV43" s="35">
        <f t="shared" si="32"/>
        <v>1</v>
      </c>
      <c r="AW43" s="35">
        <f t="shared" si="33"/>
        <v>1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4"/>
      <c r="G44" s="74"/>
      <c r="H44" s="74"/>
      <c r="I44" s="74"/>
      <c r="J44" s="74"/>
      <c r="K44" s="74"/>
      <c r="L44" s="74"/>
      <c r="M44" s="74"/>
      <c r="N44" s="68"/>
      <c r="O44" s="68"/>
      <c r="P44" s="68"/>
      <c r="Q44" s="68"/>
      <c r="R44" s="74"/>
      <c r="S44" s="68"/>
      <c r="T44" s="68"/>
      <c r="U44" s="68"/>
      <c r="V44" s="74"/>
      <c r="W44" s="74"/>
      <c r="X44" s="68"/>
      <c r="Y44" s="74"/>
      <c r="Z44" s="68"/>
      <c r="AA44" s="68"/>
      <c r="AB44" s="68"/>
      <c r="AC44" s="68"/>
      <c r="AD44" s="68"/>
      <c r="AE44" s="68"/>
      <c r="AF44" s="74"/>
      <c r="AG44" s="74"/>
      <c r="AH44" s="74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11</v>
      </c>
      <c r="F45" s="77">
        <v>4</v>
      </c>
      <c r="G45" s="77">
        <v>7</v>
      </c>
      <c r="H45" s="77"/>
      <c r="I45" s="77"/>
      <c r="J45" s="74">
        <v>9</v>
      </c>
      <c r="K45" s="74">
        <v>6</v>
      </c>
      <c r="L45" s="74"/>
      <c r="M45" s="74">
        <v>3</v>
      </c>
      <c r="N45" s="68">
        <v>3</v>
      </c>
      <c r="O45" s="68"/>
      <c r="P45" s="68"/>
      <c r="Q45" s="68">
        <v>3</v>
      </c>
      <c r="R45" s="74"/>
      <c r="S45" s="68"/>
      <c r="T45" s="68"/>
      <c r="U45" s="68"/>
      <c r="V45" s="74"/>
      <c r="W45" s="74"/>
      <c r="X45" s="68">
        <v>3</v>
      </c>
      <c r="Y45" s="74"/>
      <c r="Z45" s="68">
        <v>2</v>
      </c>
      <c r="AA45" s="68">
        <v>14</v>
      </c>
      <c r="AB45" s="68">
        <v>6</v>
      </c>
      <c r="AC45" s="68"/>
      <c r="AD45" s="68">
        <v>1</v>
      </c>
      <c r="AE45" s="68">
        <v>1</v>
      </c>
      <c r="AF45" s="68">
        <v>2</v>
      </c>
      <c r="AG45" s="76"/>
      <c r="AH45" s="68">
        <v>2</v>
      </c>
      <c r="AI45" s="166"/>
      <c r="AJ45" s="36">
        <f t="shared" si="20"/>
        <v>11</v>
      </c>
      <c r="AK45" s="35">
        <f t="shared" si="21"/>
        <v>11</v>
      </c>
      <c r="AL45" s="35">
        <f t="shared" si="22"/>
        <v>9</v>
      </c>
      <c r="AM45" s="35">
        <f t="shared" si="23"/>
        <v>9</v>
      </c>
      <c r="AN45" s="35">
        <f t="shared" si="24"/>
        <v>17</v>
      </c>
      <c r="AO45" s="35">
        <f t="shared" si="25"/>
        <v>17</v>
      </c>
      <c r="AP45" s="35">
        <f t="shared" si="26"/>
        <v>3</v>
      </c>
      <c r="AQ45" s="35">
        <f t="shared" si="27"/>
        <v>3</v>
      </c>
      <c r="AR45" s="35">
        <f t="shared" si="28"/>
        <v>0</v>
      </c>
      <c r="AS45" s="35">
        <f t="shared" si="29"/>
        <v>0</v>
      </c>
      <c r="AT45" s="35">
        <f t="shared" si="30"/>
        <v>3</v>
      </c>
      <c r="AU45" s="35">
        <f t="shared" si="31"/>
        <v>3</v>
      </c>
      <c r="AV45" s="35">
        <f t="shared" si="32"/>
        <v>1</v>
      </c>
      <c r="AW45" s="35">
        <f t="shared" si="33"/>
        <v>1</v>
      </c>
      <c r="AX45" s="35">
        <f t="shared" si="34"/>
        <v>2</v>
      </c>
      <c r="AY45" s="34">
        <f t="shared" si="35"/>
        <v>2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>
        <v>1</v>
      </c>
      <c r="F46" s="74"/>
      <c r="G46" s="74">
        <v>1</v>
      </c>
      <c r="H46" s="74"/>
      <c r="I46" s="74"/>
      <c r="J46" s="74">
        <v>3</v>
      </c>
      <c r="K46" s="74">
        <v>1</v>
      </c>
      <c r="L46" s="74">
        <v>2</v>
      </c>
      <c r="M46" s="74"/>
      <c r="N46" s="68">
        <v>1</v>
      </c>
      <c r="O46" s="68">
        <v>1</v>
      </c>
      <c r="P46" s="68"/>
      <c r="Q46" s="68"/>
      <c r="R46" s="74"/>
      <c r="S46" s="68"/>
      <c r="T46" s="68"/>
      <c r="U46" s="68"/>
      <c r="V46" s="74"/>
      <c r="W46" s="74"/>
      <c r="X46" s="68">
        <v>1</v>
      </c>
      <c r="Y46" s="74"/>
      <c r="Z46" s="68"/>
      <c r="AA46" s="68">
        <v>1</v>
      </c>
      <c r="AB46" s="68"/>
      <c r="AC46" s="68"/>
      <c r="AD46" s="68"/>
      <c r="AE46" s="68"/>
      <c r="AF46" s="68"/>
      <c r="AG46" s="76"/>
      <c r="AH46" s="68"/>
      <c r="AI46" s="166"/>
      <c r="AJ46" s="36">
        <f t="shared" si="20"/>
        <v>1</v>
      </c>
      <c r="AK46" s="35">
        <f t="shared" si="21"/>
        <v>1</v>
      </c>
      <c r="AL46" s="35">
        <f t="shared" si="22"/>
        <v>3</v>
      </c>
      <c r="AM46" s="35">
        <f t="shared" si="23"/>
        <v>3</v>
      </c>
      <c r="AN46" s="35">
        <f t="shared" si="24"/>
        <v>2</v>
      </c>
      <c r="AO46" s="35">
        <f t="shared" si="25"/>
        <v>2</v>
      </c>
      <c r="AP46" s="35">
        <f t="shared" si="26"/>
        <v>1</v>
      </c>
      <c r="AQ46" s="35">
        <f t="shared" si="27"/>
        <v>1</v>
      </c>
      <c r="AR46" s="35">
        <f t="shared" si="28"/>
        <v>0</v>
      </c>
      <c r="AS46" s="35">
        <f t="shared" si="29"/>
        <v>0</v>
      </c>
      <c r="AT46" s="35">
        <f t="shared" si="30"/>
        <v>1</v>
      </c>
      <c r="AU46" s="35">
        <f t="shared" si="31"/>
        <v>1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4"/>
      <c r="G47" s="74"/>
      <c r="H47" s="74"/>
      <c r="I47" s="74"/>
      <c r="J47" s="74"/>
      <c r="K47" s="74"/>
      <c r="L47" s="74"/>
      <c r="M47" s="74"/>
      <c r="N47" s="68"/>
      <c r="O47" s="68"/>
      <c r="P47" s="68"/>
      <c r="Q47" s="68"/>
      <c r="R47" s="74"/>
      <c r="S47" s="68"/>
      <c r="T47" s="68"/>
      <c r="U47" s="68"/>
      <c r="V47" s="74"/>
      <c r="W47" s="74"/>
      <c r="X47" s="68"/>
      <c r="Y47" s="74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/>
      <c r="F48" s="77"/>
      <c r="G48" s="77"/>
      <c r="H48" s="77"/>
      <c r="I48" s="77"/>
      <c r="J48" s="74">
        <v>2</v>
      </c>
      <c r="K48" s="74">
        <v>2</v>
      </c>
      <c r="L48" s="74"/>
      <c r="M48" s="74"/>
      <c r="N48" s="68"/>
      <c r="O48" s="68"/>
      <c r="P48" s="68"/>
      <c r="Q48" s="68"/>
      <c r="R48" s="74"/>
      <c r="S48" s="68"/>
      <c r="T48" s="68"/>
      <c r="U48" s="68"/>
      <c r="V48" s="74"/>
      <c r="W48" s="74"/>
      <c r="X48" s="68"/>
      <c r="Y48" s="74"/>
      <c r="Z48" s="68">
        <v>1</v>
      </c>
      <c r="AA48" s="68">
        <v>2</v>
      </c>
      <c r="AB48" s="68">
        <v>1</v>
      </c>
      <c r="AC48" s="68"/>
      <c r="AD48" s="68"/>
      <c r="AE48" s="68"/>
      <c r="AF48" s="68"/>
      <c r="AG48" s="76"/>
      <c r="AH48" s="68"/>
      <c r="AI48" s="166"/>
      <c r="AJ48" s="36">
        <f t="shared" si="20"/>
        <v>0</v>
      </c>
      <c r="AK48" s="35">
        <f t="shared" si="21"/>
        <v>0</v>
      </c>
      <c r="AL48" s="35">
        <f t="shared" si="22"/>
        <v>2</v>
      </c>
      <c r="AM48" s="35">
        <f t="shared" si="23"/>
        <v>2</v>
      </c>
      <c r="AN48" s="35">
        <f t="shared" si="24"/>
        <v>2</v>
      </c>
      <c r="AO48" s="35">
        <f t="shared" si="25"/>
        <v>2</v>
      </c>
      <c r="AP48" s="35">
        <f t="shared" si="26"/>
        <v>0</v>
      </c>
      <c r="AQ48" s="35">
        <f t="shared" si="27"/>
        <v>0</v>
      </c>
      <c r="AR48" s="35">
        <f t="shared" si="28"/>
        <v>0</v>
      </c>
      <c r="AS48" s="35">
        <f t="shared" si="29"/>
        <v>0</v>
      </c>
      <c r="AT48" s="35">
        <f t="shared" si="30"/>
        <v>0</v>
      </c>
      <c r="AU48" s="35">
        <f t="shared" si="31"/>
        <v>0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/>
      <c r="F49" s="74"/>
      <c r="G49" s="74"/>
      <c r="H49" s="74"/>
      <c r="I49" s="74"/>
      <c r="J49" s="74">
        <v>1</v>
      </c>
      <c r="K49" s="74">
        <v>1</v>
      </c>
      <c r="L49" s="74"/>
      <c r="M49" s="74"/>
      <c r="N49" s="68"/>
      <c r="O49" s="68"/>
      <c r="P49" s="68"/>
      <c r="Q49" s="68"/>
      <c r="R49" s="74"/>
      <c r="S49" s="68"/>
      <c r="T49" s="68"/>
      <c r="U49" s="68"/>
      <c r="V49" s="74"/>
      <c r="W49" s="74"/>
      <c r="X49" s="68"/>
      <c r="Y49" s="74"/>
      <c r="Z49" s="68"/>
      <c r="AA49" s="68">
        <v>1</v>
      </c>
      <c r="AB49" s="68"/>
      <c r="AC49" s="68"/>
      <c r="AD49" s="68"/>
      <c r="AE49" s="68"/>
      <c r="AF49" s="68"/>
      <c r="AG49" s="76"/>
      <c r="AH49" s="68"/>
      <c r="AI49" s="166"/>
      <c r="AJ49" s="36">
        <f t="shared" si="20"/>
        <v>0</v>
      </c>
      <c r="AK49" s="35">
        <f t="shared" si="21"/>
        <v>0</v>
      </c>
      <c r="AL49" s="35">
        <f t="shared" si="22"/>
        <v>1</v>
      </c>
      <c r="AM49" s="35">
        <f t="shared" si="23"/>
        <v>1</v>
      </c>
      <c r="AN49" s="35">
        <f t="shared" si="24"/>
        <v>1</v>
      </c>
      <c r="AO49" s="35">
        <f t="shared" si="25"/>
        <v>1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4</v>
      </c>
      <c r="F50" s="77"/>
      <c r="G50" s="77">
        <v>4</v>
      </c>
      <c r="H50" s="77"/>
      <c r="I50" s="77"/>
      <c r="J50" s="74"/>
      <c r="K50" s="74"/>
      <c r="L50" s="74"/>
      <c r="M50" s="74"/>
      <c r="N50" s="68">
        <v>1</v>
      </c>
      <c r="O50" s="68"/>
      <c r="P50" s="68"/>
      <c r="Q50" s="68"/>
      <c r="R50" s="74"/>
      <c r="S50" s="68">
        <v>1</v>
      </c>
      <c r="T50" s="68"/>
      <c r="U50" s="68"/>
      <c r="V50" s="74">
        <v>1</v>
      </c>
      <c r="W50" s="74"/>
      <c r="X50" s="68">
        <v>1</v>
      </c>
      <c r="Y50" s="74"/>
      <c r="Z50" s="68"/>
      <c r="AA50" s="68">
        <v>3</v>
      </c>
      <c r="AB50" s="68"/>
      <c r="AC50" s="68"/>
      <c r="AD50" s="68"/>
      <c r="AE50" s="68"/>
      <c r="AF50" s="68"/>
      <c r="AG50" s="76"/>
      <c r="AH50" s="68"/>
      <c r="AI50" s="166"/>
      <c r="AJ50" s="36">
        <f t="shared" si="20"/>
        <v>4</v>
      </c>
      <c r="AK50" s="35">
        <f t="shared" si="21"/>
        <v>4</v>
      </c>
      <c r="AL50" s="35">
        <f t="shared" si="22"/>
        <v>0</v>
      </c>
      <c r="AM50" s="35">
        <f t="shared" si="23"/>
        <v>0</v>
      </c>
      <c r="AN50" s="35">
        <f t="shared" si="24"/>
        <v>4</v>
      </c>
      <c r="AO50" s="35">
        <f t="shared" si="25"/>
        <v>4</v>
      </c>
      <c r="AP50" s="35">
        <f t="shared" si="26"/>
        <v>1</v>
      </c>
      <c r="AQ50" s="35">
        <f t="shared" si="27"/>
        <v>1</v>
      </c>
      <c r="AR50" s="35">
        <f t="shared" si="28"/>
        <v>1</v>
      </c>
      <c r="AS50" s="35">
        <f t="shared" si="29"/>
        <v>1</v>
      </c>
      <c r="AT50" s="35">
        <f t="shared" si="30"/>
        <v>1</v>
      </c>
      <c r="AU50" s="35">
        <f t="shared" si="31"/>
        <v>1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6">SUM(E52:E58)</f>
        <v>8</v>
      </c>
      <c r="F51" s="86">
        <f t="shared" si="36"/>
        <v>2</v>
      </c>
      <c r="G51" s="86">
        <f t="shared" si="36"/>
        <v>6</v>
      </c>
      <c r="H51" s="86">
        <f t="shared" si="36"/>
        <v>0</v>
      </c>
      <c r="I51" s="86">
        <f t="shared" si="36"/>
        <v>0</v>
      </c>
      <c r="J51" s="86">
        <f t="shared" si="36"/>
        <v>2</v>
      </c>
      <c r="K51" s="86">
        <f t="shared" si="36"/>
        <v>1</v>
      </c>
      <c r="L51" s="86">
        <f t="shared" si="36"/>
        <v>1</v>
      </c>
      <c r="M51" s="86">
        <f t="shared" si="36"/>
        <v>0</v>
      </c>
      <c r="N51" s="86">
        <f t="shared" si="36"/>
        <v>2</v>
      </c>
      <c r="O51" s="86">
        <f t="shared" si="36"/>
        <v>1</v>
      </c>
      <c r="P51" s="86">
        <f t="shared" si="36"/>
        <v>1</v>
      </c>
      <c r="Q51" s="86">
        <f t="shared" si="36"/>
        <v>0</v>
      </c>
      <c r="R51" s="86">
        <f t="shared" si="36"/>
        <v>0</v>
      </c>
      <c r="S51" s="86">
        <f t="shared" si="36"/>
        <v>0</v>
      </c>
      <c r="T51" s="86">
        <f t="shared" si="36"/>
        <v>0</v>
      </c>
      <c r="U51" s="86">
        <f t="shared" si="36"/>
        <v>0</v>
      </c>
      <c r="V51" s="86">
        <f t="shared" si="36"/>
        <v>0</v>
      </c>
      <c r="W51" s="86">
        <f t="shared" si="36"/>
        <v>0</v>
      </c>
      <c r="X51" s="86">
        <f t="shared" si="36"/>
        <v>2</v>
      </c>
      <c r="Y51" s="86">
        <f t="shared" si="36"/>
        <v>0</v>
      </c>
      <c r="Z51" s="86">
        <f t="shared" si="36"/>
        <v>1</v>
      </c>
      <c r="AA51" s="86">
        <f t="shared" si="36"/>
        <v>7</v>
      </c>
      <c r="AB51" s="86">
        <f t="shared" si="36"/>
        <v>3</v>
      </c>
      <c r="AC51" s="86">
        <f t="shared" si="36"/>
        <v>0</v>
      </c>
      <c r="AD51" s="86">
        <f t="shared" si="36"/>
        <v>0</v>
      </c>
      <c r="AE51" s="86">
        <f t="shared" si="36"/>
        <v>0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66"/>
      <c r="AJ51" s="36">
        <f t="shared" ref="AJ51:AY51" si="37">SUM(AJ52:AJ58)</f>
        <v>8</v>
      </c>
      <c r="AK51" s="84">
        <f t="shared" si="37"/>
        <v>8</v>
      </c>
      <c r="AL51" s="84">
        <f t="shared" si="37"/>
        <v>2</v>
      </c>
      <c r="AM51" s="84">
        <f t="shared" si="37"/>
        <v>2</v>
      </c>
      <c r="AN51" s="84">
        <f t="shared" si="37"/>
        <v>9</v>
      </c>
      <c r="AO51" s="84">
        <f t="shared" si="37"/>
        <v>9</v>
      </c>
      <c r="AP51" s="84">
        <f t="shared" si="37"/>
        <v>2</v>
      </c>
      <c r="AQ51" s="84">
        <f t="shared" si="37"/>
        <v>2</v>
      </c>
      <c r="AR51" s="84">
        <f t="shared" si="37"/>
        <v>0</v>
      </c>
      <c r="AS51" s="84">
        <f t="shared" si="37"/>
        <v>0</v>
      </c>
      <c r="AT51" s="84">
        <f t="shared" si="37"/>
        <v>2</v>
      </c>
      <c r="AU51" s="84">
        <f t="shared" si="37"/>
        <v>2</v>
      </c>
      <c r="AV51" s="84">
        <f t="shared" si="37"/>
        <v>0</v>
      </c>
      <c r="AW51" s="84">
        <f t="shared" si="37"/>
        <v>0</v>
      </c>
      <c r="AX51" s="8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>
        <v>1</v>
      </c>
      <c r="F52" s="77"/>
      <c r="G52" s="77">
        <v>1</v>
      </c>
      <c r="H52" s="77"/>
      <c r="I52" s="77"/>
      <c r="J52" s="74">
        <v>1</v>
      </c>
      <c r="K52" s="74">
        <v>1</v>
      </c>
      <c r="L52" s="74"/>
      <c r="M52" s="74"/>
      <c r="N52" s="68"/>
      <c r="O52" s="68"/>
      <c r="P52" s="68"/>
      <c r="Q52" s="68"/>
      <c r="R52" s="74"/>
      <c r="S52" s="68"/>
      <c r="T52" s="68"/>
      <c r="U52" s="68"/>
      <c r="V52" s="74"/>
      <c r="W52" s="74"/>
      <c r="X52" s="68"/>
      <c r="Y52" s="74"/>
      <c r="Z52" s="68">
        <v>1</v>
      </c>
      <c r="AA52" s="68">
        <v>2</v>
      </c>
      <c r="AB52" s="68">
        <v>1</v>
      </c>
      <c r="AC52" s="68"/>
      <c r="AD52" s="68"/>
      <c r="AE52" s="68"/>
      <c r="AF52" s="68"/>
      <c r="AG52" s="76"/>
      <c r="AH52" s="68"/>
      <c r="AI52" s="166"/>
      <c r="AJ52" s="36">
        <f t="shared" ref="AJ52:AJ58" si="38">E52</f>
        <v>1</v>
      </c>
      <c r="AK52" s="35">
        <f t="shared" ref="AK52:AK58" si="39">F52+G52+H52+I52</f>
        <v>1</v>
      </c>
      <c r="AL52" s="35">
        <f t="shared" ref="AL52:AL58" si="40">J52</f>
        <v>1</v>
      </c>
      <c r="AM52" s="35">
        <f t="shared" ref="AM52:AM58" si="41">K52+L52+M52</f>
        <v>1</v>
      </c>
      <c r="AN52" s="35">
        <f t="shared" ref="AN52:AN58" si="42">F52+G52+K52</f>
        <v>2</v>
      </c>
      <c r="AO52" s="35">
        <f t="shared" ref="AO52:AO58" si="43">X52+Y52+AA52</f>
        <v>2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74"/>
      <c r="S53" s="68"/>
      <c r="T53" s="68"/>
      <c r="U53" s="68"/>
      <c r="V53" s="74"/>
      <c r="W53" s="74"/>
      <c r="X53" s="68"/>
      <c r="Y53" s="74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74"/>
      <c r="S54" s="68"/>
      <c r="T54" s="68"/>
      <c r="U54" s="68"/>
      <c r="V54" s="74"/>
      <c r="W54" s="74"/>
      <c r="X54" s="68"/>
      <c r="Y54" s="74"/>
      <c r="Z54" s="68"/>
      <c r="AA54" s="68"/>
      <c r="AB54" s="68"/>
      <c r="AC54" s="68"/>
      <c r="AD54" s="68"/>
      <c r="AE54" s="68"/>
      <c r="AF54" s="68"/>
      <c r="AG54" s="76"/>
      <c r="AH54" s="68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74"/>
      <c r="S55" s="68"/>
      <c r="T55" s="68"/>
      <c r="U55" s="68"/>
      <c r="V55" s="74"/>
      <c r="W55" s="74"/>
      <c r="X55" s="68"/>
      <c r="Y55" s="74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74"/>
      <c r="S56" s="68"/>
      <c r="T56" s="68"/>
      <c r="U56" s="68"/>
      <c r="V56" s="74"/>
      <c r="W56" s="74"/>
      <c r="X56" s="68"/>
      <c r="Y56" s="74"/>
      <c r="Z56" s="68"/>
      <c r="AA56" s="68"/>
      <c r="AB56" s="68"/>
      <c r="AC56" s="68"/>
      <c r="AD56" s="68"/>
      <c r="AE56" s="68"/>
      <c r="AF56" s="68"/>
      <c r="AG56" s="76"/>
      <c r="AH56" s="68"/>
      <c r="AI56" s="166"/>
      <c r="AJ56" s="36">
        <f t="shared" si="38"/>
        <v>0</v>
      </c>
      <c r="AK56" s="35">
        <f t="shared" si="39"/>
        <v>0</v>
      </c>
      <c r="AL56" s="35">
        <f t="shared" si="40"/>
        <v>0</v>
      </c>
      <c r="AM56" s="35">
        <f t="shared" si="41"/>
        <v>0</v>
      </c>
      <c r="AN56" s="35">
        <f t="shared" si="42"/>
        <v>0</v>
      </c>
      <c r="AO56" s="35">
        <f t="shared" si="43"/>
        <v>0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>
        <v>3</v>
      </c>
      <c r="F57" s="77"/>
      <c r="G57" s="77">
        <v>3</v>
      </c>
      <c r="H57" s="77"/>
      <c r="I57" s="77"/>
      <c r="J57" s="74"/>
      <c r="K57" s="74"/>
      <c r="L57" s="74"/>
      <c r="M57" s="74"/>
      <c r="N57" s="68">
        <v>2</v>
      </c>
      <c r="O57" s="68">
        <v>1</v>
      </c>
      <c r="P57" s="68">
        <v>1</v>
      </c>
      <c r="Q57" s="68"/>
      <c r="R57" s="74"/>
      <c r="S57" s="68"/>
      <c r="T57" s="68"/>
      <c r="U57" s="68"/>
      <c r="V57" s="74"/>
      <c r="W57" s="74"/>
      <c r="X57" s="68">
        <v>2</v>
      </c>
      <c r="Y57" s="74"/>
      <c r="Z57" s="68"/>
      <c r="AA57" s="68">
        <v>1</v>
      </c>
      <c r="AB57" s="68"/>
      <c r="AC57" s="68"/>
      <c r="AD57" s="68"/>
      <c r="AE57" s="68"/>
      <c r="AF57" s="68"/>
      <c r="AG57" s="76"/>
      <c r="AH57" s="68"/>
      <c r="AI57" s="166"/>
      <c r="AJ57" s="36">
        <f t="shared" si="38"/>
        <v>3</v>
      </c>
      <c r="AK57" s="35">
        <f t="shared" si="39"/>
        <v>3</v>
      </c>
      <c r="AL57" s="35">
        <f t="shared" si="40"/>
        <v>0</v>
      </c>
      <c r="AM57" s="35">
        <f t="shared" si="41"/>
        <v>0</v>
      </c>
      <c r="AN57" s="35">
        <f t="shared" si="42"/>
        <v>3</v>
      </c>
      <c r="AO57" s="35">
        <f t="shared" si="43"/>
        <v>3</v>
      </c>
      <c r="AP57" s="35">
        <f t="shared" si="44"/>
        <v>2</v>
      </c>
      <c r="AQ57" s="35">
        <f t="shared" si="45"/>
        <v>2</v>
      </c>
      <c r="AR57" s="35">
        <f t="shared" si="46"/>
        <v>0</v>
      </c>
      <c r="AS57" s="35">
        <f t="shared" si="47"/>
        <v>0</v>
      </c>
      <c r="AT57" s="35">
        <f t="shared" si="48"/>
        <v>2</v>
      </c>
      <c r="AU57" s="35">
        <f t="shared" si="49"/>
        <v>2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4</v>
      </c>
      <c r="F58" s="77">
        <v>2</v>
      </c>
      <c r="G58" s="77">
        <v>2</v>
      </c>
      <c r="H58" s="77"/>
      <c r="I58" s="77"/>
      <c r="J58" s="74">
        <v>1</v>
      </c>
      <c r="K58" s="74"/>
      <c r="L58" s="74">
        <v>1</v>
      </c>
      <c r="M58" s="74"/>
      <c r="N58" s="68"/>
      <c r="O58" s="68"/>
      <c r="P58" s="68"/>
      <c r="Q58" s="68"/>
      <c r="R58" s="74"/>
      <c r="S58" s="68"/>
      <c r="T58" s="68"/>
      <c r="U58" s="68"/>
      <c r="V58" s="74"/>
      <c r="W58" s="74"/>
      <c r="X58" s="68"/>
      <c r="Y58" s="74"/>
      <c r="Z58" s="68"/>
      <c r="AA58" s="68">
        <v>4</v>
      </c>
      <c r="AB58" s="68">
        <v>2</v>
      </c>
      <c r="AC58" s="68"/>
      <c r="AD58" s="68"/>
      <c r="AE58" s="68"/>
      <c r="AF58" s="68"/>
      <c r="AG58" s="76"/>
      <c r="AH58" s="68"/>
      <c r="AI58" s="166"/>
      <c r="AJ58" s="36">
        <f t="shared" si="38"/>
        <v>4</v>
      </c>
      <c r="AK58" s="35">
        <f t="shared" si="39"/>
        <v>4</v>
      </c>
      <c r="AL58" s="35">
        <f t="shared" si="40"/>
        <v>1</v>
      </c>
      <c r="AM58" s="35">
        <f t="shared" si="41"/>
        <v>1</v>
      </c>
      <c r="AN58" s="35">
        <f t="shared" si="42"/>
        <v>4</v>
      </c>
      <c r="AO58" s="35">
        <f t="shared" si="43"/>
        <v>4</v>
      </c>
      <c r="AP58" s="35">
        <f t="shared" si="44"/>
        <v>0</v>
      </c>
      <c r="AQ58" s="35">
        <f t="shared" si="45"/>
        <v>0</v>
      </c>
      <c r="AR58" s="35">
        <f t="shared" si="46"/>
        <v>0</v>
      </c>
      <c r="AS58" s="35">
        <f t="shared" si="47"/>
        <v>0</v>
      </c>
      <c r="AT58" s="35">
        <f t="shared" si="48"/>
        <v>0</v>
      </c>
      <c r="AU58" s="35">
        <f t="shared" si="49"/>
        <v>0</v>
      </c>
      <c r="AV58" s="35">
        <f t="shared" si="50"/>
        <v>0</v>
      </c>
      <c r="AW58" s="35">
        <f t="shared" si="51"/>
        <v>0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73</v>
      </c>
      <c r="F59" s="86">
        <f t="shared" si="54"/>
        <v>8</v>
      </c>
      <c r="G59" s="86">
        <f t="shared" si="54"/>
        <v>65</v>
      </c>
      <c r="H59" s="86">
        <f t="shared" si="54"/>
        <v>0</v>
      </c>
      <c r="I59" s="86">
        <f t="shared" si="54"/>
        <v>0</v>
      </c>
      <c r="J59" s="86">
        <f t="shared" si="54"/>
        <v>79</v>
      </c>
      <c r="K59" s="86">
        <f t="shared" si="54"/>
        <v>59</v>
      </c>
      <c r="L59" s="86">
        <f t="shared" si="54"/>
        <v>20</v>
      </c>
      <c r="M59" s="86">
        <f t="shared" si="54"/>
        <v>0</v>
      </c>
      <c r="N59" s="86">
        <f t="shared" si="54"/>
        <v>63</v>
      </c>
      <c r="O59" s="86">
        <f t="shared" si="54"/>
        <v>34</v>
      </c>
      <c r="P59" s="86">
        <f t="shared" si="54"/>
        <v>14</v>
      </c>
      <c r="Q59" s="86">
        <f t="shared" si="54"/>
        <v>3</v>
      </c>
      <c r="R59" s="86">
        <f t="shared" si="54"/>
        <v>0</v>
      </c>
      <c r="S59" s="86">
        <f t="shared" si="54"/>
        <v>12</v>
      </c>
      <c r="T59" s="86">
        <f t="shared" si="54"/>
        <v>2</v>
      </c>
      <c r="U59" s="86">
        <f t="shared" si="54"/>
        <v>10</v>
      </c>
      <c r="V59" s="86">
        <f t="shared" si="54"/>
        <v>0</v>
      </c>
      <c r="W59" s="86">
        <f t="shared" si="54"/>
        <v>0</v>
      </c>
      <c r="X59" s="86">
        <f t="shared" si="54"/>
        <v>63</v>
      </c>
      <c r="Y59" s="86">
        <f t="shared" si="54"/>
        <v>1</v>
      </c>
      <c r="Z59" s="86">
        <f t="shared" si="54"/>
        <v>3</v>
      </c>
      <c r="AA59" s="86">
        <f t="shared" si="54"/>
        <v>68</v>
      </c>
      <c r="AB59" s="86">
        <f t="shared" si="54"/>
        <v>8</v>
      </c>
      <c r="AC59" s="86">
        <f t="shared" si="54"/>
        <v>4</v>
      </c>
      <c r="AD59" s="86">
        <f t="shared" si="54"/>
        <v>1</v>
      </c>
      <c r="AE59" s="86">
        <f t="shared" si="54"/>
        <v>5</v>
      </c>
      <c r="AF59" s="86">
        <f t="shared" si="54"/>
        <v>4</v>
      </c>
      <c r="AG59" s="86">
        <f t="shared" si="54"/>
        <v>1</v>
      </c>
      <c r="AH59" s="86">
        <f t="shared" si="54"/>
        <v>5</v>
      </c>
      <c r="AI59" s="166"/>
      <c r="AJ59" s="39">
        <f t="shared" ref="AJ59:AY59" si="55">SUM(AJ60:AJ72)</f>
        <v>73</v>
      </c>
      <c r="AK59" s="82">
        <f t="shared" si="55"/>
        <v>73</v>
      </c>
      <c r="AL59" s="82">
        <f t="shared" si="55"/>
        <v>79</v>
      </c>
      <c r="AM59" s="82">
        <f t="shared" si="55"/>
        <v>79</v>
      </c>
      <c r="AN59" s="82">
        <f t="shared" si="55"/>
        <v>132</v>
      </c>
      <c r="AO59" s="82">
        <f t="shared" si="55"/>
        <v>132</v>
      </c>
      <c r="AP59" s="82">
        <f t="shared" si="55"/>
        <v>63</v>
      </c>
      <c r="AQ59" s="82">
        <f t="shared" si="55"/>
        <v>63</v>
      </c>
      <c r="AR59" s="82">
        <f t="shared" si="55"/>
        <v>12</v>
      </c>
      <c r="AS59" s="82">
        <f t="shared" si="55"/>
        <v>12</v>
      </c>
      <c r="AT59" s="82">
        <f t="shared" si="55"/>
        <v>63</v>
      </c>
      <c r="AU59" s="82">
        <f t="shared" si="55"/>
        <v>63</v>
      </c>
      <c r="AV59" s="82">
        <f t="shared" si="55"/>
        <v>5</v>
      </c>
      <c r="AW59" s="82">
        <f t="shared" si="55"/>
        <v>5</v>
      </c>
      <c r="AX59" s="82">
        <f t="shared" si="55"/>
        <v>5</v>
      </c>
      <c r="AY59" s="38">
        <f t="shared" si="55"/>
        <v>5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7">
        <v>44</v>
      </c>
      <c r="F60" s="77">
        <v>5</v>
      </c>
      <c r="G60" s="77">
        <v>39</v>
      </c>
      <c r="H60" s="77"/>
      <c r="I60" s="77"/>
      <c r="J60" s="74">
        <v>41</v>
      </c>
      <c r="K60" s="74">
        <v>32</v>
      </c>
      <c r="L60" s="74">
        <v>9</v>
      </c>
      <c r="M60" s="74"/>
      <c r="N60" s="68">
        <v>39</v>
      </c>
      <c r="O60" s="68">
        <v>28</v>
      </c>
      <c r="P60" s="68">
        <v>6</v>
      </c>
      <c r="Q60" s="68"/>
      <c r="R60" s="74"/>
      <c r="S60" s="68">
        <v>5</v>
      </c>
      <c r="T60" s="68">
        <v>1</v>
      </c>
      <c r="U60" s="68">
        <v>4</v>
      </c>
      <c r="V60" s="74"/>
      <c r="W60" s="74"/>
      <c r="X60" s="68">
        <v>39</v>
      </c>
      <c r="Y60" s="74">
        <v>1</v>
      </c>
      <c r="Z60" s="68">
        <v>1</v>
      </c>
      <c r="AA60" s="68">
        <v>36</v>
      </c>
      <c r="AB60" s="68">
        <v>5</v>
      </c>
      <c r="AC60" s="68"/>
      <c r="AD60" s="68"/>
      <c r="AE60" s="68"/>
      <c r="AF60" s="68">
        <v>2</v>
      </c>
      <c r="AG60" s="76">
        <v>1</v>
      </c>
      <c r="AH60" s="68">
        <v>3</v>
      </c>
      <c r="AI60" s="166"/>
      <c r="AJ60" s="36">
        <f t="shared" ref="AJ60:AJ72" si="56">E60</f>
        <v>44</v>
      </c>
      <c r="AK60" s="35">
        <f t="shared" ref="AK60:AK72" si="57">F60+G60+H60+I60</f>
        <v>44</v>
      </c>
      <c r="AL60" s="35">
        <f t="shared" ref="AL60:AL72" si="58">J60</f>
        <v>41</v>
      </c>
      <c r="AM60" s="35">
        <f t="shared" ref="AM60:AM72" si="59">K60+L60+M60</f>
        <v>41</v>
      </c>
      <c r="AN60" s="35">
        <f t="shared" ref="AN60:AN72" si="60">F60+G60+K60</f>
        <v>76</v>
      </c>
      <c r="AO60" s="35">
        <f t="shared" ref="AO60:AO72" si="61">X60+Y60+AA60</f>
        <v>76</v>
      </c>
      <c r="AP60" s="35">
        <f t="shared" ref="AP60:AP72" si="62">N60</f>
        <v>39</v>
      </c>
      <c r="AQ60" s="35">
        <f t="shared" ref="AQ60:AQ72" si="63">O60+P60+Q60+R60+S60</f>
        <v>39</v>
      </c>
      <c r="AR60" s="35">
        <f t="shared" ref="AR60:AR72" si="64">S60</f>
        <v>5</v>
      </c>
      <c r="AS60" s="35">
        <f t="shared" ref="AS60:AS72" si="65">T60+U60+V60</f>
        <v>5</v>
      </c>
      <c r="AT60" s="35">
        <f t="shared" ref="AT60:AT72" si="66">X60</f>
        <v>39</v>
      </c>
      <c r="AU60" s="35">
        <f t="shared" ref="AU60:AU72" si="67">N60+W60</f>
        <v>39</v>
      </c>
      <c r="AV60" s="35">
        <f t="shared" ref="AV60:AV72" si="68">AE60</f>
        <v>0</v>
      </c>
      <c r="AW60" s="35">
        <f t="shared" ref="AW60:AW72" si="69">AC60+AD60</f>
        <v>0</v>
      </c>
      <c r="AX60" s="35">
        <f t="shared" ref="AX60:AX72" si="70">AH60</f>
        <v>3</v>
      </c>
      <c r="AY60" s="34">
        <f t="shared" ref="AY60:AY79" si="71">AF60+AG60</f>
        <v>3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7">
        <v>7</v>
      </c>
      <c r="F61" s="77">
        <v>1</v>
      </c>
      <c r="G61" s="77">
        <v>6</v>
      </c>
      <c r="H61" s="77"/>
      <c r="I61" s="77"/>
      <c r="J61" s="74">
        <v>11</v>
      </c>
      <c r="K61" s="74">
        <v>11</v>
      </c>
      <c r="L61" s="74"/>
      <c r="M61" s="74"/>
      <c r="N61" s="68">
        <v>6</v>
      </c>
      <c r="O61" s="68">
        <v>2</v>
      </c>
      <c r="P61" s="68">
        <v>4</v>
      </c>
      <c r="Q61" s="68"/>
      <c r="R61" s="74"/>
      <c r="S61" s="68"/>
      <c r="T61" s="68"/>
      <c r="U61" s="68"/>
      <c r="V61" s="74"/>
      <c r="W61" s="74"/>
      <c r="X61" s="68">
        <v>6</v>
      </c>
      <c r="Y61" s="74"/>
      <c r="Z61" s="68">
        <v>1</v>
      </c>
      <c r="AA61" s="68">
        <v>12</v>
      </c>
      <c r="AB61" s="68">
        <v>1</v>
      </c>
      <c r="AC61" s="68"/>
      <c r="AD61" s="68"/>
      <c r="AE61" s="68"/>
      <c r="AF61" s="68"/>
      <c r="AG61" s="76"/>
      <c r="AH61" s="68"/>
      <c r="AI61" s="166"/>
      <c r="AJ61" s="36">
        <f t="shared" si="56"/>
        <v>7</v>
      </c>
      <c r="AK61" s="35">
        <f t="shared" si="57"/>
        <v>7</v>
      </c>
      <c r="AL61" s="35">
        <f t="shared" si="58"/>
        <v>11</v>
      </c>
      <c r="AM61" s="35">
        <f t="shared" si="59"/>
        <v>11</v>
      </c>
      <c r="AN61" s="35">
        <f t="shared" si="60"/>
        <v>18</v>
      </c>
      <c r="AO61" s="35">
        <f t="shared" si="61"/>
        <v>18</v>
      </c>
      <c r="AP61" s="35">
        <f t="shared" si="62"/>
        <v>6</v>
      </c>
      <c r="AQ61" s="35">
        <f t="shared" si="63"/>
        <v>6</v>
      </c>
      <c r="AR61" s="35">
        <f t="shared" si="64"/>
        <v>0</v>
      </c>
      <c r="AS61" s="35">
        <f t="shared" si="65"/>
        <v>0</v>
      </c>
      <c r="AT61" s="35">
        <f t="shared" si="66"/>
        <v>6</v>
      </c>
      <c r="AU61" s="35">
        <f t="shared" si="67"/>
        <v>6</v>
      </c>
      <c r="AV61" s="35">
        <f t="shared" si="68"/>
        <v>0</v>
      </c>
      <c r="AW61" s="35">
        <f t="shared" si="69"/>
        <v>0</v>
      </c>
      <c r="AX61" s="35">
        <f t="shared" si="70"/>
        <v>0</v>
      </c>
      <c r="AY61" s="34">
        <f t="shared" si="71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7">
        <v>2</v>
      </c>
      <c r="F62" s="77"/>
      <c r="G62" s="77">
        <v>2</v>
      </c>
      <c r="H62" s="77"/>
      <c r="I62" s="77"/>
      <c r="J62" s="74">
        <v>2</v>
      </c>
      <c r="K62" s="74">
        <v>2</v>
      </c>
      <c r="L62" s="74"/>
      <c r="M62" s="74"/>
      <c r="N62" s="68">
        <v>3</v>
      </c>
      <c r="O62" s="68"/>
      <c r="P62" s="68">
        <v>1</v>
      </c>
      <c r="Q62" s="68"/>
      <c r="R62" s="74"/>
      <c r="S62" s="68">
        <v>2</v>
      </c>
      <c r="T62" s="68">
        <v>1</v>
      </c>
      <c r="U62" s="68">
        <v>1</v>
      </c>
      <c r="V62" s="74"/>
      <c r="W62" s="74"/>
      <c r="X62" s="68">
        <v>3</v>
      </c>
      <c r="Y62" s="74"/>
      <c r="Z62" s="68"/>
      <c r="AA62" s="68">
        <v>1</v>
      </c>
      <c r="AB62" s="68"/>
      <c r="AC62" s="68">
        <v>1</v>
      </c>
      <c r="AD62" s="68"/>
      <c r="AE62" s="68">
        <v>1</v>
      </c>
      <c r="AF62" s="68"/>
      <c r="AG62" s="76"/>
      <c r="AH62" s="68"/>
      <c r="AI62" s="166"/>
      <c r="AJ62" s="36">
        <f t="shared" si="56"/>
        <v>2</v>
      </c>
      <c r="AK62" s="35">
        <f t="shared" si="57"/>
        <v>2</v>
      </c>
      <c r="AL62" s="35">
        <f t="shared" si="58"/>
        <v>2</v>
      </c>
      <c r="AM62" s="35">
        <f t="shared" si="59"/>
        <v>2</v>
      </c>
      <c r="AN62" s="35">
        <f t="shared" si="60"/>
        <v>4</v>
      </c>
      <c r="AO62" s="35">
        <f t="shared" si="61"/>
        <v>4</v>
      </c>
      <c r="AP62" s="35">
        <f t="shared" si="62"/>
        <v>3</v>
      </c>
      <c r="AQ62" s="35">
        <f t="shared" si="63"/>
        <v>3</v>
      </c>
      <c r="AR62" s="35">
        <f t="shared" si="64"/>
        <v>2</v>
      </c>
      <c r="AS62" s="35">
        <f t="shared" si="65"/>
        <v>2</v>
      </c>
      <c r="AT62" s="35">
        <f t="shared" si="66"/>
        <v>3</v>
      </c>
      <c r="AU62" s="35">
        <f t="shared" si="67"/>
        <v>3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7">
        <v>2</v>
      </c>
      <c r="F63" s="77"/>
      <c r="G63" s="77">
        <v>2</v>
      </c>
      <c r="H63" s="77"/>
      <c r="I63" s="77"/>
      <c r="J63" s="74">
        <v>8</v>
      </c>
      <c r="K63" s="74">
        <v>3</v>
      </c>
      <c r="L63" s="74">
        <v>5</v>
      </c>
      <c r="M63" s="74"/>
      <c r="N63" s="68">
        <v>3</v>
      </c>
      <c r="O63" s="68">
        <v>2</v>
      </c>
      <c r="P63" s="68">
        <v>1</v>
      </c>
      <c r="Q63" s="68"/>
      <c r="R63" s="74"/>
      <c r="S63" s="68"/>
      <c r="T63" s="68"/>
      <c r="U63" s="68"/>
      <c r="V63" s="74"/>
      <c r="W63" s="74"/>
      <c r="X63" s="68">
        <v>3</v>
      </c>
      <c r="Y63" s="74"/>
      <c r="Z63" s="68"/>
      <c r="AA63" s="68">
        <v>2</v>
      </c>
      <c r="AB63" s="68"/>
      <c r="AC63" s="68">
        <v>1</v>
      </c>
      <c r="AD63" s="68"/>
      <c r="AE63" s="68">
        <v>1</v>
      </c>
      <c r="AF63" s="68"/>
      <c r="AG63" s="76"/>
      <c r="AH63" s="68"/>
      <c r="AI63" s="166"/>
      <c r="AJ63" s="36">
        <f t="shared" si="56"/>
        <v>2</v>
      </c>
      <c r="AK63" s="35">
        <f t="shared" si="57"/>
        <v>2</v>
      </c>
      <c r="AL63" s="35">
        <f t="shared" si="58"/>
        <v>8</v>
      </c>
      <c r="AM63" s="35">
        <f t="shared" si="59"/>
        <v>8</v>
      </c>
      <c r="AN63" s="35">
        <f t="shared" si="60"/>
        <v>5</v>
      </c>
      <c r="AO63" s="35">
        <f t="shared" si="61"/>
        <v>5</v>
      </c>
      <c r="AP63" s="35">
        <f t="shared" si="62"/>
        <v>3</v>
      </c>
      <c r="AQ63" s="35">
        <f t="shared" si="63"/>
        <v>3</v>
      </c>
      <c r="AR63" s="35">
        <f t="shared" si="64"/>
        <v>0</v>
      </c>
      <c r="AS63" s="35">
        <f t="shared" si="65"/>
        <v>0</v>
      </c>
      <c r="AT63" s="35">
        <f t="shared" si="66"/>
        <v>3</v>
      </c>
      <c r="AU63" s="35">
        <f t="shared" si="67"/>
        <v>3</v>
      </c>
      <c r="AV63" s="35">
        <f t="shared" si="68"/>
        <v>1</v>
      </c>
      <c r="AW63" s="35">
        <f t="shared" si="69"/>
        <v>1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74"/>
      <c r="S64" s="68"/>
      <c r="T64" s="68"/>
      <c r="U64" s="68"/>
      <c r="V64" s="74"/>
      <c r="W64" s="74"/>
      <c r="X64" s="68"/>
      <c r="Y64" s="74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7"/>
      <c r="F65" s="77"/>
      <c r="G65" s="77"/>
      <c r="H65" s="77"/>
      <c r="I65" s="77"/>
      <c r="J65" s="74"/>
      <c r="K65" s="74"/>
      <c r="L65" s="74"/>
      <c r="M65" s="74"/>
      <c r="N65" s="68"/>
      <c r="O65" s="68"/>
      <c r="P65" s="68"/>
      <c r="Q65" s="68"/>
      <c r="R65" s="74"/>
      <c r="S65" s="68"/>
      <c r="T65" s="68"/>
      <c r="U65" s="68"/>
      <c r="V65" s="74"/>
      <c r="W65" s="74"/>
      <c r="X65" s="68"/>
      <c r="Y65" s="74"/>
      <c r="Z65" s="68"/>
      <c r="AA65" s="68"/>
      <c r="AB65" s="68"/>
      <c r="AC65" s="68"/>
      <c r="AD65" s="68"/>
      <c r="AE65" s="68"/>
      <c r="AF65" s="68"/>
      <c r="AG65" s="76"/>
      <c r="AH65" s="68"/>
      <c r="AI65" s="166"/>
      <c r="AJ65" s="36">
        <f t="shared" si="56"/>
        <v>0</v>
      </c>
      <c r="AK65" s="35">
        <f t="shared" si="57"/>
        <v>0</v>
      </c>
      <c r="AL65" s="35">
        <f t="shared" si="58"/>
        <v>0</v>
      </c>
      <c r="AM65" s="35">
        <f t="shared" si="59"/>
        <v>0</v>
      </c>
      <c r="AN65" s="35">
        <f t="shared" si="60"/>
        <v>0</v>
      </c>
      <c r="AO65" s="35">
        <f t="shared" si="61"/>
        <v>0</v>
      </c>
      <c r="AP65" s="35">
        <f t="shared" si="62"/>
        <v>0</v>
      </c>
      <c r="AQ65" s="35">
        <f t="shared" si="63"/>
        <v>0</v>
      </c>
      <c r="AR65" s="35">
        <f t="shared" si="64"/>
        <v>0</v>
      </c>
      <c r="AS65" s="35">
        <f t="shared" si="65"/>
        <v>0</v>
      </c>
      <c r="AT65" s="35">
        <f t="shared" si="66"/>
        <v>0</v>
      </c>
      <c r="AU65" s="35">
        <f t="shared" si="67"/>
        <v>0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7">
        <v>1</v>
      </c>
      <c r="F66" s="77"/>
      <c r="G66" s="77">
        <v>1</v>
      </c>
      <c r="H66" s="77"/>
      <c r="I66" s="77"/>
      <c r="J66" s="74"/>
      <c r="K66" s="74"/>
      <c r="L66" s="74"/>
      <c r="M66" s="74"/>
      <c r="N66" s="68">
        <v>1</v>
      </c>
      <c r="O66" s="68"/>
      <c r="P66" s="68"/>
      <c r="Q66" s="68">
        <v>1</v>
      </c>
      <c r="R66" s="74"/>
      <c r="S66" s="68"/>
      <c r="T66" s="68"/>
      <c r="U66" s="68"/>
      <c r="V66" s="74"/>
      <c r="W66" s="74"/>
      <c r="X66" s="68">
        <v>1</v>
      </c>
      <c r="Y66" s="74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56"/>
        <v>1</v>
      </c>
      <c r="AK66" s="35">
        <f t="shared" si="57"/>
        <v>1</v>
      </c>
      <c r="AL66" s="35">
        <f t="shared" si="58"/>
        <v>0</v>
      </c>
      <c r="AM66" s="35">
        <f t="shared" si="59"/>
        <v>0</v>
      </c>
      <c r="AN66" s="35">
        <f t="shared" si="60"/>
        <v>1</v>
      </c>
      <c r="AO66" s="35">
        <f t="shared" si="61"/>
        <v>1</v>
      </c>
      <c r="AP66" s="35">
        <f t="shared" si="62"/>
        <v>1</v>
      </c>
      <c r="AQ66" s="35">
        <f t="shared" si="63"/>
        <v>1</v>
      </c>
      <c r="AR66" s="35">
        <f t="shared" si="64"/>
        <v>0</v>
      </c>
      <c r="AS66" s="35">
        <f t="shared" si="65"/>
        <v>0</v>
      </c>
      <c r="AT66" s="35">
        <f t="shared" si="66"/>
        <v>1</v>
      </c>
      <c r="AU66" s="35">
        <f t="shared" si="67"/>
        <v>1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7">
        <v>2</v>
      </c>
      <c r="F67" s="77"/>
      <c r="G67" s="77">
        <v>2</v>
      </c>
      <c r="H67" s="77"/>
      <c r="I67" s="77"/>
      <c r="J67" s="74">
        <v>2</v>
      </c>
      <c r="K67" s="74">
        <v>2</v>
      </c>
      <c r="L67" s="74"/>
      <c r="M67" s="74"/>
      <c r="N67" s="68">
        <v>2</v>
      </c>
      <c r="O67" s="68">
        <v>1</v>
      </c>
      <c r="P67" s="68"/>
      <c r="Q67" s="68"/>
      <c r="R67" s="74"/>
      <c r="S67" s="68">
        <v>1</v>
      </c>
      <c r="T67" s="68"/>
      <c r="U67" s="68">
        <v>1</v>
      </c>
      <c r="V67" s="74"/>
      <c r="W67" s="74"/>
      <c r="X67" s="68">
        <v>2</v>
      </c>
      <c r="Y67" s="74"/>
      <c r="Z67" s="68"/>
      <c r="AA67" s="68">
        <v>2</v>
      </c>
      <c r="AB67" s="68"/>
      <c r="AC67" s="68">
        <v>1</v>
      </c>
      <c r="AD67" s="68"/>
      <c r="AE67" s="68">
        <v>1</v>
      </c>
      <c r="AF67" s="68">
        <v>1</v>
      </c>
      <c r="AG67" s="76"/>
      <c r="AH67" s="68">
        <v>1</v>
      </c>
      <c r="AI67" s="166"/>
      <c r="AJ67" s="36">
        <f t="shared" si="56"/>
        <v>2</v>
      </c>
      <c r="AK67" s="35">
        <f t="shared" si="57"/>
        <v>2</v>
      </c>
      <c r="AL67" s="35">
        <f t="shared" si="58"/>
        <v>2</v>
      </c>
      <c r="AM67" s="35">
        <f t="shared" si="59"/>
        <v>2</v>
      </c>
      <c r="AN67" s="35">
        <f t="shared" si="60"/>
        <v>4</v>
      </c>
      <c r="AO67" s="35">
        <f t="shared" si="61"/>
        <v>4</v>
      </c>
      <c r="AP67" s="35">
        <f t="shared" si="62"/>
        <v>2</v>
      </c>
      <c r="AQ67" s="35">
        <f t="shared" si="63"/>
        <v>2</v>
      </c>
      <c r="AR67" s="35">
        <f t="shared" si="64"/>
        <v>1</v>
      </c>
      <c r="AS67" s="35">
        <f t="shared" si="65"/>
        <v>1</v>
      </c>
      <c r="AT67" s="35">
        <f t="shared" si="66"/>
        <v>2</v>
      </c>
      <c r="AU67" s="35">
        <f t="shared" si="67"/>
        <v>2</v>
      </c>
      <c r="AV67" s="35">
        <f t="shared" si="68"/>
        <v>1</v>
      </c>
      <c r="AW67" s="35">
        <f t="shared" si="69"/>
        <v>1</v>
      </c>
      <c r="AX67" s="35">
        <f t="shared" si="70"/>
        <v>1</v>
      </c>
      <c r="AY67" s="34">
        <f t="shared" si="71"/>
        <v>1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7">
        <v>1</v>
      </c>
      <c r="F68" s="77"/>
      <c r="G68" s="77">
        <v>1</v>
      </c>
      <c r="H68" s="77"/>
      <c r="I68" s="77"/>
      <c r="J68" s="74">
        <v>4</v>
      </c>
      <c r="K68" s="74">
        <v>2</v>
      </c>
      <c r="L68" s="74">
        <v>2</v>
      </c>
      <c r="M68" s="74"/>
      <c r="N68" s="68"/>
      <c r="O68" s="68"/>
      <c r="P68" s="68"/>
      <c r="Q68" s="68"/>
      <c r="R68" s="74"/>
      <c r="S68" s="68"/>
      <c r="T68" s="68"/>
      <c r="U68" s="68"/>
      <c r="V68" s="74"/>
      <c r="W68" s="74"/>
      <c r="X68" s="68"/>
      <c r="Y68" s="74"/>
      <c r="Z68" s="68"/>
      <c r="AA68" s="68">
        <v>3</v>
      </c>
      <c r="AB68" s="68"/>
      <c r="AC68" s="68"/>
      <c r="AD68" s="68">
        <v>1</v>
      </c>
      <c r="AE68" s="68">
        <v>1</v>
      </c>
      <c r="AF68" s="68"/>
      <c r="AG68" s="76"/>
      <c r="AH68" s="68"/>
      <c r="AI68" s="166"/>
      <c r="AJ68" s="36">
        <f t="shared" si="56"/>
        <v>1</v>
      </c>
      <c r="AK68" s="35">
        <f t="shared" si="57"/>
        <v>1</v>
      </c>
      <c r="AL68" s="35">
        <f t="shared" si="58"/>
        <v>4</v>
      </c>
      <c r="AM68" s="35">
        <f t="shared" si="59"/>
        <v>4</v>
      </c>
      <c r="AN68" s="35">
        <f t="shared" si="60"/>
        <v>3</v>
      </c>
      <c r="AO68" s="35">
        <f t="shared" si="61"/>
        <v>3</v>
      </c>
      <c r="AP68" s="35">
        <f t="shared" si="62"/>
        <v>0</v>
      </c>
      <c r="AQ68" s="35">
        <f t="shared" si="63"/>
        <v>0</v>
      </c>
      <c r="AR68" s="35">
        <f t="shared" si="64"/>
        <v>0</v>
      </c>
      <c r="AS68" s="35">
        <f t="shared" si="65"/>
        <v>0</v>
      </c>
      <c r="AT68" s="35">
        <f t="shared" si="66"/>
        <v>0</v>
      </c>
      <c r="AU68" s="35">
        <f t="shared" si="67"/>
        <v>0</v>
      </c>
      <c r="AV68" s="35">
        <f t="shared" si="68"/>
        <v>1</v>
      </c>
      <c r="AW68" s="35">
        <f t="shared" si="69"/>
        <v>1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7">
        <v>7</v>
      </c>
      <c r="F69" s="77">
        <v>1</v>
      </c>
      <c r="G69" s="77">
        <v>6</v>
      </c>
      <c r="H69" s="77"/>
      <c r="I69" s="77"/>
      <c r="J69" s="74">
        <v>4</v>
      </c>
      <c r="K69" s="74">
        <v>3</v>
      </c>
      <c r="L69" s="74">
        <v>1</v>
      </c>
      <c r="M69" s="74"/>
      <c r="N69" s="68">
        <v>4</v>
      </c>
      <c r="O69" s="68"/>
      <c r="P69" s="68">
        <v>1</v>
      </c>
      <c r="Q69" s="68">
        <v>2</v>
      </c>
      <c r="R69" s="74"/>
      <c r="S69" s="68">
        <v>1</v>
      </c>
      <c r="T69" s="68"/>
      <c r="U69" s="68">
        <v>1</v>
      </c>
      <c r="V69" s="74"/>
      <c r="W69" s="74"/>
      <c r="X69" s="68">
        <v>4</v>
      </c>
      <c r="Y69" s="74"/>
      <c r="Z69" s="68"/>
      <c r="AA69" s="68">
        <v>6</v>
      </c>
      <c r="AB69" s="68">
        <v>1</v>
      </c>
      <c r="AC69" s="68"/>
      <c r="AD69" s="68"/>
      <c r="AE69" s="68"/>
      <c r="AF69" s="68"/>
      <c r="AG69" s="76"/>
      <c r="AH69" s="68"/>
      <c r="AI69" s="166"/>
      <c r="AJ69" s="36">
        <f t="shared" si="56"/>
        <v>7</v>
      </c>
      <c r="AK69" s="35">
        <f t="shared" si="57"/>
        <v>7</v>
      </c>
      <c r="AL69" s="35">
        <f t="shared" si="58"/>
        <v>4</v>
      </c>
      <c r="AM69" s="35">
        <f t="shared" si="59"/>
        <v>4</v>
      </c>
      <c r="AN69" s="35">
        <f t="shared" si="60"/>
        <v>10</v>
      </c>
      <c r="AO69" s="35">
        <f t="shared" si="61"/>
        <v>10</v>
      </c>
      <c r="AP69" s="35">
        <f t="shared" si="62"/>
        <v>4</v>
      </c>
      <c r="AQ69" s="35">
        <f t="shared" si="63"/>
        <v>4</v>
      </c>
      <c r="AR69" s="35">
        <f t="shared" si="64"/>
        <v>1</v>
      </c>
      <c r="AS69" s="35">
        <f t="shared" si="65"/>
        <v>1</v>
      </c>
      <c r="AT69" s="35">
        <f t="shared" si="66"/>
        <v>4</v>
      </c>
      <c r="AU69" s="35">
        <f t="shared" si="67"/>
        <v>4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7">
        <v>1</v>
      </c>
      <c r="F70" s="77"/>
      <c r="G70" s="77">
        <v>1</v>
      </c>
      <c r="H70" s="77"/>
      <c r="I70" s="77"/>
      <c r="J70" s="74">
        <v>1</v>
      </c>
      <c r="K70" s="74"/>
      <c r="L70" s="74">
        <v>1</v>
      </c>
      <c r="M70" s="74"/>
      <c r="N70" s="68"/>
      <c r="O70" s="68"/>
      <c r="P70" s="68"/>
      <c r="Q70" s="68"/>
      <c r="R70" s="74"/>
      <c r="S70" s="68"/>
      <c r="T70" s="68"/>
      <c r="U70" s="68"/>
      <c r="V70" s="74"/>
      <c r="W70" s="74"/>
      <c r="X70" s="68"/>
      <c r="Y70" s="68"/>
      <c r="Z70" s="68">
        <v>1</v>
      </c>
      <c r="AA70" s="68">
        <v>1</v>
      </c>
      <c r="AB70" s="68">
        <v>1</v>
      </c>
      <c r="AC70" s="68"/>
      <c r="AD70" s="68"/>
      <c r="AE70" s="68"/>
      <c r="AF70" s="68"/>
      <c r="AG70" s="76"/>
      <c r="AH70" s="68"/>
      <c r="AI70" s="166"/>
      <c r="AJ70" s="36">
        <f t="shared" si="56"/>
        <v>1</v>
      </c>
      <c r="AK70" s="35">
        <f t="shared" si="57"/>
        <v>1</v>
      </c>
      <c r="AL70" s="35">
        <f t="shared" si="58"/>
        <v>1</v>
      </c>
      <c r="AM70" s="35">
        <f t="shared" si="59"/>
        <v>1</v>
      </c>
      <c r="AN70" s="35">
        <f t="shared" si="60"/>
        <v>1</v>
      </c>
      <c r="AO70" s="35">
        <f t="shared" si="61"/>
        <v>1</v>
      </c>
      <c r="AP70" s="35">
        <f t="shared" si="62"/>
        <v>0</v>
      </c>
      <c r="AQ70" s="35">
        <f t="shared" si="63"/>
        <v>0</v>
      </c>
      <c r="AR70" s="35">
        <f t="shared" si="64"/>
        <v>0</v>
      </c>
      <c r="AS70" s="35">
        <f t="shared" si="65"/>
        <v>0</v>
      </c>
      <c r="AT70" s="35">
        <f t="shared" si="66"/>
        <v>0</v>
      </c>
      <c r="AU70" s="35">
        <f t="shared" si="67"/>
        <v>0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74"/>
      <c r="S71" s="68"/>
      <c r="T71" s="68"/>
      <c r="U71" s="68"/>
      <c r="V71" s="74"/>
      <c r="W71" s="74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7">
        <v>6</v>
      </c>
      <c r="F72" s="77">
        <v>1</v>
      </c>
      <c r="G72" s="77">
        <v>5</v>
      </c>
      <c r="H72" s="77"/>
      <c r="I72" s="77"/>
      <c r="J72" s="74">
        <v>6</v>
      </c>
      <c r="K72" s="74">
        <v>4</v>
      </c>
      <c r="L72" s="74">
        <v>2</v>
      </c>
      <c r="M72" s="74"/>
      <c r="N72" s="68">
        <v>5</v>
      </c>
      <c r="O72" s="68">
        <v>1</v>
      </c>
      <c r="P72" s="68">
        <v>1</v>
      </c>
      <c r="Q72" s="68"/>
      <c r="R72" s="74"/>
      <c r="S72" s="68">
        <v>3</v>
      </c>
      <c r="T72" s="68"/>
      <c r="U72" s="68">
        <v>3</v>
      </c>
      <c r="V72" s="74"/>
      <c r="W72" s="74"/>
      <c r="X72" s="68">
        <v>5</v>
      </c>
      <c r="Y72" s="68"/>
      <c r="Z72" s="68"/>
      <c r="AA72" s="68">
        <v>5</v>
      </c>
      <c r="AB72" s="68"/>
      <c r="AC72" s="68">
        <v>1</v>
      </c>
      <c r="AD72" s="68"/>
      <c r="AE72" s="68">
        <v>1</v>
      </c>
      <c r="AF72" s="68">
        <v>1</v>
      </c>
      <c r="AG72" s="76"/>
      <c r="AH72" s="68">
        <v>1</v>
      </c>
      <c r="AI72" s="166"/>
      <c r="AJ72" s="36">
        <f t="shared" si="56"/>
        <v>6</v>
      </c>
      <c r="AK72" s="35">
        <f t="shared" si="57"/>
        <v>6</v>
      </c>
      <c r="AL72" s="35">
        <f t="shared" si="58"/>
        <v>6</v>
      </c>
      <c r="AM72" s="35">
        <f t="shared" si="59"/>
        <v>6</v>
      </c>
      <c r="AN72" s="35">
        <f t="shared" si="60"/>
        <v>10</v>
      </c>
      <c r="AO72" s="35">
        <f t="shared" si="61"/>
        <v>10</v>
      </c>
      <c r="AP72" s="35">
        <f t="shared" si="62"/>
        <v>5</v>
      </c>
      <c r="AQ72" s="35">
        <f t="shared" si="63"/>
        <v>5</v>
      </c>
      <c r="AR72" s="35">
        <f t="shared" si="64"/>
        <v>3</v>
      </c>
      <c r="AS72" s="35">
        <f t="shared" si="65"/>
        <v>3</v>
      </c>
      <c r="AT72" s="35">
        <f t="shared" si="66"/>
        <v>5</v>
      </c>
      <c r="AU72" s="35">
        <f t="shared" si="67"/>
        <v>5</v>
      </c>
      <c r="AV72" s="35">
        <f t="shared" si="68"/>
        <v>1</v>
      </c>
      <c r="AW72" s="35">
        <f t="shared" si="69"/>
        <v>1</v>
      </c>
      <c r="AX72" s="35">
        <f t="shared" si="70"/>
        <v>1</v>
      </c>
      <c r="AY72" s="34">
        <f t="shared" si="71"/>
        <v>1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0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9"/>
      <c r="AJ73" s="39">
        <f t="shared" ref="AJ73:AX73" si="73">SUM(AJ74:AJ79)</f>
        <v>0</v>
      </c>
      <c r="AK73" s="82">
        <f t="shared" si="73"/>
        <v>0</v>
      </c>
      <c r="AL73" s="82">
        <f t="shared" si="73"/>
        <v>0</v>
      </c>
      <c r="AM73" s="82">
        <f t="shared" si="73"/>
        <v>0</v>
      </c>
      <c r="AN73" s="82">
        <f t="shared" si="73"/>
        <v>0</v>
      </c>
      <c r="AO73" s="82">
        <f t="shared" si="73"/>
        <v>0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4"/>
      <c r="K74" s="74"/>
      <c r="L74" s="74"/>
      <c r="M74" s="74"/>
      <c r="N74" s="68"/>
      <c r="O74" s="68"/>
      <c r="P74" s="68"/>
      <c r="Q74" s="68"/>
      <c r="R74" s="74"/>
      <c r="S74" s="68"/>
      <c r="T74" s="68"/>
      <c r="U74" s="68"/>
      <c r="V74" s="74"/>
      <c r="W74" s="74"/>
      <c r="X74" s="68"/>
      <c r="Y74" s="68"/>
      <c r="Z74" s="68"/>
      <c r="AA74" s="68"/>
      <c r="AB74" s="68"/>
      <c r="AC74" s="68"/>
      <c r="AD74" s="68"/>
      <c r="AE74" s="68"/>
      <c r="AF74" s="68"/>
      <c r="AG74" s="76"/>
      <c r="AH74" s="68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4"/>
      <c r="K75" s="74"/>
      <c r="L75" s="74"/>
      <c r="M75" s="74"/>
      <c r="N75" s="68"/>
      <c r="O75" s="68"/>
      <c r="P75" s="68"/>
      <c r="Q75" s="68"/>
      <c r="R75" s="74"/>
      <c r="S75" s="68"/>
      <c r="T75" s="68"/>
      <c r="U75" s="68"/>
      <c r="V75" s="74"/>
      <c r="W75" s="74"/>
      <c r="X75" s="68"/>
      <c r="Y75" s="68"/>
      <c r="Z75" s="68"/>
      <c r="AA75" s="68"/>
      <c r="AB75" s="68"/>
      <c r="AC75" s="68"/>
      <c r="AD75" s="68"/>
      <c r="AE75" s="68"/>
      <c r="AF75" s="68"/>
      <c r="AG75" s="76"/>
      <c r="AH75" s="68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4"/>
      <c r="K76" s="74"/>
      <c r="L76" s="74"/>
      <c r="M76" s="74"/>
      <c r="N76" s="68"/>
      <c r="O76" s="68"/>
      <c r="P76" s="68"/>
      <c r="Q76" s="68"/>
      <c r="R76" s="74"/>
      <c r="S76" s="68"/>
      <c r="T76" s="68"/>
      <c r="U76" s="68"/>
      <c r="V76" s="74"/>
      <c r="W76" s="74"/>
      <c r="X76" s="68"/>
      <c r="Y76" s="68"/>
      <c r="Z76" s="68"/>
      <c r="AA76" s="68"/>
      <c r="AB76" s="68"/>
      <c r="AC76" s="68"/>
      <c r="AD76" s="68"/>
      <c r="AE76" s="68"/>
      <c r="AF76" s="68"/>
      <c r="AG76" s="76"/>
      <c r="AH76" s="68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4"/>
      <c r="K77" s="74"/>
      <c r="L77" s="74"/>
      <c r="M77" s="74"/>
      <c r="N77" s="68"/>
      <c r="O77" s="68"/>
      <c r="P77" s="68"/>
      <c r="Q77" s="68"/>
      <c r="R77" s="74"/>
      <c r="S77" s="68"/>
      <c r="T77" s="68"/>
      <c r="U77" s="68"/>
      <c r="V77" s="74"/>
      <c r="W77" s="74"/>
      <c r="X77" s="68"/>
      <c r="Y77" s="68"/>
      <c r="Z77" s="68"/>
      <c r="AA77" s="68"/>
      <c r="AB77" s="68"/>
      <c r="AC77" s="68"/>
      <c r="AD77" s="68"/>
      <c r="AE77" s="68"/>
      <c r="AF77" s="68"/>
      <c r="AG77" s="76"/>
      <c r="AH77" s="68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4"/>
      <c r="K78" s="74"/>
      <c r="L78" s="74"/>
      <c r="M78" s="74"/>
      <c r="N78" s="68"/>
      <c r="O78" s="68"/>
      <c r="P78" s="68"/>
      <c r="Q78" s="68"/>
      <c r="R78" s="74"/>
      <c r="S78" s="68"/>
      <c r="T78" s="68"/>
      <c r="U78" s="68"/>
      <c r="V78" s="74"/>
      <c r="W78" s="74"/>
      <c r="X78" s="68"/>
      <c r="Y78" s="68"/>
      <c r="Z78" s="68"/>
      <c r="AA78" s="68"/>
      <c r="AB78" s="68"/>
      <c r="AC78" s="68"/>
      <c r="AD78" s="68"/>
      <c r="AE78" s="68"/>
      <c r="AF78" s="68"/>
      <c r="AG78" s="76"/>
      <c r="AH78" s="68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4"/>
      <c r="K79" s="74"/>
      <c r="L79" s="74"/>
      <c r="M79" s="74"/>
      <c r="N79" s="68"/>
      <c r="O79" s="68"/>
      <c r="P79" s="68"/>
      <c r="Q79" s="68"/>
      <c r="R79" s="74"/>
      <c r="S79" s="68"/>
      <c r="T79" s="68"/>
      <c r="U79" s="68"/>
      <c r="V79" s="74"/>
      <c r="W79" s="74"/>
      <c r="X79" s="68"/>
      <c r="Y79" s="68"/>
      <c r="Z79" s="68"/>
      <c r="AA79" s="68"/>
      <c r="AB79" s="68"/>
      <c r="AC79" s="68"/>
      <c r="AD79" s="68"/>
      <c r="AE79" s="68"/>
      <c r="AF79" s="68"/>
      <c r="AG79" s="76"/>
      <c r="AH79" s="68"/>
      <c r="AI79" s="16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44.2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6</v>
      </c>
      <c r="F80" s="86">
        <f t="shared" si="89"/>
        <v>1</v>
      </c>
      <c r="G80" s="86">
        <f t="shared" si="89"/>
        <v>5</v>
      </c>
      <c r="H80" s="86">
        <f t="shared" si="89"/>
        <v>0</v>
      </c>
      <c r="I80" s="86">
        <f t="shared" si="89"/>
        <v>0</v>
      </c>
      <c r="J80" s="86">
        <f t="shared" si="89"/>
        <v>19</v>
      </c>
      <c r="K80" s="86">
        <f t="shared" si="89"/>
        <v>12</v>
      </c>
      <c r="L80" s="86">
        <f t="shared" si="89"/>
        <v>7</v>
      </c>
      <c r="M80" s="86">
        <f t="shared" si="89"/>
        <v>0</v>
      </c>
      <c r="N80" s="86">
        <f t="shared" si="89"/>
        <v>4</v>
      </c>
      <c r="O80" s="86">
        <f t="shared" si="89"/>
        <v>1</v>
      </c>
      <c r="P80" s="86">
        <f t="shared" si="89"/>
        <v>1</v>
      </c>
      <c r="Q80" s="86">
        <f t="shared" si="89"/>
        <v>1</v>
      </c>
      <c r="R80" s="86">
        <f t="shared" si="89"/>
        <v>0</v>
      </c>
      <c r="S80" s="86">
        <f t="shared" si="89"/>
        <v>1</v>
      </c>
      <c r="T80" s="86">
        <f t="shared" si="89"/>
        <v>0</v>
      </c>
      <c r="U80" s="86">
        <f t="shared" si="89"/>
        <v>0</v>
      </c>
      <c r="V80" s="86">
        <f t="shared" si="89"/>
        <v>1</v>
      </c>
      <c r="W80" s="86">
        <f t="shared" si="89"/>
        <v>0</v>
      </c>
      <c r="X80" s="86">
        <f t="shared" si="89"/>
        <v>4</v>
      </c>
      <c r="Y80" s="86">
        <f t="shared" si="89"/>
        <v>0</v>
      </c>
      <c r="Z80" s="86">
        <f t="shared" si="89"/>
        <v>0</v>
      </c>
      <c r="AA80" s="86">
        <f t="shared" si="89"/>
        <v>14</v>
      </c>
      <c r="AB80" s="86">
        <f t="shared" si="89"/>
        <v>0</v>
      </c>
      <c r="AC80" s="86">
        <f t="shared" si="89"/>
        <v>1</v>
      </c>
      <c r="AD80" s="86">
        <f t="shared" si="89"/>
        <v>0</v>
      </c>
      <c r="AE80" s="86">
        <f t="shared" si="89"/>
        <v>1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9"/>
      <c r="AJ80" s="39">
        <f t="shared" ref="AJ80:AY80" si="90">SUM(AJ81:AJ86)</f>
        <v>6</v>
      </c>
      <c r="AK80" s="82">
        <f t="shared" si="90"/>
        <v>6</v>
      </c>
      <c r="AL80" s="82">
        <f t="shared" si="90"/>
        <v>19</v>
      </c>
      <c r="AM80" s="82">
        <f t="shared" si="90"/>
        <v>19</v>
      </c>
      <c r="AN80" s="82">
        <f t="shared" si="90"/>
        <v>18</v>
      </c>
      <c r="AO80" s="82">
        <f t="shared" si="90"/>
        <v>18</v>
      </c>
      <c r="AP80" s="82">
        <f t="shared" si="90"/>
        <v>4</v>
      </c>
      <c r="AQ80" s="82">
        <f t="shared" si="90"/>
        <v>4</v>
      </c>
      <c r="AR80" s="82">
        <f t="shared" si="90"/>
        <v>1</v>
      </c>
      <c r="AS80" s="82">
        <f t="shared" si="90"/>
        <v>1</v>
      </c>
      <c r="AT80" s="82">
        <f t="shared" si="90"/>
        <v>4</v>
      </c>
      <c r="AU80" s="82">
        <f t="shared" si="90"/>
        <v>4</v>
      </c>
      <c r="AV80" s="82">
        <f t="shared" si="90"/>
        <v>1</v>
      </c>
      <c r="AW80" s="82">
        <f t="shared" si="90"/>
        <v>1</v>
      </c>
      <c r="AX80" s="82">
        <f t="shared" si="90"/>
        <v>0</v>
      </c>
      <c r="AY80" s="38">
        <f t="shared" si="90"/>
        <v>0</v>
      </c>
    </row>
    <row r="81" spans="1:51" s="26" customFormat="1" ht="32.25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74"/>
      <c r="S81" s="68"/>
      <c r="T81" s="68"/>
      <c r="U81" s="68"/>
      <c r="V81" s="74"/>
      <c r="W81" s="74"/>
      <c r="X81" s="68"/>
      <c r="Y81" s="68"/>
      <c r="Z81" s="68"/>
      <c r="AA81" s="68"/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/>
      <c r="F82" s="77"/>
      <c r="G82" s="77"/>
      <c r="H82" s="77"/>
      <c r="I82" s="77"/>
      <c r="J82" s="74">
        <v>18</v>
      </c>
      <c r="K82" s="74">
        <v>11</v>
      </c>
      <c r="L82" s="74">
        <v>7</v>
      </c>
      <c r="M82" s="74"/>
      <c r="N82" s="68">
        <v>1</v>
      </c>
      <c r="O82" s="68">
        <v>1</v>
      </c>
      <c r="P82" s="68"/>
      <c r="Q82" s="68"/>
      <c r="R82" s="74"/>
      <c r="S82" s="68"/>
      <c r="T82" s="68"/>
      <c r="U82" s="68"/>
      <c r="V82" s="74"/>
      <c r="W82" s="74"/>
      <c r="X82" s="68">
        <v>1</v>
      </c>
      <c r="Y82" s="68"/>
      <c r="Z82" s="68"/>
      <c r="AA82" s="68">
        <v>10</v>
      </c>
      <c r="AB82" s="68"/>
      <c r="AC82" s="68"/>
      <c r="AD82" s="68"/>
      <c r="AE82" s="68"/>
      <c r="AF82" s="68"/>
      <c r="AG82" s="76"/>
      <c r="AH82" s="68"/>
      <c r="AI82" s="166"/>
      <c r="AJ82" s="36">
        <f t="shared" si="91"/>
        <v>0</v>
      </c>
      <c r="AK82" s="35">
        <f t="shared" si="92"/>
        <v>0</v>
      </c>
      <c r="AL82" s="35">
        <f t="shared" si="93"/>
        <v>18</v>
      </c>
      <c r="AM82" s="35">
        <f t="shared" si="94"/>
        <v>18</v>
      </c>
      <c r="AN82" s="35">
        <f t="shared" si="95"/>
        <v>11</v>
      </c>
      <c r="AO82" s="35">
        <f t="shared" si="96"/>
        <v>11</v>
      </c>
      <c r="AP82" s="35">
        <f t="shared" si="97"/>
        <v>1</v>
      </c>
      <c r="AQ82" s="35">
        <f t="shared" si="98"/>
        <v>1</v>
      </c>
      <c r="AR82" s="35">
        <f t="shared" si="99"/>
        <v>0</v>
      </c>
      <c r="AS82" s="35">
        <f t="shared" si="100"/>
        <v>0</v>
      </c>
      <c r="AT82" s="35">
        <f t="shared" si="101"/>
        <v>1</v>
      </c>
      <c r="AU82" s="35">
        <f t="shared" si="102"/>
        <v>1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74"/>
      <c r="S83" s="68"/>
      <c r="T83" s="68"/>
      <c r="U83" s="68"/>
      <c r="V83" s="74"/>
      <c r="W83" s="74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74"/>
      <c r="S84" s="68"/>
      <c r="T84" s="68"/>
      <c r="U84" s="68"/>
      <c r="V84" s="74"/>
      <c r="W84" s="74"/>
      <c r="X84" s="68"/>
      <c r="Y84" s="68"/>
      <c r="Z84" s="68"/>
      <c r="AA84" s="68"/>
      <c r="AB84" s="68"/>
      <c r="AC84" s="68"/>
      <c r="AD84" s="68"/>
      <c r="AE84" s="68"/>
      <c r="AF84" s="68"/>
      <c r="AG84" s="76"/>
      <c r="AH84" s="68"/>
      <c r="AI84" s="166"/>
      <c r="AJ84" s="36">
        <f t="shared" si="91"/>
        <v>0</v>
      </c>
      <c r="AK84" s="35">
        <f t="shared" si="92"/>
        <v>0</v>
      </c>
      <c r="AL84" s="35">
        <f t="shared" si="93"/>
        <v>0</v>
      </c>
      <c r="AM84" s="35">
        <f t="shared" si="94"/>
        <v>0</v>
      </c>
      <c r="AN84" s="35">
        <f t="shared" si="95"/>
        <v>0</v>
      </c>
      <c r="AO84" s="35">
        <f t="shared" si="96"/>
        <v>0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>
        <v>6</v>
      </c>
      <c r="F85" s="77">
        <v>1</v>
      </c>
      <c r="G85" s="77">
        <v>5</v>
      </c>
      <c r="H85" s="77"/>
      <c r="I85" s="77"/>
      <c r="J85" s="74">
        <v>1</v>
      </c>
      <c r="K85" s="74">
        <v>1</v>
      </c>
      <c r="L85" s="74"/>
      <c r="M85" s="74"/>
      <c r="N85" s="68">
        <v>3</v>
      </c>
      <c r="O85" s="68"/>
      <c r="P85" s="68">
        <v>1</v>
      </c>
      <c r="Q85" s="68">
        <v>1</v>
      </c>
      <c r="R85" s="74"/>
      <c r="S85" s="68">
        <v>1</v>
      </c>
      <c r="T85" s="68"/>
      <c r="U85" s="68"/>
      <c r="V85" s="74">
        <v>1</v>
      </c>
      <c r="W85" s="74"/>
      <c r="X85" s="68">
        <v>3</v>
      </c>
      <c r="Y85" s="68"/>
      <c r="Z85" s="68"/>
      <c r="AA85" s="68">
        <v>4</v>
      </c>
      <c r="AB85" s="68"/>
      <c r="AC85" s="68">
        <v>1</v>
      </c>
      <c r="AD85" s="68"/>
      <c r="AE85" s="68">
        <v>1</v>
      </c>
      <c r="AF85" s="68"/>
      <c r="AG85" s="76"/>
      <c r="AH85" s="68"/>
      <c r="AI85" s="166"/>
      <c r="AJ85" s="36">
        <f t="shared" si="91"/>
        <v>6</v>
      </c>
      <c r="AK85" s="35">
        <f t="shared" si="92"/>
        <v>6</v>
      </c>
      <c r="AL85" s="35">
        <f t="shared" si="93"/>
        <v>1</v>
      </c>
      <c r="AM85" s="35">
        <f t="shared" si="94"/>
        <v>1</v>
      </c>
      <c r="AN85" s="35">
        <f t="shared" si="95"/>
        <v>7</v>
      </c>
      <c r="AO85" s="35">
        <f t="shared" si="96"/>
        <v>7</v>
      </c>
      <c r="AP85" s="35">
        <f t="shared" si="97"/>
        <v>3</v>
      </c>
      <c r="AQ85" s="35">
        <f t="shared" si="98"/>
        <v>3</v>
      </c>
      <c r="AR85" s="35">
        <f t="shared" si="99"/>
        <v>1</v>
      </c>
      <c r="AS85" s="35">
        <f t="shared" si="100"/>
        <v>1</v>
      </c>
      <c r="AT85" s="35">
        <f t="shared" si="101"/>
        <v>3</v>
      </c>
      <c r="AU85" s="35">
        <f t="shared" si="102"/>
        <v>3</v>
      </c>
      <c r="AV85" s="35">
        <f t="shared" si="103"/>
        <v>1</v>
      </c>
      <c r="AW85" s="35">
        <f t="shared" si="104"/>
        <v>1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/>
      <c r="F86" s="77"/>
      <c r="G86" s="77"/>
      <c r="H86" s="77"/>
      <c r="I86" s="77"/>
      <c r="J86" s="74"/>
      <c r="K86" s="74"/>
      <c r="L86" s="74"/>
      <c r="M86" s="74"/>
      <c r="N86" s="68"/>
      <c r="O86" s="68"/>
      <c r="P86" s="68"/>
      <c r="Q86" s="68"/>
      <c r="R86" s="74"/>
      <c r="S86" s="68"/>
      <c r="T86" s="68"/>
      <c r="U86" s="68"/>
      <c r="V86" s="74"/>
      <c r="W86" s="74"/>
      <c r="X86" s="68"/>
      <c r="Y86" s="68"/>
      <c r="Z86" s="68"/>
      <c r="AA86" s="68"/>
      <c r="AB86" s="68"/>
      <c r="AC86" s="68"/>
      <c r="AD86" s="68"/>
      <c r="AE86" s="68"/>
      <c r="AF86" s="68"/>
      <c r="AG86" s="76"/>
      <c r="AH86" s="68"/>
      <c r="AI86" s="166"/>
      <c r="AJ86" s="36">
        <f t="shared" si="91"/>
        <v>0</v>
      </c>
      <c r="AK86" s="35">
        <f t="shared" si="92"/>
        <v>0</v>
      </c>
      <c r="AL86" s="35">
        <f t="shared" si="93"/>
        <v>0</v>
      </c>
      <c r="AM86" s="35">
        <f t="shared" si="94"/>
        <v>0</v>
      </c>
      <c r="AN86" s="35">
        <f t="shared" si="95"/>
        <v>0</v>
      </c>
      <c r="AO86" s="35">
        <f t="shared" si="96"/>
        <v>0</v>
      </c>
      <c r="AP86" s="35">
        <f t="shared" si="97"/>
        <v>0</v>
      </c>
      <c r="AQ86" s="35">
        <f t="shared" si="98"/>
        <v>0</v>
      </c>
      <c r="AR86" s="35">
        <f t="shared" si="99"/>
        <v>0</v>
      </c>
      <c r="AS86" s="35">
        <f t="shared" si="100"/>
        <v>0</v>
      </c>
      <c r="AT86" s="35">
        <f t="shared" si="101"/>
        <v>0</v>
      </c>
      <c r="AU86" s="35">
        <f t="shared" si="102"/>
        <v>0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86">
        <f t="shared" ref="E87:AH87" si="107">SUM(E88:E89)</f>
        <v>1</v>
      </c>
      <c r="F87" s="86">
        <f t="shared" si="107"/>
        <v>0</v>
      </c>
      <c r="G87" s="86">
        <f t="shared" si="107"/>
        <v>1</v>
      </c>
      <c r="H87" s="86">
        <f t="shared" si="107"/>
        <v>0</v>
      </c>
      <c r="I87" s="86">
        <f t="shared" si="107"/>
        <v>0</v>
      </c>
      <c r="J87" s="86">
        <f t="shared" si="107"/>
        <v>0</v>
      </c>
      <c r="K87" s="86">
        <f t="shared" si="107"/>
        <v>0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1</v>
      </c>
      <c r="AB87" s="86">
        <f t="shared" si="107"/>
        <v>0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173">
        <f>AI88+AI89</f>
        <v>0</v>
      </c>
      <c r="AJ87" s="39">
        <f t="shared" ref="AJ87:AY87" si="108">SUM(AJ88:AJ89)</f>
        <v>1</v>
      </c>
      <c r="AK87" s="82">
        <f t="shared" si="108"/>
        <v>1</v>
      </c>
      <c r="AL87" s="82">
        <f t="shared" si="108"/>
        <v>0</v>
      </c>
      <c r="AM87" s="82">
        <f t="shared" si="108"/>
        <v>0</v>
      </c>
      <c r="AN87" s="82">
        <f t="shared" si="108"/>
        <v>1</v>
      </c>
      <c r="AO87" s="82">
        <f t="shared" si="108"/>
        <v>1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112"/>
      <c r="K88" s="112"/>
      <c r="L88" s="112"/>
      <c r="M88" s="112"/>
      <c r="N88" s="111"/>
      <c r="O88" s="111"/>
      <c r="P88" s="68"/>
      <c r="Q88" s="68"/>
      <c r="R88" s="74"/>
      <c r="S88" s="111"/>
      <c r="T88" s="68"/>
      <c r="U88" s="68"/>
      <c r="V88" s="74"/>
      <c r="W88" s="74"/>
      <c r="X88" s="111"/>
      <c r="Y88" s="68"/>
      <c r="Z88" s="68"/>
      <c r="AA88" s="111"/>
      <c r="AB88" s="111"/>
      <c r="AC88" s="111"/>
      <c r="AD88" s="68"/>
      <c r="AE88" s="111"/>
      <c r="AF88" s="68"/>
      <c r="AG88" s="76"/>
      <c r="AH88" s="68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>
        <v>1</v>
      </c>
      <c r="F89" s="77"/>
      <c r="G89" s="77">
        <v>1</v>
      </c>
      <c r="H89" s="77"/>
      <c r="I89" s="77"/>
      <c r="J89" s="112"/>
      <c r="K89" s="112"/>
      <c r="L89" s="112"/>
      <c r="M89" s="112"/>
      <c r="N89" s="68"/>
      <c r="O89" s="68"/>
      <c r="P89" s="68"/>
      <c r="Q89" s="68"/>
      <c r="R89" s="74"/>
      <c r="S89" s="68"/>
      <c r="T89" s="68"/>
      <c r="U89" s="68"/>
      <c r="V89" s="74"/>
      <c r="W89" s="74"/>
      <c r="X89" s="68"/>
      <c r="Y89" s="68"/>
      <c r="Z89" s="68"/>
      <c r="AA89" s="68">
        <v>1</v>
      </c>
      <c r="AB89" s="68"/>
      <c r="AC89" s="68"/>
      <c r="AD89" s="68"/>
      <c r="AE89" s="68"/>
      <c r="AF89" s="68"/>
      <c r="AG89" s="76"/>
      <c r="AH89" s="68"/>
      <c r="AI89" s="169"/>
      <c r="AJ89" s="36">
        <f>E89</f>
        <v>1</v>
      </c>
      <c r="AK89" s="35">
        <f>F89+G89+H89+I89</f>
        <v>1</v>
      </c>
      <c r="AL89" s="35">
        <f>J89</f>
        <v>0</v>
      </c>
      <c r="AM89" s="35">
        <f>K89+L89+M89</f>
        <v>0</v>
      </c>
      <c r="AN89" s="35">
        <f>F89+G89+K89</f>
        <v>1</v>
      </c>
      <c r="AO89" s="35">
        <f>X89+Y89+AA89</f>
        <v>1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36</v>
      </c>
      <c r="F90" s="86">
        <f t="shared" si="109"/>
        <v>3</v>
      </c>
      <c r="G90" s="86">
        <f t="shared" si="109"/>
        <v>33</v>
      </c>
      <c r="H90" s="86">
        <f t="shared" si="109"/>
        <v>0</v>
      </c>
      <c r="I90" s="86">
        <f t="shared" si="109"/>
        <v>0</v>
      </c>
      <c r="J90" s="86">
        <f t="shared" si="109"/>
        <v>51</v>
      </c>
      <c r="K90" s="86">
        <f t="shared" si="109"/>
        <v>29</v>
      </c>
      <c r="L90" s="86">
        <f t="shared" si="109"/>
        <v>18</v>
      </c>
      <c r="M90" s="86">
        <f t="shared" si="109"/>
        <v>4</v>
      </c>
      <c r="N90" s="86">
        <f t="shared" si="109"/>
        <v>27</v>
      </c>
      <c r="O90" s="86">
        <f t="shared" si="109"/>
        <v>14</v>
      </c>
      <c r="P90" s="86">
        <f t="shared" si="109"/>
        <v>0</v>
      </c>
      <c r="Q90" s="86">
        <f t="shared" si="109"/>
        <v>3</v>
      </c>
      <c r="R90" s="86">
        <f t="shared" si="109"/>
        <v>0</v>
      </c>
      <c r="S90" s="86">
        <f t="shared" si="109"/>
        <v>10</v>
      </c>
      <c r="T90" s="86">
        <f t="shared" si="109"/>
        <v>2</v>
      </c>
      <c r="U90" s="86">
        <f t="shared" si="109"/>
        <v>8</v>
      </c>
      <c r="V90" s="86">
        <f t="shared" si="109"/>
        <v>0</v>
      </c>
      <c r="W90" s="86">
        <f t="shared" si="109"/>
        <v>0</v>
      </c>
      <c r="X90" s="86">
        <f t="shared" si="109"/>
        <v>27</v>
      </c>
      <c r="Y90" s="86">
        <f t="shared" si="109"/>
        <v>0</v>
      </c>
      <c r="Z90" s="86">
        <f t="shared" si="109"/>
        <v>5</v>
      </c>
      <c r="AA90" s="86">
        <f t="shared" si="109"/>
        <v>38</v>
      </c>
      <c r="AB90" s="86">
        <f t="shared" si="109"/>
        <v>7</v>
      </c>
      <c r="AC90" s="86">
        <f t="shared" si="109"/>
        <v>1</v>
      </c>
      <c r="AD90" s="86">
        <f t="shared" si="109"/>
        <v>0</v>
      </c>
      <c r="AE90" s="86">
        <f t="shared" si="109"/>
        <v>1</v>
      </c>
      <c r="AF90" s="86">
        <f t="shared" si="109"/>
        <v>0</v>
      </c>
      <c r="AG90" s="86">
        <f t="shared" si="109"/>
        <v>0</v>
      </c>
      <c r="AH90" s="86">
        <f t="shared" si="109"/>
        <v>0</v>
      </c>
      <c r="AI90" s="171"/>
      <c r="AJ90" s="39">
        <f t="shared" ref="AJ90:AY90" si="110">SUM(AJ91:AJ111)</f>
        <v>36</v>
      </c>
      <c r="AK90" s="82">
        <f t="shared" si="110"/>
        <v>36</v>
      </c>
      <c r="AL90" s="82">
        <f t="shared" si="110"/>
        <v>51</v>
      </c>
      <c r="AM90" s="82">
        <f t="shared" si="110"/>
        <v>51</v>
      </c>
      <c r="AN90" s="82">
        <f t="shared" si="110"/>
        <v>65</v>
      </c>
      <c r="AO90" s="82">
        <f t="shared" si="110"/>
        <v>65</v>
      </c>
      <c r="AP90" s="82">
        <f t="shared" si="110"/>
        <v>27</v>
      </c>
      <c r="AQ90" s="82">
        <f t="shared" si="110"/>
        <v>27</v>
      </c>
      <c r="AR90" s="82">
        <f t="shared" si="110"/>
        <v>10</v>
      </c>
      <c r="AS90" s="82">
        <f t="shared" si="110"/>
        <v>10</v>
      </c>
      <c r="AT90" s="82">
        <f t="shared" si="110"/>
        <v>27</v>
      </c>
      <c r="AU90" s="82">
        <f t="shared" si="110"/>
        <v>27</v>
      </c>
      <c r="AV90" s="82">
        <f t="shared" si="110"/>
        <v>1</v>
      </c>
      <c r="AW90" s="82">
        <f t="shared" si="110"/>
        <v>1</v>
      </c>
      <c r="AX90" s="82">
        <f t="shared" si="110"/>
        <v>0</v>
      </c>
      <c r="AY90" s="38">
        <f t="shared" si="110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74"/>
      <c r="S91" s="68"/>
      <c r="T91" s="68"/>
      <c r="U91" s="68"/>
      <c r="V91" s="74"/>
      <c r="W91" s="74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3</v>
      </c>
      <c r="F92" s="77">
        <v>2</v>
      </c>
      <c r="G92" s="77">
        <v>1</v>
      </c>
      <c r="H92" s="77"/>
      <c r="I92" s="77"/>
      <c r="J92" s="74">
        <v>10</v>
      </c>
      <c r="K92" s="74">
        <v>5</v>
      </c>
      <c r="L92" s="74">
        <v>5</v>
      </c>
      <c r="M92" s="74"/>
      <c r="N92" s="68">
        <v>2</v>
      </c>
      <c r="O92" s="68">
        <v>1</v>
      </c>
      <c r="P92" s="68"/>
      <c r="Q92" s="68"/>
      <c r="R92" s="74"/>
      <c r="S92" s="68">
        <v>1</v>
      </c>
      <c r="T92" s="68"/>
      <c r="U92" s="68">
        <v>1</v>
      </c>
      <c r="V92" s="74"/>
      <c r="W92" s="74"/>
      <c r="X92" s="68">
        <v>2</v>
      </c>
      <c r="Y92" s="68"/>
      <c r="Z92" s="68">
        <v>3</v>
      </c>
      <c r="AA92" s="68">
        <v>6</v>
      </c>
      <c r="AB92" s="68">
        <v>4</v>
      </c>
      <c r="AC92" s="68"/>
      <c r="AD92" s="68"/>
      <c r="AE92" s="68"/>
      <c r="AF92" s="68"/>
      <c r="AG92" s="76"/>
      <c r="AH92" s="68"/>
      <c r="AI92" s="166"/>
      <c r="AJ92" s="36">
        <f t="shared" si="111"/>
        <v>3</v>
      </c>
      <c r="AK92" s="35">
        <f t="shared" si="112"/>
        <v>3</v>
      </c>
      <c r="AL92" s="35">
        <f t="shared" si="113"/>
        <v>10</v>
      </c>
      <c r="AM92" s="35">
        <f t="shared" si="114"/>
        <v>10</v>
      </c>
      <c r="AN92" s="35">
        <f t="shared" si="115"/>
        <v>8</v>
      </c>
      <c r="AO92" s="35">
        <f t="shared" si="116"/>
        <v>8</v>
      </c>
      <c r="AP92" s="35">
        <f t="shared" si="117"/>
        <v>2</v>
      </c>
      <c r="AQ92" s="35">
        <f t="shared" si="118"/>
        <v>2</v>
      </c>
      <c r="AR92" s="35">
        <f t="shared" si="119"/>
        <v>1</v>
      </c>
      <c r="AS92" s="35">
        <f t="shared" si="120"/>
        <v>1</v>
      </c>
      <c r="AT92" s="35">
        <f t="shared" si="121"/>
        <v>2</v>
      </c>
      <c r="AU92" s="35">
        <f t="shared" si="122"/>
        <v>2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74"/>
      <c r="S93" s="68"/>
      <c r="T93" s="68"/>
      <c r="U93" s="68"/>
      <c r="V93" s="74"/>
      <c r="W93" s="74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>
        <v>3</v>
      </c>
      <c r="F94" s="77"/>
      <c r="G94" s="77">
        <v>3</v>
      </c>
      <c r="H94" s="77"/>
      <c r="I94" s="77"/>
      <c r="J94" s="74">
        <v>5</v>
      </c>
      <c r="K94" s="74">
        <v>4</v>
      </c>
      <c r="L94" s="74">
        <v>1</v>
      </c>
      <c r="M94" s="74"/>
      <c r="N94" s="68">
        <v>3</v>
      </c>
      <c r="O94" s="68">
        <v>1</v>
      </c>
      <c r="P94" s="68"/>
      <c r="Q94" s="68">
        <v>2</v>
      </c>
      <c r="R94" s="74"/>
      <c r="S94" s="68"/>
      <c r="T94" s="68"/>
      <c r="U94" s="68"/>
      <c r="V94" s="74"/>
      <c r="W94" s="74"/>
      <c r="X94" s="68">
        <v>3</v>
      </c>
      <c r="Y94" s="68"/>
      <c r="Z94" s="68"/>
      <c r="AA94" s="68">
        <v>4</v>
      </c>
      <c r="AB94" s="68"/>
      <c r="AC94" s="68">
        <v>1</v>
      </c>
      <c r="AD94" s="68"/>
      <c r="AE94" s="68">
        <v>1</v>
      </c>
      <c r="AF94" s="68"/>
      <c r="AG94" s="76"/>
      <c r="AH94" s="68"/>
      <c r="AI94" s="166"/>
      <c r="AJ94" s="36">
        <f t="shared" si="111"/>
        <v>3</v>
      </c>
      <c r="AK94" s="35">
        <f t="shared" si="112"/>
        <v>3</v>
      </c>
      <c r="AL94" s="35">
        <f t="shared" si="113"/>
        <v>5</v>
      </c>
      <c r="AM94" s="35">
        <f t="shared" si="114"/>
        <v>5</v>
      </c>
      <c r="AN94" s="35">
        <f t="shared" si="115"/>
        <v>7</v>
      </c>
      <c r="AO94" s="35">
        <f t="shared" si="116"/>
        <v>7</v>
      </c>
      <c r="AP94" s="35">
        <f t="shared" si="117"/>
        <v>3</v>
      </c>
      <c r="AQ94" s="35">
        <f t="shared" si="118"/>
        <v>3</v>
      </c>
      <c r="AR94" s="35">
        <f t="shared" si="119"/>
        <v>0</v>
      </c>
      <c r="AS94" s="35">
        <f t="shared" si="120"/>
        <v>0</v>
      </c>
      <c r="AT94" s="35">
        <f t="shared" si="121"/>
        <v>3</v>
      </c>
      <c r="AU94" s="35">
        <f t="shared" si="122"/>
        <v>3</v>
      </c>
      <c r="AV94" s="35">
        <f t="shared" si="123"/>
        <v>1</v>
      </c>
      <c r="AW94" s="35">
        <f t="shared" si="124"/>
        <v>1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/>
      <c r="F95" s="77"/>
      <c r="G95" s="77"/>
      <c r="H95" s="77"/>
      <c r="I95" s="77"/>
      <c r="J95" s="112"/>
      <c r="K95" s="112"/>
      <c r="L95" s="112"/>
      <c r="M95" s="112"/>
      <c r="N95" s="111"/>
      <c r="O95" s="111"/>
      <c r="P95" s="68"/>
      <c r="Q95" s="68"/>
      <c r="R95" s="74"/>
      <c r="S95" s="111"/>
      <c r="T95" s="111"/>
      <c r="U95" s="111"/>
      <c r="V95" s="74"/>
      <c r="W95" s="74"/>
      <c r="X95" s="111"/>
      <c r="Y95" s="68"/>
      <c r="Z95" s="68"/>
      <c r="AA95" s="111"/>
      <c r="AB95" s="111"/>
      <c r="AC95" s="111"/>
      <c r="AD95" s="111"/>
      <c r="AE95" s="111"/>
      <c r="AF95" s="68"/>
      <c r="AG95" s="76"/>
      <c r="AH95" s="68"/>
      <c r="AI95" s="16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/>
      <c r="F96" s="77"/>
      <c r="G96" s="77"/>
      <c r="H96" s="77"/>
      <c r="I96" s="77"/>
      <c r="J96" s="74"/>
      <c r="K96" s="74"/>
      <c r="L96" s="74"/>
      <c r="M96" s="74"/>
      <c r="N96" s="68"/>
      <c r="O96" s="68"/>
      <c r="P96" s="68"/>
      <c r="Q96" s="68"/>
      <c r="R96" s="74"/>
      <c r="S96" s="68"/>
      <c r="T96" s="68"/>
      <c r="U96" s="68"/>
      <c r="V96" s="74"/>
      <c r="W96" s="74"/>
      <c r="X96" s="68"/>
      <c r="Y96" s="68"/>
      <c r="Z96" s="68"/>
      <c r="AA96" s="68"/>
      <c r="AB96" s="68"/>
      <c r="AC96" s="68"/>
      <c r="AD96" s="68"/>
      <c r="AE96" s="68"/>
      <c r="AF96" s="68"/>
      <c r="AG96" s="76"/>
      <c r="AH96" s="68"/>
      <c r="AI96" s="166"/>
      <c r="AJ96" s="36">
        <f t="shared" si="111"/>
        <v>0</v>
      </c>
      <c r="AK96" s="35">
        <f t="shared" si="112"/>
        <v>0</v>
      </c>
      <c r="AL96" s="35">
        <f t="shared" si="113"/>
        <v>0</v>
      </c>
      <c r="AM96" s="35">
        <f t="shared" si="114"/>
        <v>0</v>
      </c>
      <c r="AN96" s="35">
        <f t="shared" si="115"/>
        <v>0</v>
      </c>
      <c r="AO96" s="35">
        <f t="shared" si="116"/>
        <v>0</v>
      </c>
      <c r="AP96" s="35">
        <f t="shared" si="117"/>
        <v>0</v>
      </c>
      <c r="AQ96" s="35">
        <f t="shared" si="118"/>
        <v>0</v>
      </c>
      <c r="AR96" s="35">
        <f t="shared" si="119"/>
        <v>0</v>
      </c>
      <c r="AS96" s="35">
        <f t="shared" si="120"/>
        <v>0</v>
      </c>
      <c r="AT96" s="35">
        <f t="shared" si="121"/>
        <v>0</v>
      </c>
      <c r="AU96" s="35">
        <f t="shared" si="122"/>
        <v>0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/>
      <c r="F97" s="77"/>
      <c r="G97" s="77"/>
      <c r="H97" s="77"/>
      <c r="I97" s="77"/>
      <c r="J97" s="74">
        <v>3</v>
      </c>
      <c r="K97" s="74">
        <v>2</v>
      </c>
      <c r="L97" s="74">
        <v>1</v>
      </c>
      <c r="M97" s="74"/>
      <c r="N97" s="68"/>
      <c r="O97" s="68"/>
      <c r="P97" s="68"/>
      <c r="Q97" s="68"/>
      <c r="R97" s="74"/>
      <c r="S97" s="68"/>
      <c r="T97" s="68"/>
      <c r="U97" s="68"/>
      <c r="V97" s="74"/>
      <c r="W97" s="74"/>
      <c r="X97" s="68"/>
      <c r="Y97" s="68"/>
      <c r="Z97" s="68"/>
      <c r="AA97" s="68"/>
      <c r="AB97" s="68"/>
      <c r="AC97" s="68"/>
      <c r="AD97" s="68"/>
      <c r="AE97" s="68"/>
      <c r="AF97" s="68"/>
      <c r="AG97" s="76"/>
      <c r="AH97" s="68"/>
      <c r="AI97" s="166"/>
      <c r="AJ97" s="36">
        <f t="shared" si="111"/>
        <v>0</v>
      </c>
      <c r="AK97" s="35">
        <f t="shared" si="112"/>
        <v>0</v>
      </c>
      <c r="AL97" s="35">
        <f t="shared" si="113"/>
        <v>3</v>
      </c>
      <c r="AM97" s="35">
        <f t="shared" si="114"/>
        <v>3</v>
      </c>
      <c r="AN97" s="35">
        <f t="shared" si="115"/>
        <v>2</v>
      </c>
      <c r="AO97" s="35">
        <f t="shared" si="116"/>
        <v>0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/>
      <c r="F98" s="77"/>
      <c r="G98" s="77"/>
      <c r="H98" s="77"/>
      <c r="I98" s="77"/>
      <c r="J98" s="74">
        <v>1</v>
      </c>
      <c r="K98" s="74">
        <v>1</v>
      </c>
      <c r="L98" s="74"/>
      <c r="M98" s="74"/>
      <c r="N98" s="111">
        <v>1</v>
      </c>
      <c r="O98" s="111">
        <v>1</v>
      </c>
      <c r="P98" s="68"/>
      <c r="Q98" s="68"/>
      <c r="R98" s="74"/>
      <c r="S98" s="111"/>
      <c r="T98" s="111"/>
      <c r="U98" s="111"/>
      <c r="V98" s="74"/>
      <c r="W98" s="74"/>
      <c r="X98" s="111">
        <v>1</v>
      </c>
      <c r="Y98" s="68"/>
      <c r="Z98" s="68"/>
      <c r="AA98" s="111">
        <v>2</v>
      </c>
      <c r="AB98" s="111"/>
      <c r="AC98" s="111"/>
      <c r="AD98" s="111"/>
      <c r="AE98" s="111"/>
      <c r="AF98" s="68"/>
      <c r="AG98" s="76"/>
      <c r="AH98" s="68"/>
      <c r="AI98" s="169"/>
      <c r="AJ98" s="36">
        <f t="shared" si="111"/>
        <v>0</v>
      </c>
      <c r="AK98" s="35">
        <f t="shared" si="112"/>
        <v>0</v>
      </c>
      <c r="AL98" s="35">
        <f t="shared" si="113"/>
        <v>1</v>
      </c>
      <c r="AM98" s="35">
        <f t="shared" si="114"/>
        <v>1</v>
      </c>
      <c r="AN98" s="35">
        <f t="shared" si="115"/>
        <v>1</v>
      </c>
      <c r="AO98" s="35">
        <f t="shared" si="116"/>
        <v>3</v>
      </c>
      <c r="AP98" s="35">
        <f t="shared" si="117"/>
        <v>1</v>
      </c>
      <c r="AQ98" s="35">
        <f t="shared" si="118"/>
        <v>1</v>
      </c>
      <c r="AR98" s="35">
        <f t="shared" si="119"/>
        <v>0</v>
      </c>
      <c r="AS98" s="35">
        <f t="shared" si="120"/>
        <v>0</v>
      </c>
      <c r="AT98" s="35">
        <f t="shared" si="121"/>
        <v>1</v>
      </c>
      <c r="AU98" s="35">
        <f t="shared" si="122"/>
        <v>1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>
        <v>2</v>
      </c>
      <c r="F99" s="77"/>
      <c r="G99" s="77">
        <v>2</v>
      </c>
      <c r="H99" s="77"/>
      <c r="I99" s="77"/>
      <c r="J99" s="74">
        <v>1</v>
      </c>
      <c r="K99" s="74">
        <v>1</v>
      </c>
      <c r="L99" s="74"/>
      <c r="M99" s="74"/>
      <c r="N99" s="68"/>
      <c r="O99" s="68"/>
      <c r="P99" s="68"/>
      <c r="Q99" s="68"/>
      <c r="R99" s="74"/>
      <c r="S99" s="68"/>
      <c r="T99" s="68"/>
      <c r="U99" s="68"/>
      <c r="V99" s="74"/>
      <c r="W99" s="74"/>
      <c r="X99" s="68"/>
      <c r="Y99" s="68"/>
      <c r="Z99" s="68"/>
      <c r="AA99" s="68">
        <v>3</v>
      </c>
      <c r="AB99" s="68"/>
      <c r="AC99" s="68"/>
      <c r="AD99" s="68"/>
      <c r="AE99" s="68"/>
      <c r="AF99" s="68"/>
      <c r="AG99" s="76"/>
      <c r="AH99" s="68"/>
      <c r="AI99" s="166"/>
      <c r="AJ99" s="36">
        <f t="shared" si="111"/>
        <v>2</v>
      </c>
      <c r="AK99" s="35">
        <f t="shared" si="112"/>
        <v>2</v>
      </c>
      <c r="AL99" s="35">
        <f t="shared" si="113"/>
        <v>1</v>
      </c>
      <c r="AM99" s="35">
        <f t="shared" si="114"/>
        <v>1</v>
      </c>
      <c r="AN99" s="35">
        <f t="shared" si="115"/>
        <v>3</v>
      </c>
      <c r="AO99" s="35">
        <f t="shared" si="116"/>
        <v>3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3</v>
      </c>
      <c r="F100" s="77"/>
      <c r="G100" s="77">
        <v>3</v>
      </c>
      <c r="H100" s="77"/>
      <c r="I100" s="77"/>
      <c r="J100" s="74">
        <v>7</v>
      </c>
      <c r="K100" s="74">
        <v>4</v>
      </c>
      <c r="L100" s="74"/>
      <c r="M100" s="74">
        <v>3</v>
      </c>
      <c r="N100" s="68">
        <v>3</v>
      </c>
      <c r="O100" s="68">
        <v>3</v>
      </c>
      <c r="P100" s="68"/>
      <c r="Q100" s="68"/>
      <c r="R100" s="74"/>
      <c r="S100" s="68"/>
      <c r="T100" s="68"/>
      <c r="U100" s="68"/>
      <c r="V100" s="74"/>
      <c r="W100" s="74"/>
      <c r="X100" s="68">
        <v>3</v>
      </c>
      <c r="Y100" s="68"/>
      <c r="Z100" s="68"/>
      <c r="AA100" s="68">
        <v>4</v>
      </c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11"/>
        <v>3</v>
      </c>
      <c r="AK100" s="35">
        <f t="shared" si="112"/>
        <v>3</v>
      </c>
      <c r="AL100" s="35">
        <f t="shared" si="113"/>
        <v>7</v>
      </c>
      <c r="AM100" s="35">
        <f t="shared" si="114"/>
        <v>7</v>
      </c>
      <c r="AN100" s="35">
        <f t="shared" si="115"/>
        <v>7</v>
      </c>
      <c r="AO100" s="35">
        <f t="shared" si="116"/>
        <v>7</v>
      </c>
      <c r="AP100" s="35">
        <f t="shared" si="117"/>
        <v>3</v>
      </c>
      <c r="AQ100" s="35">
        <f t="shared" si="118"/>
        <v>3</v>
      </c>
      <c r="AR100" s="35">
        <f t="shared" si="119"/>
        <v>0</v>
      </c>
      <c r="AS100" s="35">
        <f t="shared" si="120"/>
        <v>0</v>
      </c>
      <c r="AT100" s="35">
        <f t="shared" si="121"/>
        <v>3</v>
      </c>
      <c r="AU100" s="35">
        <f t="shared" si="122"/>
        <v>3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7"/>
      <c r="K101" s="77"/>
      <c r="L101" s="77"/>
      <c r="M101" s="77"/>
      <c r="N101" s="68"/>
      <c r="O101" s="68"/>
      <c r="P101" s="68"/>
      <c r="Q101" s="68"/>
      <c r="R101" s="74"/>
      <c r="S101" s="68"/>
      <c r="T101" s="68"/>
      <c r="U101" s="68"/>
      <c r="V101" s="74"/>
      <c r="W101" s="74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2</v>
      </c>
      <c r="F102" s="77"/>
      <c r="G102" s="77">
        <v>2</v>
      </c>
      <c r="H102" s="77"/>
      <c r="I102" s="77"/>
      <c r="J102" s="74"/>
      <c r="K102" s="74"/>
      <c r="L102" s="74"/>
      <c r="M102" s="74"/>
      <c r="N102" s="68">
        <v>2</v>
      </c>
      <c r="O102" s="68">
        <v>1</v>
      </c>
      <c r="P102" s="68"/>
      <c r="Q102" s="68"/>
      <c r="R102" s="74"/>
      <c r="S102" s="68">
        <v>1</v>
      </c>
      <c r="T102" s="68"/>
      <c r="U102" s="68">
        <v>1</v>
      </c>
      <c r="V102" s="74"/>
      <c r="W102" s="74"/>
      <c r="X102" s="68">
        <v>2</v>
      </c>
      <c r="Y102" s="68"/>
      <c r="Z102" s="68"/>
      <c r="AA102" s="68"/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1"/>
        <v>2</v>
      </c>
      <c r="AK102" s="35">
        <f t="shared" si="112"/>
        <v>2</v>
      </c>
      <c r="AL102" s="35">
        <f t="shared" si="113"/>
        <v>0</v>
      </c>
      <c r="AM102" s="35">
        <f t="shared" si="114"/>
        <v>0</v>
      </c>
      <c r="AN102" s="35">
        <f t="shared" si="115"/>
        <v>2</v>
      </c>
      <c r="AO102" s="35">
        <f t="shared" si="116"/>
        <v>2</v>
      </c>
      <c r="AP102" s="35">
        <f t="shared" si="117"/>
        <v>2</v>
      </c>
      <c r="AQ102" s="35">
        <f t="shared" si="118"/>
        <v>2</v>
      </c>
      <c r="AR102" s="35">
        <f t="shared" si="119"/>
        <v>1</v>
      </c>
      <c r="AS102" s="35">
        <f t="shared" si="120"/>
        <v>1</v>
      </c>
      <c r="AT102" s="35">
        <f t="shared" si="121"/>
        <v>2</v>
      </c>
      <c r="AU102" s="35">
        <f t="shared" si="122"/>
        <v>2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74"/>
      <c r="S103" s="68"/>
      <c r="T103" s="68"/>
      <c r="U103" s="68"/>
      <c r="V103" s="74"/>
      <c r="W103" s="74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18</v>
      </c>
      <c r="F104" s="77">
        <v>1</v>
      </c>
      <c r="G104" s="77">
        <v>17</v>
      </c>
      <c r="H104" s="77"/>
      <c r="I104" s="77"/>
      <c r="J104" s="74">
        <v>13</v>
      </c>
      <c r="K104" s="74">
        <v>7</v>
      </c>
      <c r="L104" s="74">
        <v>6</v>
      </c>
      <c r="M104" s="74"/>
      <c r="N104" s="68">
        <v>10</v>
      </c>
      <c r="O104" s="68">
        <v>2</v>
      </c>
      <c r="P104" s="68"/>
      <c r="Q104" s="68">
        <v>1</v>
      </c>
      <c r="R104" s="74"/>
      <c r="S104" s="68">
        <v>7</v>
      </c>
      <c r="T104" s="68">
        <v>2</v>
      </c>
      <c r="U104" s="68">
        <v>5</v>
      </c>
      <c r="V104" s="74"/>
      <c r="W104" s="74"/>
      <c r="X104" s="68">
        <v>10</v>
      </c>
      <c r="Y104" s="68"/>
      <c r="Z104" s="68">
        <v>2</v>
      </c>
      <c r="AA104" s="68">
        <v>15</v>
      </c>
      <c r="AB104" s="68">
        <v>3</v>
      </c>
      <c r="AC104" s="68"/>
      <c r="AD104" s="68"/>
      <c r="AE104" s="68"/>
      <c r="AF104" s="68"/>
      <c r="AG104" s="76"/>
      <c r="AH104" s="68"/>
      <c r="AI104" s="166"/>
      <c r="AJ104" s="36">
        <f t="shared" si="111"/>
        <v>18</v>
      </c>
      <c r="AK104" s="35">
        <f t="shared" si="112"/>
        <v>18</v>
      </c>
      <c r="AL104" s="35">
        <f t="shared" si="113"/>
        <v>13</v>
      </c>
      <c r="AM104" s="35">
        <f t="shared" si="114"/>
        <v>13</v>
      </c>
      <c r="AN104" s="35">
        <f t="shared" si="115"/>
        <v>25</v>
      </c>
      <c r="AO104" s="35">
        <f t="shared" si="116"/>
        <v>25</v>
      </c>
      <c r="AP104" s="35">
        <f t="shared" si="117"/>
        <v>10</v>
      </c>
      <c r="AQ104" s="35">
        <f t="shared" si="118"/>
        <v>10</v>
      </c>
      <c r="AR104" s="35">
        <f t="shared" si="119"/>
        <v>7</v>
      </c>
      <c r="AS104" s="35">
        <f t="shared" si="120"/>
        <v>7</v>
      </c>
      <c r="AT104" s="35">
        <f t="shared" si="121"/>
        <v>10</v>
      </c>
      <c r="AU104" s="35">
        <f t="shared" si="122"/>
        <v>10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74"/>
      <c r="S105" s="68"/>
      <c r="T105" s="68"/>
      <c r="U105" s="68"/>
      <c r="V105" s="74"/>
      <c r="W105" s="74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5</v>
      </c>
      <c r="F106" s="77"/>
      <c r="G106" s="77">
        <v>5</v>
      </c>
      <c r="H106" s="77"/>
      <c r="I106" s="77"/>
      <c r="J106" s="74">
        <v>10</v>
      </c>
      <c r="K106" s="74">
        <v>4</v>
      </c>
      <c r="L106" s="74">
        <v>5</v>
      </c>
      <c r="M106" s="74">
        <v>1</v>
      </c>
      <c r="N106" s="68">
        <v>6</v>
      </c>
      <c r="O106" s="68">
        <v>5</v>
      </c>
      <c r="P106" s="68"/>
      <c r="Q106" s="68"/>
      <c r="R106" s="74"/>
      <c r="S106" s="68">
        <v>1</v>
      </c>
      <c r="T106" s="68"/>
      <c r="U106" s="68">
        <v>1</v>
      </c>
      <c r="V106" s="74"/>
      <c r="W106" s="74"/>
      <c r="X106" s="68">
        <v>6</v>
      </c>
      <c r="Y106" s="68"/>
      <c r="Z106" s="68"/>
      <c r="AA106" s="68">
        <v>3</v>
      </c>
      <c r="AB106" s="68"/>
      <c r="AC106" s="68"/>
      <c r="AD106" s="68"/>
      <c r="AE106" s="68"/>
      <c r="AF106" s="68"/>
      <c r="AG106" s="76"/>
      <c r="AH106" s="68"/>
      <c r="AI106" s="166"/>
      <c r="AJ106" s="36">
        <f t="shared" si="111"/>
        <v>5</v>
      </c>
      <c r="AK106" s="35">
        <f t="shared" si="112"/>
        <v>5</v>
      </c>
      <c r="AL106" s="35">
        <f t="shared" si="113"/>
        <v>10</v>
      </c>
      <c r="AM106" s="35">
        <f t="shared" si="114"/>
        <v>10</v>
      </c>
      <c r="AN106" s="35">
        <f t="shared" si="115"/>
        <v>9</v>
      </c>
      <c r="AO106" s="35">
        <f t="shared" si="116"/>
        <v>9</v>
      </c>
      <c r="AP106" s="35">
        <f t="shared" si="117"/>
        <v>6</v>
      </c>
      <c r="AQ106" s="35">
        <f t="shared" si="118"/>
        <v>6</v>
      </c>
      <c r="AR106" s="35">
        <f t="shared" si="119"/>
        <v>1</v>
      </c>
      <c r="AS106" s="35">
        <f t="shared" si="120"/>
        <v>1</v>
      </c>
      <c r="AT106" s="35">
        <f t="shared" si="121"/>
        <v>6</v>
      </c>
      <c r="AU106" s="35">
        <f t="shared" si="122"/>
        <v>6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4"/>
      <c r="K107" s="74"/>
      <c r="L107" s="74"/>
      <c r="M107" s="74"/>
      <c r="N107" s="68"/>
      <c r="O107" s="68"/>
      <c r="P107" s="68"/>
      <c r="Q107" s="68"/>
      <c r="R107" s="74"/>
      <c r="S107" s="68"/>
      <c r="T107" s="68"/>
      <c r="U107" s="68"/>
      <c r="V107" s="74"/>
      <c r="W107" s="74"/>
      <c r="X107" s="68"/>
      <c r="Y107" s="68"/>
      <c r="Z107" s="68"/>
      <c r="AA107" s="68"/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11"/>
        <v>0</v>
      </c>
      <c r="AK107" s="35">
        <f t="shared" si="112"/>
        <v>0</v>
      </c>
      <c r="AL107" s="35">
        <f t="shared" si="113"/>
        <v>0</v>
      </c>
      <c r="AM107" s="35">
        <f t="shared" si="114"/>
        <v>0</v>
      </c>
      <c r="AN107" s="35">
        <f t="shared" si="115"/>
        <v>0</v>
      </c>
      <c r="AO107" s="35">
        <f t="shared" si="116"/>
        <v>0</v>
      </c>
      <c r="AP107" s="35">
        <f t="shared" si="117"/>
        <v>0</v>
      </c>
      <c r="AQ107" s="35">
        <f t="shared" si="118"/>
        <v>0</v>
      </c>
      <c r="AR107" s="35">
        <f t="shared" si="119"/>
        <v>0</v>
      </c>
      <c r="AS107" s="35">
        <f t="shared" si="120"/>
        <v>0</v>
      </c>
      <c r="AT107" s="35">
        <f t="shared" si="121"/>
        <v>0</v>
      </c>
      <c r="AU107" s="35">
        <f t="shared" si="122"/>
        <v>0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74"/>
      <c r="S108" s="68"/>
      <c r="T108" s="68"/>
      <c r="U108" s="68"/>
      <c r="V108" s="74"/>
      <c r="W108" s="74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>
        <v>1</v>
      </c>
      <c r="K109" s="74">
        <v>1</v>
      </c>
      <c r="L109" s="74"/>
      <c r="M109" s="74"/>
      <c r="N109" s="68"/>
      <c r="O109" s="68"/>
      <c r="P109" s="68"/>
      <c r="Q109" s="68"/>
      <c r="R109" s="74"/>
      <c r="S109" s="68"/>
      <c r="T109" s="68"/>
      <c r="U109" s="68"/>
      <c r="V109" s="74"/>
      <c r="W109" s="74"/>
      <c r="X109" s="68"/>
      <c r="Y109" s="68"/>
      <c r="Z109" s="68"/>
      <c r="AA109" s="68">
        <v>1</v>
      </c>
      <c r="AB109" s="68"/>
      <c r="AC109" s="68"/>
      <c r="AD109" s="68"/>
      <c r="AE109" s="68"/>
      <c r="AF109" s="68"/>
      <c r="AG109" s="76"/>
      <c r="AH109" s="68"/>
      <c r="AI109" s="166"/>
      <c r="AJ109" s="36">
        <f t="shared" si="111"/>
        <v>0</v>
      </c>
      <c r="AK109" s="35">
        <f t="shared" si="112"/>
        <v>0</v>
      </c>
      <c r="AL109" s="35">
        <f t="shared" si="113"/>
        <v>1</v>
      </c>
      <c r="AM109" s="35">
        <f t="shared" si="114"/>
        <v>1</v>
      </c>
      <c r="AN109" s="35">
        <f t="shared" si="115"/>
        <v>1</v>
      </c>
      <c r="AO109" s="35">
        <f t="shared" si="116"/>
        <v>1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52.5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74"/>
      <c r="S110" s="68"/>
      <c r="T110" s="68"/>
      <c r="U110" s="68"/>
      <c r="V110" s="74"/>
      <c r="W110" s="74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/>
      <c r="F111" s="77"/>
      <c r="G111" s="77"/>
      <c r="H111" s="77"/>
      <c r="I111" s="77"/>
      <c r="J111" s="74"/>
      <c r="K111" s="74"/>
      <c r="L111" s="74"/>
      <c r="M111" s="74"/>
      <c r="N111" s="68"/>
      <c r="O111" s="68"/>
      <c r="P111" s="68"/>
      <c r="Q111" s="68"/>
      <c r="R111" s="74"/>
      <c r="S111" s="68"/>
      <c r="T111" s="68"/>
      <c r="U111" s="68"/>
      <c r="V111" s="74"/>
      <c r="W111" s="74"/>
      <c r="X111" s="68"/>
      <c r="Y111" s="68"/>
      <c r="Z111" s="68"/>
      <c r="AA111" s="68"/>
      <c r="AB111" s="68"/>
      <c r="AC111" s="68"/>
      <c r="AD111" s="68"/>
      <c r="AE111" s="68"/>
      <c r="AF111" s="68"/>
      <c r="AG111" s="76"/>
      <c r="AH111" s="68"/>
      <c r="AI111" s="166"/>
      <c r="AJ111" s="36">
        <f t="shared" si="111"/>
        <v>0</v>
      </c>
      <c r="AK111" s="35">
        <f t="shared" si="112"/>
        <v>0</v>
      </c>
      <c r="AL111" s="35">
        <f t="shared" si="113"/>
        <v>0</v>
      </c>
      <c r="AM111" s="35">
        <f t="shared" si="114"/>
        <v>0</v>
      </c>
      <c r="AN111" s="35">
        <f t="shared" si="115"/>
        <v>0</v>
      </c>
      <c r="AO111" s="35">
        <f t="shared" si="116"/>
        <v>0</v>
      </c>
      <c r="AP111" s="35">
        <f t="shared" si="117"/>
        <v>0</v>
      </c>
      <c r="AQ111" s="35">
        <f t="shared" si="118"/>
        <v>0</v>
      </c>
      <c r="AR111" s="35">
        <f t="shared" si="119"/>
        <v>0</v>
      </c>
      <c r="AS111" s="35">
        <f t="shared" si="120"/>
        <v>0</v>
      </c>
      <c r="AT111" s="35">
        <f t="shared" si="121"/>
        <v>0</v>
      </c>
      <c r="AU111" s="35">
        <f t="shared" si="122"/>
        <v>0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7">SUM(E113:E115)</f>
        <v>0</v>
      </c>
      <c r="F112" s="86">
        <f t="shared" si="127"/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71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57"/>
      <c r="K113" s="57"/>
      <c r="L113" s="57"/>
      <c r="M113" s="57"/>
      <c r="N113" s="55"/>
      <c r="O113" s="55"/>
      <c r="P113" s="55"/>
      <c r="Q113" s="55"/>
      <c r="R113" s="78"/>
      <c r="S113" s="55"/>
      <c r="T113" s="55"/>
      <c r="U113" s="55"/>
      <c r="V113" s="78"/>
      <c r="W113" s="78"/>
      <c r="X113" s="55"/>
      <c r="Y113" s="55"/>
      <c r="Z113" s="55"/>
      <c r="AA113" s="55"/>
      <c r="AB113" s="55"/>
      <c r="AC113" s="55"/>
      <c r="AD113" s="55"/>
      <c r="AE113" s="55"/>
      <c r="AF113" s="55"/>
      <c r="AG113" s="43"/>
      <c r="AH113" s="55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57"/>
      <c r="K114" s="57"/>
      <c r="L114" s="57"/>
      <c r="M114" s="57"/>
      <c r="N114" s="55"/>
      <c r="O114" s="55"/>
      <c r="P114" s="55"/>
      <c r="Q114" s="55"/>
      <c r="R114" s="78"/>
      <c r="S114" s="55"/>
      <c r="T114" s="55"/>
      <c r="U114" s="55"/>
      <c r="V114" s="78"/>
      <c r="W114" s="78"/>
      <c r="X114" s="55"/>
      <c r="Y114" s="55"/>
      <c r="Z114" s="55"/>
      <c r="AA114" s="55"/>
      <c r="AB114" s="55"/>
      <c r="AC114" s="55"/>
      <c r="AD114" s="55"/>
      <c r="AE114" s="55"/>
      <c r="AF114" s="55"/>
      <c r="AG114" s="43"/>
      <c r="AH114" s="55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57"/>
      <c r="K115" s="57"/>
      <c r="L115" s="57"/>
      <c r="M115" s="57"/>
      <c r="N115" s="55"/>
      <c r="O115" s="55"/>
      <c r="P115" s="55"/>
      <c r="Q115" s="55"/>
      <c r="R115" s="78"/>
      <c r="S115" s="55"/>
      <c r="T115" s="55"/>
      <c r="U115" s="55"/>
      <c r="V115" s="78"/>
      <c r="W115" s="78"/>
      <c r="X115" s="55"/>
      <c r="Y115" s="55"/>
      <c r="Z115" s="55"/>
      <c r="AA115" s="55"/>
      <c r="AB115" s="55"/>
      <c r="AC115" s="55"/>
      <c r="AD115" s="55"/>
      <c r="AE115" s="55"/>
      <c r="AF115" s="55"/>
      <c r="AG115" s="43"/>
      <c r="AH115" s="55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820</v>
      </c>
      <c r="F116" s="86">
        <f t="shared" si="129"/>
        <v>106</v>
      </c>
      <c r="G116" s="86">
        <f t="shared" si="129"/>
        <v>714</v>
      </c>
      <c r="H116" s="86">
        <f t="shared" si="129"/>
        <v>0</v>
      </c>
      <c r="I116" s="86">
        <f t="shared" si="129"/>
        <v>0</v>
      </c>
      <c r="J116" s="86">
        <f t="shared" si="129"/>
        <v>2062</v>
      </c>
      <c r="K116" s="86">
        <f t="shared" si="129"/>
        <v>1833</v>
      </c>
      <c r="L116" s="86">
        <f t="shared" si="129"/>
        <v>225</v>
      </c>
      <c r="M116" s="86">
        <f t="shared" si="129"/>
        <v>4</v>
      </c>
      <c r="N116" s="86">
        <f t="shared" si="129"/>
        <v>1564</v>
      </c>
      <c r="O116" s="86">
        <f t="shared" si="129"/>
        <v>1282</v>
      </c>
      <c r="P116" s="86">
        <f t="shared" si="129"/>
        <v>96</v>
      </c>
      <c r="Q116" s="86">
        <f t="shared" si="129"/>
        <v>57</v>
      </c>
      <c r="R116" s="86">
        <f t="shared" si="129"/>
        <v>0</v>
      </c>
      <c r="S116" s="86">
        <f t="shared" si="129"/>
        <v>129</v>
      </c>
      <c r="T116" s="86">
        <f t="shared" si="129"/>
        <v>30</v>
      </c>
      <c r="U116" s="86">
        <f t="shared" si="129"/>
        <v>93</v>
      </c>
      <c r="V116" s="86">
        <f t="shared" si="129"/>
        <v>6</v>
      </c>
      <c r="W116" s="86">
        <f t="shared" si="129"/>
        <v>0</v>
      </c>
      <c r="X116" s="86">
        <f t="shared" si="129"/>
        <v>1564</v>
      </c>
      <c r="Y116" s="86">
        <f t="shared" si="129"/>
        <v>10</v>
      </c>
      <c r="Z116" s="86">
        <f t="shared" si="129"/>
        <v>14</v>
      </c>
      <c r="AA116" s="86">
        <f t="shared" si="129"/>
        <v>1079</v>
      </c>
      <c r="AB116" s="86">
        <f t="shared" si="129"/>
        <v>87</v>
      </c>
      <c r="AC116" s="86">
        <f t="shared" si="129"/>
        <v>36</v>
      </c>
      <c r="AD116" s="86">
        <f t="shared" si="129"/>
        <v>4</v>
      </c>
      <c r="AE116" s="86">
        <f t="shared" si="129"/>
        <v>40</v>
      </c>
      <c r="AF116" s="86">
        <f t="shared" si="129"/>
        <v>14</v>
      </c>
      <c r="AG116" s="86">
        <f t="shared" si="129"/>
        <v>2</v>
      </c>
      <c r="AH116" s="86">
        <f t="shared" si="129"/>
        <v>16</v>
      </c>
      <c r="AI116" s="171"/>
      <c r="AJ116" s="39">
        <f t="shared" ref="AJ116:AY116" si="130">SUM(AJ117:AJ124)</f>
        <v>820</v>
      </c>
      <c r="AK116" s="82">
        <f t="shared" si="130"/>
        <v>820</v>
      </c>
      <c r="AL116" s="82">
        <f t="shared" si="130"/>
        <v>2062</v>
      </c>
      <c r="AM116" s="82">
        <f t="shared" si="130"/>
        <v>2062</v>
      </c>
      <c r="AN116" s="82">
        <f t="shared" si="130"/>
        <v>2653</v>
      </c>
      <c r="AO116" s="82">
        <f t="shared" si="130"/>
        <v>2653</v>
      </c>
      <c r="AP116" s="82">
        <f t="shared" si="130"/>
        <v>1564</v>
      </c>
      <c r="AQ116" s="82">
        <f t="shared" si="130"/>
        <v>1564</v>
      </c>
      <c r="AR116" s="82">
        <f t="shared" si="130"/>
        <v>129</v>
      </c>
      <c r="AS116" s="82">
        <f t="shared" si="130"/>
        <v>129</v>
      </c>
      <c r="AT116" s="82">
        <f t="shared" si="130"/>
        <v>1564</v>
      </c>
      <c r="AU116" s="82">
        <f t="shared" si="130"/>
        <v>1564</v>
      </c>
      <c r="AV116" s="82">
        <f t="shared" si="130"/>
        <v>40</v>
      </c>
      <c r="AW116" s="82">
        <f t="shared" si="130"/>
        <v>40</v>
      </c>
      <c r="AX116" s="82">
        <f t="shared" si="130"/>
        <v>16</v>
      </c>
      <c r="AY116" s="38">
        <f t="shared" si="130"/>
        <v>16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7">
        <v>785</v>
      </c>
      <c r="F117" s="77">
        <v>99</v>
      </c>
      <c r="G117" s="77">
        <v>686</v>
      </c>
      <c r="H117" s="77"/>
      <c r="I117" s="77"/>
      <c r="J117" s="74">
        <v>2044</v>
      </c>
      <c r="K117" s="74">
        <v>1821</v>
      </c>
      <c r="L117" s="74">
        <v>220</v>
      </c>
      <c r="M117" s="74">
        <v>3</v>
      </c>
      <c r="N117" s="68">
        <v>1546</v>
      </c>
      <c r="O117" s="68">
        <v>1275</v>
      </c>
      <c r="P117" s="68">
        <v>95</v>
      </c>
      <c r="Q117" s="68">
        <v>52</v>
      </c>
      <c r="R117" s="74"/>
      <c r="S117" s="68">
        <v>124</v>
      </c>
      <c r="T117" s="68">
        <v>27</v>
      </c>
      <c r="U117" s="68">
        <v>91</v>
      </c>
      <c r="V117" s="68">
        <v>6</v>
      </c>
      <c r="W117" s="68"/>
      <c r="X117" s="68">
        <v>1546</v>
      </c>
      <c r="Y117" s="68">
        <v>10</v>
      </c>
      <c r="Z117" s="68">
        <v>12</v>
      </c>
      <c r="AA117" s="68">
        <v>1050</v>
      </c>
      <c r="AB117" s="68">
        <v>78</v>
      </c>
      <c r="AC117" s="68">
        <v>34</v>
      </c>
      <c r="AD117" s="68">
        <v>4</v>
      </c>
      <c r="AE117" s="68">
        <v>38</v>
      </c>
      <c r="AF117" s="68">
        <v>13</v>
      </c>
      <c r="AG117" s="76">
        <v>1</v>
      </c>
      <c r="AH117" s="68">
        <v>14</v>
      </c>
      <c r="AI117" s="166"/>
      <c r="AJ117" s="36">
        <f t="shared" ref="AJ117:AJ124" si="131">E117</f>
        <v>785</v>
      </c>
      <c r="AK117" s="35">
        <f t="shared" ref="AK117:AK124" si="132">F117+G117+H117+I117</f>
        <v>785</v>
      </c>
      <c r="AL117" s="35">
        <f t="shared" ref="AL117:AL124" si="133">J117</f>
        <v>2044</v>
      </c>
      <c r="AM117" s="35">
        <f t="shared" ref="AM117:AM124" si="134">K117+L117+M117</f>
        <v>2044</v>
      </c>
      <c r="AN117" s="35">
        <f t="shared" ref="AN117:AN124" si="135">F117+G117+K117</f>
        <v>2606</v>
      </c>
      <c r="AO117" s="35">
        <f t="shared" ref="AO117:AO124" si="136">X117+Y117+AA117</f>
        <v>2606</v>
      </c>
      <c r="AP117" s="35">
        <f t="shared" ref="AP117:AP124" si="137">N117</f>
        <v>1546</v>
      </c>
      <c r="AQ117" s="35">
        <f t="shared" ref="AQ117:AQ124" si="138">O117+P117+Q117+R117+S117</f>
        <v>1546</v>
      </c>
      <c r="AR117" s="35">
        <f t="shared" ref="AR117:AR124" si="139">S117</f>
        <v>124</v>
      </c>
      <c r="AS117" s="35">
        <f t="shared" ref="AS117:AS124" si="140">T117+U117+V117</f>
        <v>124</v>
      </c>
      <c r="AT117" s="35">
        <f t="shared" ref="AT117:AT124" si="141">X117</f>
        <v>1546</v>
      </c>
      <c r="AU117" s="35">
        <f t="shared" ref="AU117:AU124" si="142">N117+W117</f>
        <v>1546</v>
      </c>
      <c r="AV117" s="35">
        <f t="shared" ref="AV117:AV124" si="143">AE117</f>
        <v>38</v>
      </c>
      <c r="AW117" s="35">
        <f t="shared" ref="AW117:AW124" si="144">AC117+AD117</f>
        <v>38</v>
      </c>
      <c r="AX117" s="35">
        <f t="shared" ref="AX117:AX124" si="145">AH117</f>
        <v>14</v>
      </c>
      <c r="AY117" s="34">
        <f t="shared" ref="AY117:AY124" si="146">AF117+AG117</f>
        <v>14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7"/>
      <c r="F118" s="77"/>
      <c r="G118" s="77"/>
      <c r="H118" s="77"/>
      <c r="I118" s="77"/>
      <c r="J118" s="74">
        <v>1</v>
      </c>
      <c r="K118" s="74"/>
      <c r="L118" s="74"/>
      <c r="M118" s="74">
        <v>1</v>
      </c>
      <c r="N118" s="68"/>
      <c r="O118" s="68"/>
      <c r="P118" s="68"/>
      <c r="Q118" s="68"/>
      <c r="R118" s="74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76"/>
      <c r="AH118" s="68"/>
      <c r="AI118" s="166"/>
      <c r="AJ118" s="36">
        <f t="shared" si="131"/>
        <v>0</v>
      </c>
      <c r="AK118" s="35">
        <f t="shared" si="132"/>
        <v>0</v>
      </c>
      <c r="AL118" s="35">
        <f t="shared" si="133"/>
        <v>1</v>
      </c>
      <c r="AM118" s="35">
        <f t="shared" si="134"/>
        <v>1</v>
      </c>
      <c r="AN118" s="35">
        <f t="shared" si="135"/>
        <v>0</v>
      </c>
      <c r="AO118" s="35">
        <f t="shared" si="136"/>
        <v>0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32</v>
      </c>
      <c r="F119" s="77">
        <v>5</v>
      </c>
      <c r="G119" s="77">
        <v>27</v>
      </c>
      <c r="H119" s="77"/>
      <c r="I119" s="77"/>
      <c r="J119" s="74">
        <v>6</v>
      </c>
      <c r="K119" s="74">
        <v>4</v>
      </c>
      <c r="L119" s="74">
        <v>2</v>
      </c>
      <c r="M119" s="74"/>
      <c r="N119" s="68">
        <v>15</v>
      </c>
      <c r="O119" s="68">
        <v>7</v>
      </c>
      <c r="P119" s="68">
        <v>1</v>
      </c>
      <c r="Q119" s="68">
        <v>4</v>
      </c>
      <c r="R119" s="74"/>
      <c r="S119" s="68">
        <v>3</v>
      </c>
      <c r="T119" s="68">
        <v>2</v>
      </c>
      <c r="U119" s="68">
        <v>1</v>
      </c>
      <c r="V119" s="68"/>
      <c r="W119" s="68"/>
      <c r="X119" s="68">
        <v>15</v>
      </c>
      <c r="Y119" s="68"/>
      <c r="Z119" s="68">
        <v>1</v>
      </c>
      <c r="AA119" s="68">
        <v>21</v>
      </c>
      <c r="AB119" s="68">
        <v>6</v>
      </c>
      <c r="AC119" s="68">
        <v>2</v>
      </c>
      <c r="AD119" s="68"/>
      <c r="AE119" s="68">
        <v>2</v>
      </c>
      <c r="AF119" s="68">
        <v>1</v>
      </c>
      <c r="AG119" s="76"/>
      <c r="AH119" s="68">
        <v>1</v>
      </c>
      <c r="AI119" s="166"/>
      <c r="AJ119" s="36">
        <f t="shared" si="131"/>
        <v>32</v>
      </c>
      <c r="AK119" s="35">
        <f t="shared" si="132"/>
        <v>32</v>
      </c>
      <c r="AL119" s="35">
        <f t="shared" si="133"/>
        <v>6</v>
      </c>
      <c r="AM119" s="35">
        <f t="shared" si="134"/>
        <v>6</v>
      </c>
      <c r="AN119" s="35">
        <f t="shared" si="135"/>
        <v>36</v>
      </c>
      <c r="AO119" s="35">
        <f t="shared" si="136"/>
        <v>36</v>
      </c>
      <c r="AP119" s="35">
        <f t="shared" si="137"/>
        <v>15</v>
      </c>
      <c r="AQ119" s="35">
        <f t="shared" si="138"/>
        <v>15</v>
      </c>
      <c r="AR119" s="35">
        <f t="shared" si="139"/>
        <v>3</v>
      </c>
      <c r="AS119" s="35">
        <f t="shared" si="140"/>
        <v>3</v>
      </c>
      <c r="AT119" s="35">
        <f t="shared" si="141"/>
        <v>15</v>
      </c>
      <c r="AU119" s="35">
        <f t="shared" si="142"/>
        <v>15</v>
      </c>
      <c r="AV119" s="35">
        <f t="shared" si="143"/>
        <v>2</v>
      </c>
      <c r="AW119" s="35">
        <f t="shared" si="144"/>
        <v>2</v>
      </c>
      <c r="AX119" s="35">
        <f t="shared" si="145"/>
        <v>1</v>
      </c>
      <c r="AY119" s="34">
        <f t="shared" si="146"/>
        <v>1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7">
        <v>1</v>
      </c>
      <c r="F120" s="77"/>
      <c r="G120" s="77">
        <v>1</v>
      </c>
      <c r="H120" s="77"/>
      <c r="I120" s="77"/>
      <c r="J120" s="74">
        <v>6</v>
      </c>
      <c r="K120" s="74">
        <v>3</v>
      </c>
      <c r="L120" s="74">
        <v>3</v>
      </c>
      <c r="M120" s="74"/>
      <c r="N120" s="68">
        <v>1</v>
      </c>
      <c r="O120" s="68"/>
      <c r="P120" s="68"/>
      <c r="Q120" s="68"/>
      <c r="R120" s="74"/>
      <c r="S120" s="68">
        <v>1</v>
      </c>
      <c r="T120" s="68">
        <v>1</v>
      </c>
      <c r="U120" s="68"/>
      <c r="V120" s="68"/>
      <c r="W120" s="68"/>
      <c r="X120" s="68">
        <v>1</v>
      </c>
      <c r="Y120" s="68"/>
      <c r="Z120" s="68">
        <v>1</v>
      </c>
      <c r="AA120" s="68">
        <v>3</v>
      </c>
      <c r="AB120" s="68">
        <v>1</v>
      </c>
      <c r="AC120" s="68"/>
      <c r="AD120" s="68"/>
      <c r="AE120" s="68"/>
      <c r="AF120" s="68"/>
      <c r="AG120" s="76"/>
      <c r="AH120" s="68"/>
      <c r="AI120" s="169"/>
      <c r="AJ120" s="36">
        <f t="shared" si="131"/>
        <v>1</v>
      </c>
      <c r="AK120" s="35">
        <f t="shared" si="132"/>
        <v>1</v>
      </c>
      <c r="AL120" s="35">
        <f t="shared" si="133"/>
        <v>6</v>
      </c>
      <c r="AM120" s="35">
        <f t="shared" si="134"/>
        <v>6</v>
      </c>
      <c r="AN120" s="35">
        <f t="shared" si="135"/>
        <v>4</v>
      </c>
      <c r="AO120" s="35">
        <f t="shared" si="136"/>
        <v>4</v>
      </c>
      <c r="AP120" s="35">
        <f t="shared" si="137"/>
        <v>1</v>
      </c>
      <c r="AQ120" s="35">
        <f t="shared" si="138"/>
        <v>1</v>
      </c>
      <c r="AR120" s="35">
        <f t="shared" si="139"/>
        <v>1</v>
      </c>
      <c r="AS120" s="35">
        <f t="shared" si="140"/>
        <v>1</v>
      </c>
      <c r="AT120" s="35">
        <f t="shared" si="141"/>
        <v>1</v>
      </c>
      <c r="AU120" s="35">
        <f t="shared" si="142"/>
        <v>1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7"/>
      <c r="F121" s="77"/>
      <c r="G121" s="77"/>
      <c r="H121" s="77"/>
      <c r="I121" s="77"/>
      <c r="J121" s="77">
        <v>1</v>
      </c>
      <c r="K121" s="77">
        <v>1</v>
      </c>
      <c r="L121" s="77"/>
      <c r="M121" s="77"/>
      <c r="N121" s="68">
        <v>1</v>
      </c>
      <c r="O121" s="68"/>
      <c r="P121" s="68"/>
      <c r="Q121" s="68"/>
      <c r="R121" s="74"/>
      <c r="S121" s="68">
        <v>1</v>
      </c>
      <c r="T121" s="68"/>
      <c r="U121" s="68">
        <v>1</v>
      </c>
      <c r="V121" s="68"/>
      <c r="W121" s="68"/>
      <c r="X121" s="68">
        <v>1</v>
      </c>
      <c r="Y121" s="68"/>
      <c r="Z121" s="68"/>
      <c r="AA121" s="68">
        <v>2</v>
      </c>
      <c r="AB121" s="68">
        <v>1</v>
      </c>
      <c r="AC121" s="68"/>
      <c r="AD121" s="68"/>
      <c r="AE121" s="68"/>
      <c r="AF121" s="68"/>
      <c r="AG121" s="68"/>
      <c r="AH121" s="68"/>
      <c r="AI121" s="166"/>
      <c r="AJ121" s="36">
        <f t="shared" si="131"/>
        <v>0</v>
      </c>
      <c r="AK121" s="35">
        <f t="shared" si="132"/>
        <v>0</v>
      </c>
      <c r="AL121" s="35">
        <f t="shared" si="133"/>
        <v>1</v>
      </c>
      <c r="AM121" s="35">
        <f t="shared" si="134"/>
        <v>1</v>
      </c>
      <c r="AN121" s="35">
        <f t="shared" si="135"/>
        <v>1</v>
      </c>
      <c r="AO121" s="35">
        <f t="shared" si="136"/>
        <v>3</v>
      </c>
      <c r="AP121" s="35">
        <f t="shared" si="137"/>
        <v>1</v>
      </c>
      <c r="AQ121" s="35">
        <f t="shared" si="138"/>
        <v>1</v>
      </c>
      <c r="AR121" s="35">
        <f t="shared" si="139"/>
        <v>1</v>
      </c>
      <c r="AS121" s="35">
        <f t="shared" si="140"/>
        <v>1</v>
      </c>
      <c r="AT121" s="35">
        <f t="shared" si="141"/>
        <v>1</v>
      </c>
      <c r="AU121" s="35">
        <f t="shared" si="142"/>
        <v>1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>
        <v>1</v>
      </c>
      <c r="G122" s="77"/>
      <c r="H122" s="77"/>
      <c r="I122" s="77"/>
      <c r="J122" s="74">
        <v>1</v>
      </c>
      <c r="K122" s="74">
        <v>1</v>
      </c>
      <c r="L122" s="74"/>
      <c r="M122" s="74"/>
      <c r="N122" s="68"/>
      <c r="O122" s="68"/>
      <c r="P122" s="68"/>
      <c r="Q122" s="68"/>
      <c r="R122" s="74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166"/>
      <c r="AJ122" s="36">
        <f t="shared" si="131"/>
        <v>1</v>
      </c>
      <c r="AK122" s="35">
        <f t="shared" si="132"/>
        <v>1</v>
      </c>
      <c r="AL122" s="35">
        <f t="shared" si="133"/>
        <v>1</v>
      </c>
      <c r="AM122" s="35">
        <f t="shared" si="134"/>
        <v>1</v>
      </c>
      <c r="AN122" s="35">
        <f t="shared" si="135"/>
        <v>2</v>
      </c>
      <c r="AO122" s="35">
        <f t="shared" si="136"/>
        <v>0</v>
      </c>
      <c r="AP122" s="35">
        <f t="shared" si="137"/>
        <v>0</v>
      </c>
      <c r="AQ122" s="35">
        <f t="shared" si="138"/>
        <v>0</v>
      </c>
      <c r="AR122" s="35">
        <f t="shared" si="139"/>
        <v>0</v>
      </c>
      <c r="AS122" s="35">
        <f t="shared" si="140"/>
        <v>0</v>
      </c>
      <c r="AT122" s="35">
        <f t="shared" si="141"/>
        <v>0</v>
      </c>
      <c r="AU122" s="35">
        <f t="shared" si="142"/>
        <v>0</v>
      </c>
      <c r="AV122" s="35">
        <f t="shared" si="143"/>
        <v>0</v>
      </c>
      <c r="AW122" s="35">
        <f t="shared" si="144"/>
        <v>0</v>
      </c>
      <c r="AX122" s="35">
        <f t="shared" si="145"/>
        <v>0</v>
      </c>
      <c r="AY122" s="34">
        <f t="shared" si="146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74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34">
        <v>1</v>
      </c>
      <c r="F124" s="134">
        <v>1</v>
      </c>
      <c r="G124" s="134"/>
      <c r="H124" s="134"/>
      <c r="I124" s="134"/>
      <c r="J124" s="74">
        <v>3</v>
      </c>
      <c r="K124" s="74">
        <v>3</v>
      </c>
      <c r="L124" s="74"/>
      <c r="M124" s="74"/>
      <c r="N124" s="68">
        <v>1</v>
      </c>
      <c r="O124" s="68"/>
      <c r="P124" s="68"/>
      <c r="Q124" s="68">
        <v>1</v>
      </c>
      <c r="R124" s="74"/>
      <c r="S124" s="68"/>
      <c r="T124" s="68"/>
      <c r="U124" s="68"/>
      <c r="V124" s="68"/>
      <c r="W124" s="68"/>
      <c r="X124" s="68">
        <v>1</v>
      </c>
      <c r="Y124" s="68"/>
      <c r="Z124" s="68"/>
      <c r="AA124" s="68">
        <v>3</v>
      </c>
      <c r="AB124" s="68">
        <v>1</v>
      </c>
      <c r="AC124" s="68"/>
      <c r="AD124" s="68"/>
      <c r="AE124" s="68"/>
      <c r="AF124" s="68"/>
      <c r="AG124" s="68">
        <v>1</v>
      </c>
      <c r="AH124" s="68">
        <v>1</v>
      </c>
      <c r="AI124" s="166"/>
      <c r="AJ124" s="36">
        <f t="shared" si="131"/>
        <v>1</v>
      </c>
      <c r="AK124" s="35">
        <f t="shared" si="132"/>
        <v>1</v>
      </c>
      <c r="AL124" s="35">
        <f t="shared" si="133"/>
        <v>3</v>
      </c>
      <c r="AM124" s="35">
        <f t="shared" si="134"/>
        <v>3</v>
      </c>
      <c r="AN124" s="35">
        <f t="shared" si="135"/>
        <v>4</v>
      </c>
      <c r="AO124" s="35">
        <f t="shared" si="136"/>
        <v>4</v>
      </c>
      <c r="AP124" s="35">
        <f t="shared" si="137"/>
        <v>1</v>
      </c>
      <c r="AQ124" s="35">
        <f t="shared" si="138"/>
        <v>1</v>
      </c>
      <c r="AR124" s="35">
        <f t="shared" si="139"/>
        <v>0</v>
      </c>
      <c r="AS124" s="35">
        <f t="shared" si="140"/>
        <v>0</v>
      </c>
      <c r="AT124" s="35">
        <f t="shared" si="141"/>
        <v>1</v>
      </c>
      <c r="AU124" s="35">
        <f t="shared" si="142"/>
        <v>1</v>
      </c>
      <c r="AV124" s="35">
        <f t="shared" si="143"/>
        <v>0</v>
      </c>
      <c r="AW124" s="35">
        <f t="shared" si="144"/>
        <v>0</v>
      </c>
      <c r="AX124" s="35">
        <f t="shared" si="145"/>
        <v>1</v>
      </c>
      <c r="AY124" s="34">
        <f t="shared" si="146"/>
        <v>1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7">SUM(E126:E129)</f>
        <v>9</v>
      </c>
      <c r="F125" s="86">
        <f t="shared" si="147"/>
        <v>1</v>
      </c>
      <c r="G125" s="86">
        <f t="shared" si="147"/>
        <v>8</v>
      </c>
      <c r="H125" s="86">
        <f t="shared" si="147"/>
        <v>0</v>
      </c>
      <c r="I125" s="86">
        <f t="shared" si="147"/>
        <v>0</v>
      </c>
      <c r="J125" s="86">
        <f t="shared" si="147"/>
        <v>3</v>
      </c>
      <c r="K125" s="86">
        <f t="shared" si="147"/>
        <v>2</v>
      </c>
      <c r="L125" s="86">
        <f t="shared" si="147"/>
        <v>1</v>
      </c>
      <c r="M125" s="86">
        <f t="shared" si="147"/>
        <v>0</v>
      </c>
      <c r="N125" s="86">
        <f t="shared" si="147"/>
        <v>3</v>
      </c>
      <c r="O125" s="86">
        <f t="shared" si="147"/>
        <v>0</v>
      </c>
      <c r="P125" s="86">
        <f t="shared" si="147"/>
        <v>3</v>
      </c>
      <c r="Q125" s="86">
        <f t="shared" si="147"/>
        <v>0</v>
      </c>
      <c r="R125" s="86">
        <f t="shared" si="147"/>
        <v>0</v>
      </c>
      <c r="S125" s="86">
        <f t="shared" si="147"/>
        <v>0</v>
      </c>
      <c r="T125" s="86">
        <f t="shared" si="147"/>
        <v>0</v>
      </c>
      <c r="U125" s="86">
        <f t="shared" si="147"/>
        <v>0</v>
      </c>
      <c r="V125" s="86">
        <f t="shared" si="147"/>
        <v>0</v>
      </c>
      <c r="W125" s="86">
        <f t="shared" si="147"/>
        <v>0</v>
      </c>
      <c r="X125" s="86">
        <f t="shared" si="147"/>
        <v>3</v>
      </c>
      <c r="Y125" s="86">
        <f t="shared" si="147"/>
        <v>0</v>
      </c>
      <c r="Z125" s="86">
        <f t="shared" si="147"/>
        <v>0</v>
      </c>
      <c r="AA125" s="86">
        <f t="shared" si="147"/>
        <v>8</v>
      </c>
      <c r="AB125" s="86">
        <f t="shared" si="147"/>
        <v>1</v>
      </c>
      <c r="AC125" s="86">
        <f t="shared" si="147"/>
        <v>0</v>
      </c>
      <c r="AD125" s="86">
        <f t="shared" si="147"/>
        <v>0</v>
      </c>
      <c r="AE125" s="86">
        <f t="shared" si="147"/>
        <v>0</v>
      </c>
      <c r="AF125" s="86">
        <f t="shared" si="147"/>
        <v>0</v>
      </c>
      <c r="AG125" s="86">
        <f t="shared" si="147"/>
        <v>0</v>
      </c>
      <c r="AH125" s="97">
        <f t="shared" si="147"/>
        <v>0</v>
      </c>
      <c r="AI125" s="169"/>
      <c r="AJ125" s="39">
        <f t="shared" ref="AJ125:AY125" si="148">SUM(AJ126:AJ129)</f>
        <v>9</v>
      </c>
      <c r="AK125" s="82">
        <f t="shared" si="148"/>
        <v>9</v>
      </c>
      <c r="AL125" s="82">
        <f t="shared" si="148"/>
        <v>3</v>
      </c>
      <c r="AM125" s="82">
        <f t="shared" si="148"/>
        <v>3</v>
      </c>
      <c r="AN125" s="82">
        <f t="shared" si="148"/>
        <v>11</v>
      </c>
      <c r="AO125" s="82">
        <f t="shared" si="148"/>
        <v>11</v>
      </c>
      <c r="AP125" s="82">
        <f t="shared" si="148"/>
        <v>3</v>
      </c>
      <c r="AQ125" s="82">
        <f t="shared" si="148"/>
        <v>3</v>
      </c>
      <c r="AR125" s="82">
        <f t="shared" si="148"/>
        <v>0</v>
      </c>
      <c r="AS125" s="82">
        <f t="shared" si="148"/>
        <v>0</v>
      </c>
      <c r="AT125" s="82">
        <f t="shared" si="148"/>
        <v>3</v>
      </c>
      <c r="AU125" s="82">
        <f t="shared" si="148"/>
        <v>3</v>
      </c>
      <c r="AV125" s="82">
        <f t="shared" si="148"/>
        <v>0</v>
      </c>
      <c r="AW125" s="82">
        <f t="shared" si="148"/>
        <v>0</v>
      </c>
      <c r="AX125" s="82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>
        <v>8</v>
      </c>
      <c r="F126" s="77">
        <v>1</v>
      </c>
      <c r="G126" s="77">
        <v>7</v>
      </c>
      <c r="H126" s="77"/>
      <c r="I126" s="77"/>
      <c r="J126" s="74">
        <v>3</v>
      </c>
      <c r="K126" s="74">
        <v>2</v>
      </c>
      <c r="L126" s="74">
        <v>1</v>
      </c>
      <c r="M126" s="74"/>
      <c r="N126" s="68">
        <v>3</v>
      </c>
      <c r="O126" s="68"/>
      <c r="P126" s="68">
        <v>3</v>
      </c>
      <c r="Q126" s="68"/>
      <c r="R126" s="74"/>
      <c r="S126" s="68"/>
      <c r="T126" s="68"/>
      <c r="U126" s="68"/>
      <c r="V126" s="68"/>
      <c r="W126" s="68"/>
      <c r="X126" s="68">
        <v>3</v>
      </c>
      <c r="Y126" s="68"/>
      <c r="Z126" s="68"/>
      <c r="AA126" s="68">
        <v>7</v>
      </c>
      <c r="AB126" s="68">
        <v>1</v>
      </c>
      <c r="AC126" s="68"/>
      <c r="AD126" s="68"/>
      <c r="AE126" s="68"/>
      <c r="AF126" s="68"/>
      <c r="AG126" s="68"/>
      <c r="AH126" s="68"/>
      <c r="AI126" s="166"/>
      <c r="AJ126" s="36">
        <f>E126</f>
        <v>8</v>
      </c>
      <c r="AK126" s="35">
        <f>F126+G126+H126+I126</f>
        <v>8</v>
      </c>
      <c r="AL126" s="35">
        <f>J126</f>
        <v>3</v>
      </c>
      <c r="AM126" s="35">
        <f>K126+L126+M126</f>
        <v>3</v>
      </c>
      <c r="AN126" s="35">
        <f>F126+G126+K126</f>
        <v>10</v>
      </c>
      <c r="AO126" s="35">
        <f>X126+Y126+AA126</f>
        <v>10</v>
      </c>
      <c r="AP126" s="35">
        <f>N126</f>
        <v>3</v>
      </c>
      <c r="AQ126" s="35">
        <f>O126+P126+Q126+R126+S126</f>
        <v>3</v>
      </c>
      <c r="AR126" s="35">
        <f>S126</f>
        <v>0</v>
      </c>
      <c r="AS126" s="35">
        <f>T126+U126+V126</f>
        <v>0</v>
      </c>
      <c r="AT126" s="35">
        <f>X126</f>
        <v>3</v>
      </c>
      <c r="AU126" s="35">
        <f>N126+W126</f>
        <v>3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74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>
        <v>1</v>
      </c>
      <c r="F128" s="77"/>
      <c r="G128" s="77">
        <v>1</v>
      </c>
      <c r="H128" s="77"/>
      <c r="I128" s="77"/>
      <c r="J128" s="74"/>
      <c r="K128" s="74"/>
      <c r="L128" s="74"/>
      <c r="M128" s="74"/>
      <c r="N128" s="68"/>
      <c r="O128" s="68"/>
      <c r="P128" s="68"/>
      <c r="Q128" s="68"/>
      <c r="R128" s="74"/>
      <c r="S128" s="68"/>
      <c r="T128" s="68"/>
      <c r="U128" s="68"/>
      <c r="V128" s="68"/>
      <c r="W128" s="68"/>
      <c r="X128" s="68"/>
      <c r="Y128" s="68"/>
      <c r="Z128" s="68"/>
      <c r="AA128" s="68">
        <v>1</v>
      </c>
      <c r="AB128" s="68"/>
      <c r="AC128" s="68"/>
      <c r="AD128" s="68"/>
      <c r="AE128" s="68"/>
      <c r="AF128" s="68"/>
      <c r="AG128" s="68"/>
      <c r="AH128" s="68"/>
      <c r="AI128" s="166"/>
      <c r="AJ128" s="36">
        <f>E128</f>
        <v>1</v>
      </c>
      <c r="AK128" s="35">
        <f>F128+G128+H128+I128</f>
        <v>1</v>
      </c>
      <c r="AL128" s="35">
        <f>J128</f>
        <v>0</v>
      </c>
      <c r="AM128" s="35">
        <f>K128+L128+M128</f>
        <v>0</v>
      </c>
      <c r="AN128" s="35">
        <f>F128+G128+K128</f>
        <v>1</v>
      </c>
      <c r="AO128" s="35">
        <f>X128+Y128+AA128</f>
        <v>1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4"/>
      <c r="K129" s="74"/>
      <c r="L129" s="74"/>
      <c r="M129" s="74"/>
      <c r="N129" s="68"/>
      <c r="O129" s="68"/>
      <c r="P129" s="68"/>
      <c r="Q129" s="68"/>
      <c r="R129" s="74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49">SUM(E131:E132)</f>
        <v>0</v>
      </c>
      <c r="F130" s="86">
        <f t="shared" si="149"/>
        <v>0</v>
      </c>
      <c r="G130" s="86">
        <f t="shared" si="149"/>
        <v>0</v>
      </c>
      <c r="H130" s="86">
        <f t="shared" si="149"/>
        <v>0</v>
      </c>
      <c r="I130" s="86">
        <f t="shared" si="149"/>
        <v>0</v>
      </c>
      <c r="J130" s="86">
        <f t="shared" si="149"/>
        <v>0</v>
      </c>
      <c r="K130" s="86">
        <f t="shared" si="149"/>
        <v>0</v>
      </c>
      <c r="L130" s="86">
        <f t="shared" si="149"/>
        <v>0</v>
      </c>
      <c r="M130" s="86">
        <f t="shared" si="149"/>
        <v>0</v>
      </c>
      <c r="N130" s="86">
        <f t="shared" si="149"/>
        <v>0</v>
      </c>
      <c r="O130" s="86">
        <f t="shared" si="149"/>
        <v>0</v>
      </c>
      <c r="P130" s="86">
        <f t="shared" si="149"/>
        <v>0</v>
      </c>
      <c r="Q130" s="86">
        <f t="shared" si="149"/>
        <v>0</v>
      </c>
      <c r="R130" s="86">
        <f t="shared" si="149"/>
        <v>0</v>
      </c>
      <c r="S130" s="86">
        <f t="shared" si="149"/>
        <v>0</v>
      </c>
      <c r="T130" s="86">
        <f t="shared" si="149"/>
        <v>0</v>
      </c>
      <c r="U130" s="86">
        <f t="shared" si="149"/>
        <v>0</v>
      </c>
      <c r="V130" s="86">
        <f t="shared" si="149"/>
        <v>0</v>
      </c>
      <c r="W130" s="86">
        <f t="shared" si="149"/>
        <v>0</v>
      </c>
      <c r="X130" s="86">
        <f t="shared" si="149"/>
        <v>0</v>
      </c>
      <c r="Y130" s="86">
        <f t="shared" si="149"/>
        <v>0</v>
      </c>
      <c r="Z130" s="86">
        <f t="shared" si="149"/>
        <v>0</v>
      </c>
      <c r="AA130" s="86">
        <f t="shared" si="149"/>
        <v>0</v>
      </c>
      <c r="AB130" s="86">
        <f t="shared" si="149"/>
        <v>0</v>
      </c>
      <c r="AC130" s="86">
        <f t="shared" si="149"/>
        <v>0</v>
      </c>
      <c r="AD130" s="86">
        <f t="shared" si="149"/>
        <v>0</v>
      </c>
      <c r="AE130" s="86">
        <f t="shared" si="149"/>
        <v>0</v>
      </c>
      <c r="AF130" s="86">
        <f t="shared" si="149"/>
        <v>0</v>
      </c>
      <c r="AG130" s="86">
        <f t="shared" si="149"/>
        <v>0</v>
      </c>
      <c r="AH130" s="86">
        <f t="shared" si="149"/>
        <v>0</v>
      </c>
      <c r="AI130" s="166"/>
      <c r="AJ130" s="39">
        <f t="shared" ref="AJ130:AY130" si="150">SUM(AJ131:AJ132)</f>
        <v>0</v>
      </c>
      <c r="AK130" s="82">
        <f t="shared" si="150"/>
        <v>0</v>
      </c>
      <c r="AL130" s="82">
        <f t="shared" si="150"/>
        <v>0</v>
      </c>
      <c r="AM130" s="82">
        <f t="shared" si="150"/>
        <v>0</v>
      </c>
      <c r="AN130" s="82">
        <f t="shared" si="150"/>
        <v>0</v>
      </c>
      <c r="AO130" s="82">
        <f t="shared" si="150"/>
        <v>0</v>
      </c>
      <c r="AP130" s="82">
        <f t="shared" si="150"/>
        <v>0</v>
      </c>
      <c r="AQ130" s="82">
        <f t="shared" si="150"/>
        <v>0</v>
      </c>
      <c r="AR130" s="82">
        <f t="shared" si="150"/>
        <v>0</v>
      </c>
      <c r="AS130" s="82">
        <f t="shared" si="150"/>
        <v>0</v>
      </c>
      <c r="AT130" s="82">
        <f t="shared" si="150"/>
        <v>0</v>
      </c>
      <c r="AU130" s="82">
        <f t="shared" si="150"/>
        <v>0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4"/>
      <c r="K131" s="74"/>
      <c r="L131" s="74"/>
      <c r="M131" s="74"/>
      <c r="N131" s="68"/>
      <c r="O131" s="68"/>
      <c r="P131" s="68"/>
      <c r="Q131" s="68"/>
      <c r="R131" s="74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76"/>
      <c r="AH131" s="68"/>
      <c r="AI131" s="16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4"/>
      <c r="K132" s="74"/>
      <c r="L132" s="74"/>
      <c r="M132" s="74"/>
      <c r="N132" s="68"/>
      <c r="O132" s="68"/>
      <c r="P132" s="68"/>
      <c r="Q132" s="68"/>
      <c r="R132" s="74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76"/>
      <c r="AH132" s="68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7">
        <v>22</v>
      </c>
      <c r="F133" s="97">
        <v>6</v>
      </c>
      <c r="G133" s="97">
        <v>16</v>
      </c>
      <c r="H133" s="97"/>
      <c r="I133" s="97"/>
      <c r="J133" s="99">
        <v>12</v>
      </c>
      <c r="K133" s="99">
        <v>6</v>
      </c>
      <c r="L133" s="99">
        <v>4</v>
      </c>
      <c r="M133" s="99">
        <v>2</v>
      </c>
      <c r="N133" s="70">
        <v>11</v>
      </c>
      <c r="O133" s="70">
        <v>4</v>
      </c>
      <c r="P133" s="70"/>
      <c r="Q133" s="70">
        <v>5</v>
      </c>
      <c r="R133" s="99"/>
      <c r="S133" s="70">
        <v>2</v>
      </c>
      <c r="T133" s="70"/>
      <c r="U133" s="70">
        <v>2</v>
      </c>
      <c r="V133" s="70"/>
      <c r="W133" s="70"/>
      <c r="X133" s="70">
        <v>11</v>
      </c>
      <c r="Y133" s="70"/>
      <c r="Z133" s="70"/>
      <c r="AA133" s="70">
        <v>17</v>
      </c>
      <c r="AB133" s="70">
        <v>3</v>
      </c>
      <c r="AC133" s="70">
        <v>4</v>
      </c>
      <c r="AD133" s="70">
        <v>2</v>
      </c>
      <c r="AE133" s="70">
        <v>6</v>
      </c>
      <c r="AF133" s="70">
        <v>1</v>
      </c>
      <c r="AG133" s="98"/>
      <c r="AH133" s="70">
        <v>1</v>
      </c>
      <c r="AI133" s="171"/>
      <c r="AJ133" s="36">
        <f>E133</f>
        <v>22</v>
      </c>
      <c r="AK133" s="35">
        <f>F133+G133+H133+I133</f>
        <v>22</v>
      </c>
      <c r="AL133" s="35">
        <f>J133</f>
        <v>12</v>
      </c>
      <c r="AM133" s="35">
        <f>K133+L133+M133</f>
        <v>12</v>
      </c>
      <c r="AN133" s="35">
        <f>F133+G133+K133</f>
        <v>28</v>
      </c>
      <c r="AO133" s="35">
        <f>X133+Y133+AA133</f>
        <v>28</v>
      </c>
      <c r="AP133" s="35">
        <f>N133</f>
        <v>11</v>
      </c>
      <c r="AQ133" s="35">
        <f>O133+P133+Q133+R133+S133</f>
        <v>11</v>
      </c>
      <c r="AR133" s="35">
        <f>S133</f>
        <v>2</v>
      </c>
      <c r="AS133" s="35">
        <f>T133+U133+V133</f>
        <v>2</v>
      </c>
      <c r="AT133" s="35">
        <f>X133</f>
        <v>11</v>
      </c>
      <c r="AU133" s="35">
        <f>N133+W133</f>
        <v>11</v>
      </c>
      <c r="AV133" s="35">
        <f>AE133</f>
        <v>6</v>
      </c>
      <c r="AW133" s="35">
        <f>AC133+AD133</f>
        <v>6</v>
      </c>
      <c r="AX133" s="35">
        <f>AH133</f>
        <v>1</v>
      </c>
      <c r="AY133" s="34">
        <f>AF133+AG133</f>
        <v>1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1">E19+E39+E51+E59+E73+E80+E87+E90+E112+E116+E125+E130+E133</f>
        <v>1193</v>
      </c>
      <c r="F134" s="86">
        <f t="shared" si="151"/>
        <v>207</v>
      </c>
      <c r="G134" s="86">
        <f t="shared" si="151"/>
        <v>986</v>
      </c>
      <c r="H134" s="86">
        <f t="shared" si="151"/>
        <v>0</v>
      </c>
      <c r="I134" s="86">
        <f t="shared" si="151"/>
        <v>0</v>
      </c>
      <c r="J134" s="86">
        <f t="shared" si="151"/>
        <v>2363</v>
      </c>
      <c r="K134" s="86">
        <f t="shared" si="151"/>
        <v>2029</v>
      </c>
      <c r="L134" s="86">
        <f t="shared" si="151"/>
        <v>318</v>
      </c>
      <c r="M134" s="86">
        <f t="shared" si="151"/>
        <v>16</v>
      </c>
      <c r="N134" s="86">
        <f t="shared" si="151"/>
        <v>1746</v>
      </c>
      <c r="O134" s="86">
        <f t="shared" si="151"/>
        <v>1358</v>
      </c>
      <c r="P134" s="86">
        <f t="shared" si="151"/>
        <v>123</v>
      </c>
      <c r="Q134" s="86">
        <f t="shared" si="151"/>
        <v>87</v>
      </c>
      <c r="R134" s="86">
        <f t="shared" si="151"/>
        <v>0</v>
      </c>
      <c r="S134" s="86">
        <f t="shared" si="151"/>
        <v>178</v>
      </c>
      <c r="T134" s="86">
        <f t="shared" si="151"/>
        <v>37</v>
      </c>
      <c r="U134" s="86">
        <f t="shared" si="151"/>
        <v>131</v>
      </c>
      <c r="V134" s="86">
        <f t="shared" si="151"/>
        <v>10</v>
      </c>
      <c r="W134" s="86">
        <f t="shared" si="151"/>
        <v>0</v>
      </c>
      <c r="X134" s="86">
        <f t="shared" si="151"/>
        <v>1746</v>
      </c>
      <c r="Y134" s="86">
        <f t="shared" si="151"/>
        <v>12</v>
      </c>
      <c r="Z134" s="86">
        <f t="shared" si="151"/>
        <v>55</v>
      </c>
      <c r="AA134" s="86">
        <f t="shared" si="151"/>
        <v>1463</v>
      </c>
      <c r="AB134" s="86">
        <f t="shared" si="151"/>
        <v>197</v>
      </c>
      <c r="AC134" s="86">
        <f t="shared" si="151"/>
        <v>67</v>
      </c>
      <c r="AD134" s="86">
        <f t="shared" si="151"/>
        <v>11</v>
      </c>
      <c r="AE134" s="86">
        <f t="shared" si="151"/>
        <v>78</v>
      </c>
      <c r="AF134" s="86">
        <f t="shared" si="151"/>
        <v>29</v>
      </c>
      <c r="AG134" s="86">
        <f t="shared" si="151"/>
        <v>3</v>
      </c>
      <c r="AH134" s="86">
        <f t="shared" si="151"/>
        <v>32</v>
      </c>
      <c r="AI134" s="172"/>
      <c r="AJ134" s="32">
        <f t="shared" ref="AJ134:AY134" si="152">AJ19+AJ39+AJ51+AJ59+AJ73+AJ80+AJ87+AJ90+AJ112+AJ116+AJ125+AJ130+AJ133</f>
        <v>1193</v>
      </c>
      <c r="AK134" s="31">
        <f t="shared" si="152"/>
        <v>1193</v>
      </c>
      <c r="AL134" s="31">
        <f t="shared" si="152"/>
        <v>2363</v>
      </c>
      <c r="AM134" s="31">
        <f t="shared" si="152"/>
        <v>2363</v>
      </c>
      <c r="AN134" s="31">
        <f t="shared" si="152"/>
        <v>3222</v>
      </c>
      <c r="AO134" s="31">
        <f t="shared" si="152"/>
        <v>3221</v>
      </c>
      <c r="AP134" s="31">
        <f t="shared" si="152"/>
        <v>1746</v>
      </c>
      <c r="AQ134" s="31">
        <f t="shared" si="152"/>
        <v>1746</v>
      </c>
      <c r="AR134" s="31">
        <f t="shared" si="152"/>
        <v>178</v>
      </c>
      <c r="AS134" s="31">
        <f t="shared" si="152"/>
        <v>178</v>
      </c>
      <c r="AT134" s="31">
        <f t="shared" si="152"/>
        <v>1746</v>
      </c>
      <c r="AU134" s="31">
        <f t="shared" si="152"/>
        <v>1746</v>
      </c>
      <c r="AV134" s="31">
        <f t="shared" si="152"/>
        <v>78</v>
      </c>
      <c r="AW134" s="31">
        <f t="shared" si="152"/>
        <v>78</v>
      </c>
      <c r="AX134" s="31">
        <f t="shared" si="152"/>
        <v>32</v>
      </c>
      <c r="AY134" s="30">
        <f t="shared" si="152"/>
        <v>32</v>
      </c>
    </row>
    <row r="135" spans="1:51" s="26" customFormat="1" ht="20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14.2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14.25" customHeight="1">
      <c r="A137" s="21"/>
      <c r="B137" s="27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3"/>
      <c r="AI137" s="25"/>
    </row>
    <row r="138" spans="1:51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AH138" s="23"/>
      <c r="AI138" s="25"/>
    </row>
    <row r="139" spans="1:51" ht="76.5" customHeight="1">
      <c r="B139" s="317" t="s">
        <v>311</v>
      </c>
      <c r="C139" s="317"/>
      <c r="D139" s="317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AH139" s="23"/>
      <c r="AI139" s="25"/>
    </row>
    <row r="140" spans="1:51" ht="12.75" customHeight="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</row>
    <row r="141" spans="1:5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</row>
    <row r="144" spans="1:51"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</sheetData>
  <mergeCells count="168"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11:D111"/>
    <mergeCell ref="B112:D112"/>
    <mergeCell ref="B113:D113"/>
    <mergeCell ref="B114:D114"/>
    <mergeCell ref="B115:D115"/>
    <mergeCell ref="B116:D116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AR18:AS18"/>
    <mergeCell ref="B22:D22"/>
    <mergeCell ref="B23:D23"/>
    <mergeCell ref="B24:D24"/>
    <mergeCell ref="B25:D25"/>
    <mergeCell ref="B26:D26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T18:AU18"/>
    <mergeCell ref="N7:N17"/>
    <mergeCell ref="O7:O17"/>
    <mergeCell ref="P7:P17"/>
    <mergeCell ref="Q7:Q17"/>
    <mergeCell ref="R7:R17"/>
    <mergeCell ref="S7:V9"/>
    <mergeCell ref="W7:W17"/>
    <mergeCell ref="X7:X17"/>
    <mergeCell ref="S10:S17"/>
    <mergeCell ref="K7:K17"/>
    <mergeCell ref="L7:L17"/>
    <mergeCell ref="M7:M17"/>
    <mergeCell ref="AC7:AC17"/>
    <mergeCell ref="AD7:AD17"/>
    <mergeCell ref="AE7:AE17"/>
    <mergeCell ref="T10:T17"/>
    <mergeCell ref="U10:U17"/>
    <mergeCell ref="V10:V17"/>
    <mergeCell ref="E7:E17"/>
    <mergeCell ref="F7:F17"/>
    <mergeCell ref="G7:G17"/>
    <mergeCell ref="H7:H17"/>
    <mergeCell ref="I7:I17"/>
    <mergeCell ref="J7:J17"/>
    <mergeCell ref="Y4:Y17"/>
    <mergeCell ref="Z4:Z17"/>
    <mergeCell ref="AA4:AA17"/>
    <mergeCell ref="AB4:AB17"/>
    <mergeCell ref="AC4:AE6"/>
    <mergeCell ref="AF4:AH6"/>
    <mergeCell ref="AF7:AF17"/>
    <mergeCell ref="AG7:AG17"/>
    <mergeCell ref="AH7:AH17"/>
    <mergeCell ref="B139:D139"/>
    <mergeCell ref="A1:D1"/>
    <mergeCell ref="E1:AA1"/>
    <mergeCell ref="AC1:AH1"/>
    <mergeCell ref="A2:AH2"/>
    <mergeCell ref="A3:AH3"/>
    <mergeCell ref="A4:D17"/>
    <mergeCell ref="E4:I6"/>
    <mergeCell ref="J4:M6"/>
    <mergeCell ref="N4:X6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AY1721"/>
  <sheetViews>
    <sheetView topLeftCell="A133" zoomScale="78" zoomScaleNormal="78" workbookViewId="0">
      <selection activeCell="BI11" sqref="BI11"/>
    </sheetView>
  </sheetViews>
  <sheetFormatPr defaultRowHeight="12.75"/>
  <cols>
    <col min="1" max="3" width="9.140625" style="21"/>
    <col min="4" max="4" width="24.28515625" style="21" customWidth="1"/>
    <col min="5" max="5" width="10.85546875" style="21" customWidth="1"/>
    <col min="6" max="6" width="6.7109375" style="21" customWidth="1"/>
    <col min="7" max="7" width="8.28515625" style="21" customWidth="1"/>
    <col min="8" max="8" width="6.28515625" style="21" customWidth="1"/>
    <col min="9" max="9" width="7" style="21" customWidth="1"/>
    <col min="10" max="10" width="8.7109375" style="21" customWidth="1"/>
    <col min="11" max="11" width="8.42578125" style="21" customWidth="1"/>
    <col min="12" max="12" width="7.5703125" style="21" customWidth="1"/>
    <col min="13" max="13" width="5.7109375" style="21" customWidth="1"/>
    <col min="14" max="14" width="8.5703125" style="21" customWidth="1"/>
    <col min="15" max="15" width="8" style="21" customWidth="1"/>
    <col min="16" max="16" width="6" style="21" customWidth="1"/>
    <col min="17" max="17" width="6.85546875" style="21" customWidth="1"/>
    <col min="18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8.28515625" style="21" customWidth="1"/>
    <col min="25" max="25" width="4.5703125" style="21" customWidth="1"/>
    <col min="26" max="26" width="6.5703125" style="21" customWidth="1"/>
    <col min="27" max="27" width="9.42578125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5.140625" style="21" hidden="1" customWidth="1"/>
    <col min="42" max="42" width="9.140625" style="21" hidden="1" customWidth="1"/>
    <col min="43" max="43" width="18.42578125" style="21" hidden="1" customWidth="1"/>
    <col min="44" max="44" width="9.140625" style="21" hidden="1" customWidth="1"/>
    <col min="45" max="45" width="12.85546875" style="21" hidden="1" customWidth="1"/>
    <col min="46" max="51" width="9.140625" style="21" hidden="1" customWidth="1"/>
    <col min="52" max="16384" width="9.140625" style="21"/>
  </cols>
  <sheetData>
    <row r="1" spans="1:41" ht="61.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259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258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260" t="s">
        <v>226</v>
      </c>
      <c r="B18" s="261"/>
      <c r="C18" s="261"/>
      <c r="D18" s="261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174"/>
      <c r="AJ18" s="31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184</v>
      </c>
      <c r="F19" s="94">
        <f t="shared" si="0"/>
        <v>37</v>
      </c>
      <c r="G19" s="88">
        <f t="shared" si="0"/>
        <v>147</v>
      </c>
      <c r="H19" s="88">
        <f t="shared" si="0"/>
        <v>0</v>
      </c>
      <c r="I19" s="88">
        <f t="shared" si="0"/>
        <v>0</v>
      </c>
      <c r="J19" s="88">
        <f t="shared" si="0"/>
        <v>101</v>
      </c>
      <c r="K19" s="88">
        <f t="shared" si="0"/>
        <v>71</v>
      </c>
      <c r="L19" s="88">
        <f t="shared" si="0"/>
        <v>28</v>
      </c>
      <c r="M19" s="88">
        <f t="shared" si="0"/>
        <v>2</v>
      </c>
      <c r="N19" s="88">
        <f t="shared" si="0"/>
        <v>45</v>
      </c>
      <c r="O19" s="88">
        <f t="shared" si="0"/>
        <v>11</v>
      </c>
      <c r="P19" s="88">
        <f t="shared" si="0"/>
        <v>8</v>
      </c>
      <c r="Q19" s="88">
        <f t="shared" si="0"/>
        <v>7</v>
      </c>
      <c r="R19" s="88">
        <f t="shared" si="0"/>
        <v>0</v>
      </c>
      <c r="S19" s="88">
        <f t="shared" si="0"/>
        <v>19</v>
      </c>
      <c r="T19" s="88">
        <f t="shared" si="0"/>
        <v>1</v>
      </c>
      <c r="U19" s="88">
        <f t="shared" si="0"/>
        <v>18</v>
      </c>
      <c r="V19" s="88">
        <f t="shared" si="0"/>
        <v>0</v>
      </c>
      <c r="W19" s="88">
        <f t="shared" si="0"/>
        <v>0</v>
      </c>
      <c r="X19" s="88">
        <f t="shared" si="0"/>
        <v>45</v>
      </c>
      <c r="Y19" s="88">
        <f t="shared" si="0"/>
        <v>1</v>
      </c>
      <c r="Z19" s="88">
        <f t="shared" si="0"/>
        <v>38</v>
      </c>
      <c r="AA19" s="88">
        <f t="shared" si="0"/>
        <v>209</v>
      </c>
      <c r="AB19" s="88">
        <f t="shared" si="0"/>
        <v>33</v>
      </c>
      <c r="AC19" s="88">
        <f t="shared" si="0"/>
        <v>9</v>
      </c>
      <c r="AD19" s="88">
        <f t="shared" si="0"/>
        <v>7</v>
      </c>
      <c r="AE19" s="88">
        <f t="shared" si="0"/>
        <v>16</v>
      </c>
      <c r="AF19" s="88">
        <f t="shared" si="0"/>
        <v>0</v>
      </c>
      <c r="AG19" s="88">
        <f t="shared" si="0"/>
        <v>0</v>
      </c>
      <c r="AH19" s="88">
        <f t="shared" si="0"/>
        <v>0</v>
      </c>
      <c r="AI19" s="175"/>
      <c r="AJ19" s="53">
        <f t="shared" ref="AJ19:AY19" si="1">SUM(AJ20:AJ38)</f>
        <v>184</v>
      </c>
      <c r="AK19" s="52">
        <f t="shared" si="1"/>
        <v>184</v>
      </c>
      <c r="AL19" s="52">
        <f t="shared" si="1"/>
        <v>101</v>
      </c>
      <c r="AM19" s="52">
        <f t="shared" si="1"/>
        <v>101</v>
      </c>
      <c r="AN19" s="52">
        <f t="shared" si="1"/>
        <v>255</v>
      </c>
      <c r="AO19" s="52">
        <f t="shared" si="1"/>
        <v>255</v>
      </c>
      <c r="AP19" s="52">
        <f t="shared" si="1"/>
        <v>45</v>
      </c>
      <c r="AQ19" s="52">
        <f t="shared" si="1"/>
        <v>45</v>
      </c>
      <c r="AR19" s="52">
        <f t="shared" si="1"/>
        <v>19</v>
      </c>
      <c r="AS19" s="52">
        <f t="shared" si="1"/>
        <v>19</v>
      </c>
      <c r="AT19" s="52">
        <f t="shared" si="1"/>
        <v>45</v>
      </c>
      <c r="AU19" s="52">
        <f t="shared" si="1"/>
        <v>45</v>
      </c>
      <c r="AV19" s="52">
        <f t="shared" si="1"/>
        <v>16</v>
      </c>
      <c r="AW19" s="52">
        <f t="shared" si="1"/>
        <v>16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17</v>
      </c>
      <c r="F20" s="74">
        <v>2</v>
      </c>
      <c r="G20" s="74">
        <v>15</v>
      </c>
      <c r="H20" s="74"/>
      <c r="I20" s="74"/>
      <c r="J20" s="74">
        <v>6</v>
      </c>
      <c r="K20" s="74">
        <v>4</v>
      </c>
      <c r="L20" s="74">
        <v>2</v>
      </c>
      <c r="M20" s="74"/>
      <c r="N20" s="74">
        <v>4</v>
      </c>
      <c r="O20" s="74">
        <v>1</v>
      </c>
      <c r="P20" s="74">
        <v>1</v>
      </c>
      <c r="Q20" s="74">
        <v>1</v>
      </c>
      <c r="R20" s="74"/>
      <c r="S20" s="74">
        <v>1</v>
      </c>
      <c r="T20" s="74"/>
      <c r="U20" s="74">
        <v>1</v>
      </c>
      <c r="V20" s="74"/>
      <c r="W20" s="74"/>
      <c r="X20" s="74">
        <v>4</v>
      </c>
      <c r="Y20" s="74"/>
      <c r="Z20" s="74">
        <v>3</v>
      </c>
      <c r="AA20" s="74">
        <v>17</v>
      </c>
      <c r="AB20" s="74">
        <v>1</v>
      </c>
      <c r="AC20" s="74">
        <v>2</v>
      </c>
      <c r="AD20" s="74">
        <v>1</v>
      </c>
      <c r="AE20" s="74">
        <v>3</v>
      </c>
      <c r="AF20" s="74"/>
      <c r="AG20" s="74"/>
      <c r="AH20" s="74"/>
      <c r="AI20" s="176"/>
      <c r="AJ20" s="36">
        <f t="shared" ref="AJ20:AJ38" si="2">E20</f>
        <v>17</v>
      </c>
      <c r="AK20" s="35">
        <f t="shared" ref="AK20:AK38" si="3">F20+G20+H20+I20</f>
        <v>17</v>
      </c>
      <c r="AL20" s="35">
        <f t="shared" ref="AL20:AL38" si="4">J20</f>
        <v>6</v>
      </c>
      <c r="AM20" s="35">
        <f t="shared" ref="AM20:AM38" si="5">K20+L20+M20</f>
        <v>6</v>
      </c>
      <c r="AN20" s="35">
        <f t="shared" ref="AN20:AN38" si="6">F20+G20+K20</f>
        <v>21</v>
      </c>
      <c r="AO20" s="35">
        <f t="shared" ref="AO20:AO38" si="7">X20+Y20+AA20</f>
        <v>21</v>
      </c>
      <c r="AP20" s="35">
        <f t="shared" ref="AP20:AP38" si="8">N20</f>
        <v>4</v>
      </c>
      <c r="AQ20" s="35">
        <f t="shared" ref="AQ20:AQ38" si="9">O20+P20+Q20+R20+S20</f>
        <v>4</v>
      </c>
      <c r="AR20" s="35">
        <f t="shared" ref="AR20:AR38" si="10">S20</f>
        <v>1</v>
      </c>
      <c r="AS20" s="35">
        <f t="shared" ref="AS20:AS38" si="11">T20+U20+V20</f>
        <v>1</v>
      </c>
      <c r="AT20" s="35">
        <f t="shared" ref="AT20:AT38" si="12">X20</f>
        <v>4</v>
      </c>
      <c r="AU20" s="35">
        <f t="shared" ref="AU20:AU38" si="13">N20+W20</f>
        <v>4</v>
      </c>
      <c r="AV20" s="35">
        <f t="shared" ref="AV20:AV38" si="14">AE20</f>
        <v>3</v>
      </c>
      <c r="AW20" s="35">
        <f t="shared" ref="AW20:AW38" si="15">AC20+AD20</f>
        <v>3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68">
        <v>7</v>
      </c>
      <c r="F21" s="68">
        <v>2</v>
      </c>
      <c r="G21" s="74">
        <v>5</v>
      </c>
      <c r="H21" s="74"/>
      <c r="I21" s="74"/>
      <c r="J21" s="75">
        <v>5</v>
      </c>
      <c r="K21" s="75">
        <v>4</v>
      </c>
      <c r="L21" s="74"/>
      <c r="M21" s="74">
        <v>1</v>
      </c>
      <c r="N21" s="68">
        <v>4</v>
      </c>
      <c r="O21" s="68">
        <v>2</v>
      </c>
      <c r="P21" s="68">
        <v>1</v>
      </c>
      <c r="Q21" s="68">
        <v>1</v>
      </c>
      <c r="R21" s="68"/>
      <c r="S21" s="68"/>
      <c r="T21" s="68"/>
      <c r="U21" s="68"/>
      <c r="V21" s="68"/>
      <c r="W21" s="68"/>
      <c r="X21" s="68">
        <v>4</v>
      </c>
      <c r="Y21" s="68"/>
      <c r="Z21" s="68"/>
      <c r="AA21" s="68">
        <v>7</v>
      </c>
      <c r="AB21" s="68">
        <v>1</v>
      </c>
      <c r="AC21" s="68">
        <v>1</v>
      </c>
      <c r="AD21" s="68"/>
      <c r="AE21" s="68">
        <v>1</v>
      </c>
      <c r="AF21" s="68"/>
      <c r="AG21" s="76"/>
      <c r="AH21" s="68"/>
      <c r="AI21" s="163"/>
      <c r="AJ21" s="36">
        <f t="shared" si="2"/>
        <v>7</v>
      </c>
      <c r="AK21" s="35">
        <f t="shared" si="3"/>
        <v>7</v>
      </c>
      <c r="AL21" s="35">
        <f t="shared" si="4"/>
        <v>5</v>
      </c>
      <c r="AM21" s="35">
        <f t="shared" si="5"/>
        <v>5</v>
      </c>
      <c r="AN21" s="35">
        <f t="shared" si="6"/>
        <v>11</v>
      </c>
      <c r="AO21" s="35">
        <f t="shared" si="7"/>
        <v>11</v>
      </c>
      <c r="AP21" s="35">
        <f t="shared" si="8"/>
        <v>4</v>
      </c>
      <c r="AQ21" s="35">
        <f t="shared" si="9"/>
        <v>4</v>
      </c>
      <c r="AR21" s="35">
        <f t="shared" si="10"/>
        <v>0</v>
      </c>
      <c r="AS21" s="35">
        <f t="shared" si="11"/>
        <v>0</v>
      </c>
      <c r="AT21" s="35">
        <f t="shared" si="12"/>
        <v>4</v>
      </c>
      <c r="AU21" s="35">
        <f t="shared" si="13"/>
        <v>4</v>
      </c>
      <c r="AV21" s="35">
        <f t="shared" si="14"/>
        <v>1</v>
      </c>
      <c r="AW21" s="35">
        <f t="shared" si="15"/>
        <v>1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68"/>
      <c r="F22" s="68"/>
      <c r="G22" s="74"/>
      <c r="H22" s="74"/>
      <c r="I22" s="74"/>
      <c r="J22" s="75"/>
      <c r="K22" s="75"/>
      <c r="L22" s="74"/>
      <c r="M22" s="74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68"/>
      <c r="F23" s="68"/>
      <c r="G23" s="74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177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68">
        <v>4</v>
      </c>
      <c r="F24" s="68">
        <v>1</v>
      </c>
      <c r="G24" s="74">
        <v>3</v>
      </c>
      <c r="H24" s="74"/>
      <c r="I24" s="74"/>
      <c r="J24" s="74">
        <v>2</v>
      </c>
      <c r="K24" s="74">
        <v>1</v>
      </c>
      <c r="L24" s="74">
        <v>1</v>
      </c>
      <c r="M24" s="74"/>
      <c r="N24" s="68">
        <v>1</v>
      </c>
      <c r="O24" s="68"/>
      <c r="P24" s="68"/>
      <c r="Q24" s="68">
        <v>1</v>
      </c>
      <c r="R24" s="68"/>
      <c r="S24" s="68"/>
      <c r="T24" s="68"/>
      <c r="U24" s="68"/>
      <c r="V24" s="68"/>
      <c r="W24" s="68"/>
      <c r="X24" s="68">
        <v>1</v>
      </c>
      <c r="Y24" s="68"/>
      <c r="Z24" s="68"/>
      <c r="AA24" s="68">
        <v>4</v>
      </c>
      <c r="AB24" s="68">
        <v>1</v>
      </c>
      <c r="AC24" s="68">
        <v>1</v>
      </c>
      <c r="AD24" s="68"/>
      <c r="AE24" s="68">
        <v>1</v>
      </c>
      <c r="AF24" s="68"/>
      <c r="AG24" s="76"/>
      <c r="AH24" s="68"/>
      <c r="AI24" s="177"/>
      <c r="AJ24" s="36">
        <f t="shared" si="2"/>
        <v>4</v>
      </c>
      <c r="AK24" s="35">
        <f t="shared" si="3"/>
        <v>4</v>
      </c>
      <c r="AL24" s="35">
        <f t="shared" si="4"/>
        <v>2</v>
      </c>
      <c r="AM24" s="35">
        <f t="shared" si="5"/>
        <v>2</v>
      </c>
      <c r="AN24" s="35">
        <f t="shared" si="6"/>
        <v>5</v>
      </c>
      <c r="AO24" s="35">
        <f t="shared" si="7"/>
        <v>5</v>
      </c>
      <c r="AP24" s="35">
        <f t="shared" si="8"/>
        <v>1</v>
      </c>
      <c r="AQ24" s="35">
        <f t="shared" si="9"/>
        <v>1</v>
      </c>
      <c r="AR24" s="35">
        <f t="shared" si="10"/>
        <v>0</v>
      </c>
      <c r="AS24" s="35">
        <f t="shared" si="11"/>
        <v>0</v>
      </c>
      <c r="AT24" s="35">
        <f t="shared" si="12"/>
        <v>1</v>
      </c>
      <c r="AU24" s="35">
        <f t="shared" si="13"/>
        <v>1</v>
      </c>
      <c r="AV24" s="35">
        <f t="shared" si="14"/>
        <v>1</v>
      </c>
      <c r="AW24" s="35">
        <f t="shared" si="15"/>
        <v>1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68"/>
      <c r="F25" s="68"/>
      <c r="G25" s="74"/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76"/>
      <c r="AH25" s="68"/>
      <c r="AI25" s="177"/>
      <c r="AJ25" s="36">
        <f t="shared" si="2"/>
        <v>0</v>
      </c>
      <c r="AK25" s="35">
        <f t="shared" si="3"/>
        <v>0</v>
      </c>
      <c r="AL25" s="35">
        <f t="shared" si="4"/>
        <v>0</v>
      </c>
      <c r="AM25" s="35">
        <f t="shared" si="5"/>
        <v>0</v>
      </c>
      <c r="AN25" s="35">
        <f t="shared" si="6"/>
        <v>0</v>
      </c>
      <c r="AO25" s="35">
        <f t="shared" si="7"/>
        <v>0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7">
        <v>1</v>
      </c>
      <c r="F26" s="77"/>
      <c r="G26" s="77">
        <v>1</v>
      </c>
      <c r="H26" s="77"/>
      <c r="I26" s="77"/>
      <c r="J26" s="77"/>
      <c r="K26" s="77"/>
      <c r="L26" s="77"/>
      <c r="M26" s="77"/>
      <c r="N26" s="77">
        <v>1</v>
      </c>
      <c r="O26" s="77">
        <v>1</v>
      </c>
      <c r="P26" s="77"/>
      <c r="Q26" s="77"/>
      <c r="R26" s="77"/>
      <c r="S26" s="77"/>
      <c r="T26" s="77"/>
      <c r="U26" s="77"/>
      <c r="V26" s="77"/>
      <c r="W26" s="77"/>
      <c r="X26" s="77">
        <v>1</v>
      </c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77"/>
      <c r="AJ26" s="36">
        <f t="shared" si="2"/>
        <v>1</v>
      </c>
      <c r="AK26" s="35">
        <f t="shared" si="3"/>
        <v>1</v>
      </c>
      <c r="AL26" s="35">
        <f t="shared" si="4"/>
        <v>0</v>
      </c>
      <c r="AM26" s="35">
        <f t="shared" si="5"/>
        <v>0</v>
      </c>
      <c r="AN26" s="35">
        <f t="shared" si="6"/>
        <v>1</v>
      </c>
      <c r="AO26" s="35">
        <f t="shared" si="7"/>
        <v>1</v>
      </c>
      <c r="AP26" s="35">
        <f t="shared" si="8"/>
        <v>1</v>
      </c>
      <c r="AQ26" s="35">
        <f t="shared" si="9"/>
        <v>1</v>
      </c>
      <c r="AR26" s="35">
        <f t="shared" si="10"/>
        <v>0</v>
      </c>
      <c r="AS26" s="35">
        <f t="shared" si="11"/>
        <v>0</v>
      </c>
      <c r="AT26" s="35">
        <f t="shared" si="12"/>
        <v>1</v>
      </c>
      <c r="AU26" s="35">
        <f t="shared" si="13"/>
        <v>1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68"/>
      <c r="F27" s="68"/>
      <c r="G27" s="77"/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76"/>
      <c r="AH27" s="68"/>
      <c r="AI27" s="177"/>
      <c r="AJ27" s="36">
        <f t="shared" si="2"/>
        <v>0</v>
      </c>
      <c r="AK27" s="35">
        <f t="shared" si="3"/>
        <v>0</v>
      </c>
      <c r="AL27" s="35">
        <f t="shared" si="4"/>
        <v>0</v>
      </c>
      <c r="AM27" s="35">
        <f t="shared" si="5"/>
        <v>0</v>
      </c>
      <c r="AN27" s="35">
        <f t="shared" si="6"/>
        <v>0</v>
      </c>
      <c r="AO27" s="35">
        <f t="shared" si="7"/>
        <v>0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68"/>
      <c r="F28" s="68"/>
      <c r="G28" s="74"/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77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68">
        <v>1</v>
      </c>
      <c r="F29" s="68"/>
      <c r="G29" s="74">
        <v>1</v>
      </c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>
        <v>1</v>
      </c>
      <c r="AB29" s="68">
        <v>1</v>
      </c>
      <c r="AC29" s="68"/>
      <c r="AD29" s="68"/>
      <c r="AE29" s="68"/>
      <c r="AF29" s="68"/>
      <c r="AG29" s="76"/>
      <c r="AH29" s="68"/>
      <c r="AI29" s="177"/>
      <c r="AJ29" s="36">
        <f t="shared" si="2"/>
        <v>1</v>
      </c>
      <c r="AK29" s="35">
        <f t="shared" si="3"/>
        <v>1</v>
      </c>
      <c r="AL29" s="35">
        <f t="shared" si="4"/>
        <v>0</v>
      </c>
      <c r="AM29" s="35">
        <f t="shared" si="5"/>
        <v>0</v>
      </c>
      <c r="AN29" s="35">
        <f t="shared" si="6"/>
        <v>1</v>
      </c>
      <c r="AO29" s="35">
        <f t="shared" si="7"/>
        <v>1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68">
        <v>3</v>
      </c>
      <c r="F30" s="68">
        <v>1</v>
      </c>
      <c r="G30" s="77">
        <v>2</v>
      </c>
      <c r="H30" s="77"/>
      <c r="I30" s="77"/>
      <c r="J30" s="74"/>
      <c r="K30" s="74"/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>
        <v>3</v>
      </c>
      <c r="AB30" s="68">
        <v>1</v>
      </c>
      <c r="AC30" s="68"/>
      <c r="AD30" s="68"/>
      <c r="AE30" s="68"/>
      <c r="AF30" s="68"/>
      <c r="AG30" s="76"/>
      <c r="AH30" s="68"/>
      <c r="AI30" s="177"/>
      <c r="AJ30" s="36">
        <f t="shared" si="2"/>
        <v>3</v>
      </c>
      <c r="AK30" s="35">
        <f t="shared" si="3"/>
        <v>3</v>
      </c>
      <c r="AL30" s="35">
        <f t="shared" si="4"/>
        <v>0</v>
      </c>
      <c r="AM30" s="35">
        <f t="shared" si="5"/>
        <v>0</v>
      </c>
      <c r="AN30" s="35">
        <f t="shared" si="6"/>
        <v>3</v>
      </c>
      <c r="AO30" s="35">
        <f t="shared" si="7"/>
        <v>3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68">
        <v>7</v>
      </c>
      <c r="F31" s="68">
        <v>4</v>
      </c>
      <c r="G31" s="77">
        <v>3</v>
      </c>
      <c r="H31" s="77"/>
      <c r="I31" s="77"/>
      <c r="J31" s="74">
        <v>4</v>
      </c>
      <c r="K31" s="74">
        <v>3</v>
      </c>
      <c r="L31" s="74">
        <v>1</v>
      </c>
      <c r="M31" s="74"/>
      <c r="N31" s="68">
        <v>1</v>
      </c>
      <c r="O31" s="68"/>
      <c r="P31" s="68"/>
      <c r="Q31" s="68"/>
      <c r="R31" s="68"/>
      <c r="S31" s="68">
        <v>1</v>
      </c>
      <c r="T31" s="68"/>
      <c r="U31" s="68">
        <v>1</v>
      </c>
      <c r="V31" s="68"/>
      <c r="W31" s="68"/>
      <c r="X31" s="68">
        <v>1</v>
      </c>
      <c r="Y31" s="68"/>
      <c r="Z31" s="68"/>
      <c r="AA31" s="68">
        <v>9</v>
      </c>
      <c r="AB31" s="68">
        <v>1</v>
      </c>
      <c r="AC31" s="68"/>
      <c r="AD31" s="68"/>
      <c r="AE31" s="68"/>
      <c r="AF31" s="68"/>
      <c r="AG31" s="76"/>
      <c r="AH31" s="68"/>
      <c r="AI31" s="177"/>
      <c r="AJ31" s="36">
        <f t="shared" si="2"/>
        <v>7</v>
      </c>
      <c r="AK31" s="35">
        <f t="shared" si="3"/>
        <v>7</v>
      </c>
      <c r="AL31" s="35">
        <f t="shared" si="4"/>
        <v>4</v>
      </c>
      <c r="AM31" s="35">
        <f t="shared" si="5"/>
        <v>4</v>
      </c>
      <c r="AN31" s="35">
        <f t="shared" si="6"/>
        <v>10</v>
      </c>
      <c r="AO31" s="35">
        <f t="shared" si="7"/>
        <v>10</v>
      </c>
      <c r="AP31" s="35">
        <f t="shared" si="8"/>
        <v>1</v>
      </c>
      <c r="AQ31" s="35">
        <f t="shared" si="9"/>
        <v>1</v>
      </c>
      <c r="AR31" s="35">
        <f t="shared" si="10"/>
        <v>1</v>
      </c>
      <c r="AS31" s="35">
        <f t="shared" si="11"/>
        <v>1</v>
      </c>
      <c r="AT31" s="35">
        <f t="shared" si="12"/>
        <v>1</v>
      </c>
      <c r="AU31" s="35">
        <f t="shared" si="13"/>
        <v>1</v>
      </c>
      <c r="AV31" s="35">
        <f t="shared" si="14"/>
        <v>0</v>
      </c>
      <c r="AW31" s="35">
        <f t="shared" si="15"/>
        <v>0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68">
        <v>17</v>
      </c>
      <c r="F32" s="68">
        <v>2</v>
      </c>
      <c r="G32" s="77">
        <v>15</v>
      </c>
      <c r="H32" s="77"/>
      <c r="I32" s="77"/>
      <c r="J32" s="74">
        <v>5</v>
      </c>
      <c r="K32" s="74">
        <v>4</v>
      </c>
      <c r="L32" s="74">
        <v>1</v>
      </c>
      <c r="M32" s="74"/>
      <c r="N32" s="68">
        <v>5</v>
      </c>
      <c r="O32" s="68">
        <v>2</v>
      </c>
      <c r="P32" s="68">
        <v>1</v>
      </c>
      <c r="Q32" s="68">
        <v>1</v>
      </c>
      <c r="R32" s="68"/>
      <c r="S32" s="68">
        <v>1</v>
      </c>
      <c r="T32" s="68"/>
      <c r="U32" s="68">
        <v>1</v>
      </c>
      <c r="V32" s="68"/>
      <c r="W32" s="68"/>
      <c r="X32" s="68">
        <v>5</v>
      </c>
      <c r="Y32" s="68"/>
      <c r="Z32" s="68">
        <v>2</v>
      </c>
      <c r="AA32" s="68">
        <v>16</v>
      </c>
      <c r="AB32" s="68">
        <v>3</v>
      </c>
      <c r="AC32" s="68">
        <v>2</v>
      </c>
      <c r="AD32" s="68">
        <v>1</v>
      </c>
      <c r="AE32" s="68">
        <v>3</v>
      </c>
      <c r="AF32" s="68"/>
      <c r="AG32" s="76"/>
      <c r="AH32" s="68"/>
      <c r="AI32" s="177"/>
      <c r="AJ32" s="36">
        <f t="shared" si="2"/>
        <v>17</v>
      </c>
      <c r="AK32" s="35">
        <f t="shared" si="3"/>
        <v>17</v>
      </c>
      <c r="AL32" s="35">
        <f t="shared" si="4"/>
        <v>5</v>
      </c>
      <c r="AM32" s="35">
        <f t="shared" si="5"/>
        <v>5</v>
      </c>
      <c r="AN32" s="35">
        <f t="shared" si="6"/>
        <v>21</v>
      </c>
      <c r="AO32" s="35">
        <f t="shared" si="7"/>
        <v>21</v>
      </c>
      <c r="AP32" s="35">
        <f t="shared" si="8"/>
        <v>5</v>
      </c>
      <c r="AQ32" s="35">
        <f t="shared" si="9"/>
        <v>5</v>
      </c>
      <c r="AR32" s="35">
        <f t="shared" si="10"/>
        <v>1</v>
      </c>
      <c r="AS32" s="35">
        <f t="shared" si="11"/>
        <v>1</v>
      </c>
      <c r="AT32" s="35">
        <f t="shared" si="12"/>
        <v>5</v>
      </c>
      <c r="AU32" s="35">
        <f t="shared" si="13"/>
        <v>5</v>
      </c>
      <c r="AV32" s="35">
        <f t="shared" si="14"/>
        <v>3</v>
      </c>
      <c r="AW32" s="35">
        <f t="shared" si="15"/>
        <v>3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68"/>
      <c r="F33" s="68"/>
      <c r="G33" s="74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77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68"/>
      <c r="F34" s="68"/>
      <c r="G34" s="77"/>
      <c r="H34" s="77"/>
      <c r="I34" s="77"/>
      <c r="J34" s="74"/>
      <c r="K34" s="74"/>
      <c r="L34" s="74"/>
      <c r="M34" s="7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76"/>
      <c r="AH34" s="68"/>
      <c r="AI34" s="177"/>
      <c r="AJ34" s="36">
        <f t="shared" si="2"/>
        <v>0</v>
      </c>
      <c r="AK34" s="35">
        <f t="shared" si="3"/>
        <v>0</v>
      </c>
      <c r="AL34" s="35">
        <f t="shared" si="4"/>
        <v>0</v>
      </c>
      <c r="AM34" s="35">
        <f t="shared" si="5"/>
        <v>0</v>
      </c>
      <c r="AN34" s="35">
        <f t="shared" si="6"/>
        <v>0</v>
      </c>
      <c r="AO34" s="35">
        <f t="shared" si="7"/>
        <v>0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68">
        <v>51</v>
      </c>
      <c r="F35" s="68">
        <v>16</v>
      </c>
      <c r="G35" s="74">
        <v>35</v>
      </c>
      <c r="H35" s="74"/>
      <c r="I35" s="74"/>
      <c r="J35" s="74">
        <v>52</v>
      </c>
      <c r="K35" s="74">
        <v>38</v>
      </c>
      <c r="L35" s="74">
        <v>14</v>
      </c>
      <c r="M35" s="74"/>
      <c r="N35" s="68">
        <v>8</v>
      </c>
      <c r="O35" s="68">
        <v>2</v>
      </c>
      <c r="P35" s="68"/>
      <c r="Q35" s="68">
        <v>1</v>
      </c>
      <c r="R35" s="68"/>
      <c r="S35" s="68">
        <v>5</v>
      </c>
      <c r="T35" s="68"/>
      <c r="U35" s="68">
        <v>5</v>
      </c>
      <c r="V35" s="68"/>
      <c r="W35" s="68"/>
      <c r="X35" s="68">
        <v>8</v>
      </c>
      <c r="Y35" s="68">
        <v>1</v>
      </c>
      <c r="Z35" s="68">
        <v>17</v>
      </c>
      <c r="AA35" s="68">
        <v>80</v>
      </c>
      <c r="AB35" s="68">
        <v>11</v>
      </c>
      <c r="AC35" s="68">
        <v>1</v>
      </c>
      <c r="AD35" s="68">
        <v>2</v>
      </c>
      <c r="AE35" s="68">
        <v>3</v>
      </c>
      <c r="AF35" s="68"/>
      <c r="AG35" s="76"/>
      <c r="AH35" s="68"/>
      <c r="AI35" s="163"/>
      <c r="AJ35" s="36">
        <f t="shared" si="2"/>
        <v>51</v>
      </c>
      <c r="AK35" s="35">
        <f t="shared" si="3"/>
        <v>51</v>
      </c>
      <c r="AL35" s="35">
        <f t="shared" si="4"/>
        <v>52</v>
      </c>
      <c r="AM35" s="35">
        <f t="shared" si="5"/>
        <v>52</v>
      </c>
      <c r="AN35" s="35">
        <f t="shared" si="6"/>
        <v>89</v>
      </c>
      <c r="AO35" s="35">
        <f t="shared" si="7"/>
        <v>89</v>
      </c>
      <c r="AP35" s="35">
        <f t="shared" si="8"/>
        <v>8</v>
      </c>
      <c r="AQ35" s="35">
        <f t="shared" si="9"/>
        <v>8</v>
      </c>
      <c r="AR35" s="35">
        <f t="shared" si="10"/>
        <v>5</v>
      </c>
      <c r="AS35" s="35">
        <f t="shared" si="11"/>
        <v>5</v>
      </c>
      <c r="AT35" s="35">
        <f t="shared" si="12"/>
        <v>8</v>
      </c>
      <c r="AU35" s="35">
        <f t="shared" si="13"/>
        <v>8</v>
      </c>
      <c r="AV35" s="35">
        <f t="shared" si="14"/>
        <v>3</v>
      </c>
      <c r="AW35" s="35">
        <f t="shared" si="15"/>
        <v>3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68">
        <v>40</v>
      </c>
      <c r="F36" s="68">
        <v>2</v>
      </c>
      <c r="G36" s="74">
        <v>38</v>
      </c>
      <c r="H36" s="74"/>
      <c r="I36" s="74"/>
      <c r="J36" s="74">
        <v>16</v>
      </c>
      <c r="K36" s="74">
        <v>11</v>
      </c>
      <c r="L36" s="74">
        <v>5</v>
      </c>
      <c r="M36" s="74"/>
      <c r="N36" s="74">
        <v>7</v>
      </c>
      <c r="O36" s="74">
        <v>1</v>
      </c>
      <c r="P36" s="68"/>
      <c r="Q36" s="68"/>
      <c r="R36" s="68"/>
      <c r="S36" s="68">
        <v>6</v>
      </c>
      <c r="T36" s="68">
        <v>1</v>
      </c>
      <c r="U36" s="68">
        <v>5</v>
      </c>
      <c r="V36" s="68"/>
      <c r="W36" s="68"/>
      <c r="X36" s="68">
        <v>7</v>
      </c>
      <c r="Y36" s="68"/>
      <c r="Z36" s="68">
        <v>14</v>
      </c>
      <c r="AA36" s="68">
        <v>44</v>
      </c>
      <c r="AB36" s="68">
        <v>3</v>
      </c>
      <c r="AC36" s="68">
        <v>1</v>
      </c>
      <c r="AD36" s="68"/>
      <c r="AE36" s="68">
        <v>1</v>
      </c>
      <c r="AF36" s="68"/>
      <c r="AG36" s="76"/>
      <c r="AH36" s="68"/>
      <c r="AI36" s="163"/>
      <c r="AJ36" s="36">
        <f t="shared" si="2"/>
        <v>40</v>
      </c>
      <c r="AK36" s="35">
        <f t="shared" si="3"/>
        <v>40</v>
      </c>
      <c r="AL36" s="35">
        <f t="shared" si="4"/>
        <v>16</v>
      </c>
      <c r="AM36" s="35">
        <f t="shared" si="5"/>
        <v>16</v>
      </c>
      <c r="AN36" s="35">
        <f t="shared" si="6"/>
        <v>51</v>
      </c>
      <c r="AO36" s="35">
        <f t="shared" si="7"/>
        <v>51</v>
      </c>
      <c r="AP36" s="35">
        <f t="shared" si="8"/>
        <v>7</v>
      </c>
      <c r="AQ36" s="35">
        <f t="shared" si="9"/>
        <v>7</v>
      </c>
      <c r="AR36" s="35">
        <f t="shared" si="10"/>
        <v>6</v>
      </c>
      <c r="AS36" s="35">
        <f t="shared" si="11"/>
        <v>6</v>
      </c>
      <c r="AT36" s="35">
        <f t="shared" si="12"/>
        <v>7</v>
      </c>
      <c r="AU36" s="35">
        <f t="shared" si="13"/>
        <v>7</v>
      </c>
      <c r="AV36" s="35">
        <f t="shared" si="14"/>
        <v>1</v>
      </c>
      <c r="AW36" s="35">
        <f t="shared" si="15"/>
        <v>1</v>
      </c>
      <c r="AX36" s="35">
        <f t="shared" si="16"/>
        <v>0</v>
      </c>
      <c r="AY36" s="34">
        <f t="shared" si="17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68">
        <v>5</v>
      </c>
      <c r="F37" s="68">
        <v>1</v>
      </c>
      <c r="G37" s="74">
        <v>4</v>
      </c>
      <c r="H37" s="74"/>
      <c r="I37" s="74"/>
      <c r="J37" s="75">
        <v>3</v>
      </c>
      <c r="K37" s="75">
        <v>1</v>
      </c>
      <c r="L37" s="75">
        <v>2</v>
      </c>
      <c r="M37" s="75"/>
      <c r="N37" s="75">
        <v>2</v>
      </c>
      <c r="O37" s="75"/>
      <c r="P37" s="68">
        <v>1</v>
      </c>
      <c r="Q37" s="68"/>
      <c r="R37" s="68"/>
      <c r="S37" s="68">
        <v>1</v>
      </c>
      <c r="T37" s="68"/>
      <c r="U37" s="68">
        <v>1</v>
      </c>
      <c r="V37" s="68"/>
      <c r="W37" s="68"/>
      <c r="X37" s="68">
        <v>2</v>
      </c>
      <c r="Y37" s="68"/>
      <c r="Z37" s="68"/>
      <c r="AA37" s="68">
        <v>4</v>
      </c>
      <c r="AB37" s="68">
        <v>1</v>
      </c>
      <c r="AC37" s="68">
        <v>1</v>
      </c>
      <c r="AD37" s="68">
        <v>3</v>
      </c>
      <c r="AE37" s="68">
        <v>4</v>
      </c>
      <c r="AF37" s="68"/>
      <c r="AG37" s="76"/>
      <c r="AH37" s="68"/>
      <c r="AI37" s="177"/>
      <c r="AJ37" s="36">
        <f t="shared" si="2"/>
        <v>5</v>
      </c>
      <c r="AK37" s="35">
        <f t="shared" si="3"/>
        <v>5</v>
      </c>
      <c r="AL37" s="35">
        <f t="shared" si="4"/>
        <v>3</v>
      </c>
      <c r="AM37" s="35">
        <f t="shared" si="5"/>
        <v>3</v>
      </c>
      <c r="AN37" s="35">
        <f t="shared" si="6"/>
        <v>6</v>
      </c>
      <c r="AO37" s="35">
        <f t="shared" si="7"/>
        <v>6</v>
      </c>
      <c r="AP37" s="35">
        <f t="shared" si="8"/>
        <v>2</v>
      </c>
      <c r="AQ37" s="35">
        <f t="shared" si="9"/>
        <v>2</v>
      </c>
      <c r="AR37" s="35">
        <f t="shared" si="10"/>
        <v>1</v>
      </c>
      <c r="AS37" s="35">
        <f t="shared" si="11"/>
        <v>1</v>
      </c>
      <c r="AT37" s="35">
        <f t="shared" si="12"/>
        <v>2</v>
      </c>
      <c r="AU37" s="35">
        <f t="shared" si="13"/>
        <v>2</v>
      </c>
      <c r="AV37" s="35">
        <f t="shared" si="14"/>
        <v>4</v>
      </c>
      <c r="AW37" s="35">
        <f t="shared" si="15"/>
        <v>4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6" t="s">
        <v>1</v>
      </c>
      <c r="C38" s="256"/>
      <c r="D38" s="256"/>
      <c r="E38" s="68">
        <v>31</v>
      </c>
      <c r="F38" s="68">
        <v>6</v>
      </c>
      <c r="G38" s="74">
        <v>25</v>
      </c>
      <c r="H38" s="74"/>
      <c r="I38" s="74"/>
      <c r="J38" s="74">
        <v>8</v>
      </c>
      <c r="K38" s="74">
        <v>5</v>
      </c>
      <c r="L38" s="74">
        <v>2</v>
      </c>
      <c r="M38" s="74">
        <v>1</v>
      </c>
      <c r="N38" s="68">
        <v>12</v>
      </c>
      <c r="O38" s="68">
        <v>2</v>
      </c>
      <c r="P38" s="68">
        <v>4</v>
      </c>
      <c r="Q38" s="68">
        <v>2</v>
      </c>
      <c r="R38" s="68"/>
      <c r="S38" s="68">
        <v>4</v>
      </c>
      <c r="T38" s="68"/>
      <c r="U38" s="68">
        <v>4</v>
      </c>
      <c r="V38" s="68"/>
      <c r="W38" s="68"/>
      <c r="X38" s="68">
        <v>12</v>
      </c>
      <c r="Y38" s="68"/>
      <c r="Z38" s="68">
        <v>2</v>
      </c>
      <c r="AA38" s="68">
        <v>24</v>
      </c>
      <c r="AB38" s="68">
        <v>9</v>
      </c>
      <c r="AC38" s="68"/>
      <c r="AD38" s="68"/>
      <c r="AE38" s="68"/>
      <c r="AF38" s="68"/>
      <c r="AG38" s="76"/>
      <c r="AH38" s="68"/>
      <c r="AI38" s="164"/>
      <c r="AJ38" s="36">
        <f t="shared" si="2"/>
        <v>31</v>
      </c>
      <c r="AK38" s="35">
        <f t="shared" si="3"/>
        <v>31</v>
      </c>
      <c r="AL38" s="35">
        <f t="shared" si="4"/>
        <v>8</v>
      </c>
      <c r="AM38" s="35">
        <f t="shared" si="5"/>
        <v>8</v>
      </c>
      <c r="AN38" s="35">
        <f t="shared" si="6"/>
        <v>36</v>
      </c>
      <c r="AO38" s="35">
        <f t="shared" si="7"/>
        <v>36</v>
      </c>
      <c r="AP38" s="35">
        <f t="shared" si="8"/>
        <v>12</v>
      </c>
      <c r="AQ38" s="35">
        <f t="shared" si="9"/>
        <v>12</v>
      </c>
      <c r="AR38" s="35">
        <f t="shared" si="10"/>
        <v>4</v>
      </c>
      <c r="AS38" s="35">
        <f t="shared" si="11"/>
        <v>4</v>
      </c>
      <c r="AT38" s="35">
        <f t="shared" si="12"/>
        <v>12</v>
      </c>
      <c r="AU38" s="35">
        <f t="shared" si="13"/>
        <v>12</v>
      </c>
      <c r="AV38" s="35">
        <f t="shared" si="14"/>
        <v>0</v>
      </c>
      <c r="AW38" s="35">
        <f t="shared" si="15"/>
        <v>0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48</v>
      </c>
      <c r="F39" s="88">
        <f t="shared" si="18"/>
        <v>11</v>
      </c>
      <c r="G39" s="88">
        <f t="shared" si="18"/>
        <v>37</v>
      </c>
      <c r="H39" s="88">
        <f t="shared" si="18"/>
        <v>0</v>
      </c>
      <c r="I39" s="88">
        <f t="shared" si="18"/>
        <v>0</v>
      </c>
      <c r="J39" s="88">
        <f t="shared" si="18"/>
        <v>32</v>
      </c>
      <c r="K39" s="88">
        <f t="shared" si="18"/>
        <v>22</v>
      </c>
      <c r="L39" s="88">
        <f t="shared" si="18"/>
        <v>9</v>
      </c>
      <c r="M39" s="88">
        <f t="shared" si="18"/>
        <v>0</v>
      </c>
      <c r="N39" s="88">
        <f t="shared" si="18"/>
        <v>9</v>
      </c>
      <c r="O39" s="88">
        <f t="shared" si="18"/>
        <v>0</v>
      </c>
      <c r="P39" s="88">
        <f t="shared" si="18"/>
        <v>1</v>
      </c>
      <c r="Q39" s="88">
        <f t="shared" si="18"/>
        <v>3</v>
      </c>
      <c r="R39" s="88">
        <f t="shared" si="18"/>
        <v>0</v>
      </c>
      <c r="S39" s="88">
        <f t="shared" si="18"/>
        <v>5</v>
      </c>
      <c r="T39" s="88">
        <f t="shared" si="18"/>
        <v>1</v>
      </c>
      <c r="U39" s="88">
        <f t="shared" si="18"/>
        <v>3</v>
      </c>
      <c r="V39" s="88">
        <f t="shared" si="18"/>
        <v>1</v>
      </c>
      <c r="W39" s="88">
        <f t="shared" si="18"/>
        <v>0</v>
      </c>
      <c r="X39" s="88">
        <f t="shared" si="18"/>
        <v>9</v>
      </c>
      <c r="Y39" s="88">
        <f t="shared" si="18"/>
        <v>0</v>
      </c>
      <c r="Z39" s="88">
        <f t="shared" si="18"/>
        <v>5</v>
      </c>
      <c r="AA39" s="88">
        <f t="shared" si="18"/>
        <v>61</v>
      </c>
      <c r="AB39" s="88">
        <f t="shared" si="18"/>
        <v>4</v>
      </c>
      <c r="AC39" s="88">
        <f t="shared" si="18"/>
        <v>2</v>
      </c>
      <c r="AD39" s="88">
        <f t="shared" si="18"/>
        <v>3</v>
      </c>
      <c r="AE39" s="88">
        <f t="shared" si="18"/>
        <v>5</v>
      </c>
      <c r="AF39" s="88">
        <f t="shared" si="18"/>
        <v>0</v>
      </c>
      <c r="AG39" s="88">
        <f t="shared" si="18"/>
        <v>0</v>
      </c>
      <c r="AH39" s="88">
        <f t="shared" si="18"/>
        <v>0</v>
      </c>
      <c r="AI39" s="165"/>
      <c r="AJ39" s="36">
        <f t="shared" ref="AJ39:AY39" si="19">SUM(AJ40:AJ50)</f>
        <v>48</v>
      </c>
      <c r="AK39" s="81">
        <f t="shared" si="19"/>
        <v>48</v>
      </c>
      <c r="AL39" s="81">
        <f t="shared" si="19"/>
        <v>32</v>
      </c>
      <c r="AM39" s="81">
        <f t="shared" si="19"/>
        <v>31</v>
      </c>
      <c r="AN39" s="81">
        <f t="shared" si="19"/>
        <v>70</v>
      </c>
      <c r="AO39" s="81">
        <f t="shared" si="19"/>
        <v>70</v>
      </c>
      <c r="AP39" s="81">
        <f t="shared" si="19"/>
        <v>9</v>
      </c>
      <c r="AQ39" s="81">
        <f t="shared" si="19"/>
        <v>9</v>
      </c>
      <c r="AR39" s="81">
        <f t="shared" si="19"/>
        <v>5</v>
      </c>
      <c r="AS39" s="81">
        <f t="shared" si="19"/>
        <v>5</v>
      </c>
      <c r="AT39" s="81">
        <f t="shared" si="19"/>
        <v>9</v>
      </c>
      <c r="AU39" s="81">
        <f t="shared" si="19"/>
        <v>9</v>
      </c>
      <c r="AV39" s="81">
        <f t="shared" si="19"/>
        <v>5</v>
      </c>
      <c r="AW39" s="81">
        <f t="shared" si="19"/>
        <v>5</v>
      </c>
      <c r="AX39" s="81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19</v>
      </c>
      <c r="F40" s="74">
        <v>8</v>
      </c>
      <c r="G40" s="74">
        <v>11</v>
      </c>
      <c r="H40" s="74"/>
      <c r="I40" s="74"/>
      <c r="J40" s="74">
        <v>13</v>
      </c>
      <c r="K40" s="74">
        <v>8</v>
      </c>
      <c r="L40" s="74">
        <v>4</v>
      </c>
      <c r="M40" s="74"/>
      <c r="N40" s="74">
        <v>1</v>
      </c>
      <c r="O40" s="74"/>
      <c r="P40" s="74"/>
      <c r="Q40" s="74"/>
      <c r="R40" s="74"/>
      <c r="S40" s="74">
        <v>1</v>
      </c>
      <c r="T40" s="74"/>
      <c r="U40" s="74">
        <v>1</v>
      </c>
      <c r="V40" s="74"/>
      <c r="W40" s="74"/>
      <c r="X40" s="74">
        <v>1</v>
      </c>
      <c r="Y40" s="74"/>
      <c r="Z40" s="74">
        <v>2</v>
      </c>
      <c r="AA40" s="74">
        <v>26</v>
      </c>
      <c r="AB40" s="74">
        <v>2</v>
      </c>
      <c r="AC40" s="74">
        <v>1</v>
      </c>
      <c r="AD40" s="74">
        <v>3</v>
      </c>
      <c r="AE40" s="74">
        <v>4</v>
      </c>
      <c r="AF40" s="74"/>
      <c r="AG40" s="74"/>
      <c r="AH40" s="74"/>
      <c r="AI40" s="166"/>
      <c r="AJ40" s="36">
        <f t="shared" ref="AJ40:AJ50" si="20">E40</f>
        <v>19</v>
      </c>
      <c r="AK40" s="35">
        <f t="shared" ref="AK40:AK50" si="21">F40+G40+H40+I40</f>
        <v>19</v>
      </c>
      <c r="AL40" s="35">
        <f t="shared" ref="AL40:AL50" si="22">J40</f>
        <v>13</v>
      </c>
      <c r="AM40" s="35">
        <f t="shared" ref="AM40:AM50" si="23">K40+L40+M40</f>
        <v>12</v>
      </c>
      <c r="AN40" s="35">
        <f t="shared" ref="AN40:AN50" si="24">F40+G40+K40</f>
        <v>27</v>
      </c>
      <c r="AO40" s="35">
        <f t="shared" ref="AO40:AO50" si="25">X40+Y40+AA40</f>
        <v>27</v>
      </c>
      <c r="AP40" s="35">
        <f t="shared" ref="AP40:AP50" si="26">N40</f>
        <v>1</v>
      </c>
      <c r="AQ40" s="35">
        <f t="shared" ref="AQ40:AQ50" si="27">O40+P40+Q40+R40+S40</f>
        <v>1</v>
      </c>
      <c r="AR40" s="35">
        <f t="shared" ref="AR40:AR50" si="28">S40</f>
        <v>1</v>
      </c>
      <c r="AS40" s="35">
        <f t="shared" ref="AS40:AS50" si="29">T40+U40+V40</f>
        <v>1</v>
      </c>
      <c r="AT40" s="35">
        <f t="shared" ref="AT40:AT50" si="30">X40</f>
        <v>1</v>
      </c>
      <c r="AU40" s="35">
        <f t="shared" ref="AU40:AU50" si="31">N40+W40</f>
        <v>1</v>
      </c>
      <c r="AV40" s="35">
        <f t="shared" ref="AV40:AV50" si="32">AE40</f>
        <v>4</v>
      </c>
      <c r="AW40" s="35">
        <f t="shared" ref="AW40:AW50" si="33">AC40+AD40</f>
        <v>4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68">
        <v>1</v>
      </c>
      <c r="F41" s="68"/>
      <c r="G41" s="74">
        <v>1</v>
      </c>
      <c r="H41" s="74"/>
      <c r="I41" s="74"/>
      <c r="J41" s="74">
        <v>2</v>
      </c>
      <c r="K41" s="74">
        <v>2</v>
      </c>
      <c r="L41" s="74"/>
      <c r="M41" s="74"/>
      <c r="N41" s="68">
        <v>2</v>
      </c>
      <c r="O41" s="68"/>
      <c r="P41" s="68"/>
      <c r="Q41" s="68">
        <v>2</v>
      </c>
      <c r="R41" s="68"/>
      <c r="S41" s="68"/>
      <c r="T41" s="68"/>
      <c r="U41" s="68"/>
      <c r="V41" s="68"/>
      <c r="W41" s="68"/>
      <c r="X41" s="68">
        <v>2</v>
      </c>
      <c r="Y41" s="68"/>
      <c r="Z41" s="68"/>
      <c r="AA41" s="68">
        <v>1</v>
      </c>
      <c r="AB41" s="68"/>
      <c r="AC41" s="68">
        <v>1</v>
      </c>
      <c r="AD41" s="68"/>
      <c r="AE41" s="68">
        <v>1</v>
      </c>
      <c r="AF41" s="68"/>
      <c r="AG41" s="76"/>
      <c r="AH41" s="68"/>
      <c r="AI41" s="166"/>
      <c r="AJ41" s="36">
        <f t="shared" si="20"/>
        <v>1</v>
      </c>
      <c r="AK41" s="35">
        <f t="shared" si="21"/>
        <v>1</v>
      </c>
      <c r="AL41" s="35">
        <f t="shared" si="22"/>
        <v>2</v>
      </c>
      <c r="AM41" s="35">
        <f t="shared" si="23"/>
        <v>2</v>
      </c>
      <c r="AN41" s="35">
        <f t="shared" si="24"/>
        <v>3</v>
      </c>
      <c r="AO41" s="35">
        <f t="shared" si="25"/>
        <v>3</v>
      </c>
      <c r="AP41" s="35">
        <f t="shared" si="26"/>
        <v>2</v>
      </c>
      <c r="AQ41" s="35">
        <f t="shared" si="27"/>
        <v>2</v>
      </c>
      <c r="AR41" s="35">
        <f t="shared" si="28"/>
        <v>0</v>
      </c>
      <c r="AS41" s="35">
        <f t="shared" si="29"/>
        <v>0</v>
      </c>
      <c r="AT41" s="35">
        <f t="shared" si="30"/>
        <v>2</v>
      </c>
      <c r="AU41" s="35">
        <f t="shared" si="31"/>
        <v>2</v>
      </c>
      <c r="AV41" s="35">
        <f t="shared" si="32"/>
        <v>1</v>
      </c>
      <c r="AW41" s="35">
        <f t="shared" si="33"/>
        <v>1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68">
        <v>11</v>
      </c>
      <c r="F42" s="68"/>
      <c r="G42" s="77">
        <v>11</v>
      </c>
      <c r="H42" s="77"/>
      <c r="I42" s="77"/>
      <c r="J42" s="74">
        <v>5</v>
      </c>
      <c r="K42" s="74">
        <v>3</v>
      </c>
      <c r="L42" s="74">
        <v>2</v>
      </c>
      <c r="M42" s="74"/>
      <c r="N42" s="68">
        <v>4</v>
      </c>
      <c r="O42" s="68"/>
      <c r="P42" s="68">
        <v>1</v>
      </c>
      <c r="Q42" s="68">
        <v>1</v>
      </c>
      <c r="R42" s="68"/>
      <c r="S42" s="68">
        <v>2</v>
      </c>
      <c r="T42" s="68">
        <v>1</v>
      </c>
      <c r="U42" s="68">
        <v>1</v>
      </c>
      <c r="V42" s="68"/>
      <c r="W42" s="68"/>
      <c r="X42" s="68">
        <v>4</v>
      </c>
      <c r="Y42" s="68"/>
      <c r="Z42" s="68">
        <v>1</v>
      </c>
      <c r="AA42" s="68">
        <v>10</v>
      </c>
      <c r="AB42" s="68">
        <v>1</v>
      </c>
      <c r="AC42" s="68"/>
      <c r="AD42" s="68"/>
      <c r="AE42" s="68"/>
      <c r="AF42" s="68"/>
      <c r="AG42" s="76"/>
      <c r="AH42" s="68"/>
      <c r="AI42" s="166"/>
      <c r="AJ42" s="36">
        <f t="shared" si="20"/>
        <v>11</v>
      </c>
      <c r="AK42" s="35">
        <f t="shared" si="21"/>
        <v>11</v>
      </c>
      <c r="AL42" s="35">
        <f t="shared" si="22"/>
        <v>5</v>
      </c>
      <c r="AM42" s="35">
        <f t="shared" si="23"/>
        <v>5</v>
      </c>
      <c r="AN42" s="35">
        <f t="shared" si="24"/>
        <v>14</v>
      </c>
      <c r="AO42" s="35">
        <f t="shared" si="25"/>
        <v>14</v>
      </c>
      <c r="AP42" s="35">
        <f t="shared" si="26"/>
        <v>4</v>
      </c>
      <c r="AQ42" s="35">
        <f t="shared" si="27"/>
        <v>4</v>
      </c>
      <c r="AR42" s="35">
        <f t="shared" si="28"/>
        <v>2</v>
      </c>
      <c r="AS42" s="35">
        <f t="shared" si="29"/>
        <v>2</v>
      </c>
      <c r="AT42" s="35">
        <f t="shared" si="30"/>
        <v>4</v>
      </c>
      <c r="AU42" s="35">
        <f t="shared" si="31"/>
        <v>4</v>
      </c>
      <c r="AV42" s="35">
        <f t="shared" si="32"/>
        <v>0</v>
      </c>
      <c r="AW42" s="35">
        <f t="shared" si="33"/>
        <v>0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68">
        <v>1</v>
      </c>
      <c r="F43" s="68"/>
      <c r="G43" s="77">
        <v>1</v>
      </c>
      <c r="H43" s="77"/>
      <c r="I43" s="77"/>
      <c r="J43" s="74">
        <v>1</v>
      </c>
      <c r="K43" s="74">
        <v>1</v>
      </c>
      <c r="L43" s="74"/>
      <c r="M43" s="74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>
        <v>2</v>
      </c>
      <c r="AB43" s="68"/>
      <c r="AC43" s="68"/>
      <c r="AD43" s="68"/>
      <c r="AE43" s="68"/>
      <c r="AF43" s="68"/>
      <c r="AG43" s="76"/>
      <c r="AH43" s="68"/>
      <c r="AI43" s="166"/>
      <c r="AJ43" s="36">
        <f t="shared" si="20"/>
        <v>1</v>
      </c>
      <c r="AK43" s="35">
        <f t="shared" si="21"/>
        <v>1</v>
      </c>
      <c r="AL43" s="35">
        <f t="shared" si="22"/>
        <v>1</v>
      </c>
      <c r="AM43" s="35">
        <f t="shared" si="23"/>
        <v>1</v>
      </c>
      <c r="AN43" s="35">
        <f t="shared" si="24"/>
        <v>2</v>
      </c>
      <c r="AO43" s="35">
        <f t="shared" si="25"/>
        <v>2</v>
      </c>
      <c r="AP43" s="35">
        <f t="shared" si="26"/>
        <v>0</v>
      </c>
      <c r="AQ43" s="35">
        <f t="shared" si="27"/>
        <v>0</v>
      </c>
      <c r="AR43" s="35">
        <f t="shared" si="28"/>
        <v>0</v>
      </c>
      <c r="AS43" s="35">
        <f t="shared" si="29"/>
        <v>0</v>
      </c>
      <c r="AT43" s="35">
        <f t="shared" si="30"/>
        <v>0</v>
      </c>
      <c r="AU43" s="35">
        <f t="shared" si="31"/>
        <v>0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68"/>
      <c r="F44" s="68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68">
        <v>4</v>
      </c>
      <c r="F45" s="68"/>
      <c r="G45" s="77">
        <v>4</v>
      </c>
      <c r="H45" s="77"/>
      <c r="I45" s="77"/>
      <c r="J45" s="74">
        <v>2</v>
      </c>
      <c r="K45" s="74">
        <v>1</v>
      </c>
      <c r="L45" s="74">
        <v>1</v>
      </c>
      <c r="M45" s="74"/>
      <c r="N45" s="68">
        <v>1</v>
      </c>
      <c r="O45" s="68"/>
      <c r="P45" s="68"/>
      <c r="Q45" s="68"/>
      <c r="R45" s="68"/>
      <c r="S45" s="68">
        <v>1</v>
      </c>
      <c r="T45" s="68"/>
      <c r="U45" s="68"/>
      <c r="V45" s="68">
        <v>1</v>
      </c>
      <c r="W45" s="68"/>
      <c r="X45" s="68">
        <v>1</v>
      </c>
      <c r="Y45" s="68"/>
      <c r="Z45" s="68"/>
      <c r="AA45" s="68">
        <v>4</v>
      </c>
      <c r="AB45" s="68"/>
      <c r="AC45" s="68"/>
      <c r="AD45" s="68"/>
      <c r="AE45" s="68"/>
      <c r="AF45" s="68"/>
      <c r="AG45" s="76"/>
      <c r="AH45" s="68"/>
      <c r="AI45" s="166"/>
      <c r="AJ45" s="36">
        <f t="shared" si="20"/>
        <v>4</v>
      </c>
      <c r="AK45" s="35">
        <f t="shared" si="21"/>
        <v>4</v>
      </c>
      <c r="AL45" s="35">
        <f t="shared" si="22"/>
        <v>2</v>
      </c>
      <c r="AM45" s="35">
        <f t="shared" si="23"/>
        <v>2</v>
      </c>
      <c r="AN45" s="35">
        <f t="shared" si="24"/>
        <v>5</v>
      </c>
      <c r="AO45" s="35">
        <f t="shared" si="25"/>
        <v>5</v>
      </c>
      <c r="AP45" s="35">
        <f t="shared" si="26"/>
        <v>1</v>
      </c>
      <c r="AQ45" s="35">
        <f t="shared" si="27"/>
        <v>1</v>
      </c>
      <c r="AR45" s="35">
        <f t="shared" si="28"/>
        <v>1</v>
      </c>
      <c r="AS45" s="35">
        <f t="shared" si="29"/>
        <v>1</v>
      </c>
      <c r="AT45" s="35">
        <f t="shared" si="30"/>
        <v>1</v>
      </c>
      <c r="AU45" s="35">
        <f t="shared" si="31"/>
        <v>1</v>
      </c>
      <c r="AV45" s="35">
        <f t="shared" si="32"/>
        <v>0</v>
      </c>
      <c r="AW45" s="35">
        <f t="shared" si="33"/>
        <v>0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68">
        <v>1</v>
      </c>
      <c r="F46" s="68"/>
      <c r="G46" s="77">
        <v>1</v>
      </c>
      <c r="H46" s="77"/>
      <c r="I46" s="77"/>
      <c r="J46" s="74">
        <v>1</v>
      </c>
      <c r="K46" s="74">
        <v>1</v>
      </c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>
        <v>2</v>
      </c>
      <c r="AB46" s="68"/>
      <c r="AC46" s="68"/>
      <c r="AD46" s="68"/>
      <c r="AE46" s="68"/>
      <c r="AF46" s="68"/>
      <c r="AG46" s="76"/>
      <c r="AH46" s="68"/>
      <c r="AI46" s="166"/>
      <c r="AJ46" s="36">
        <f t="shared" si="20"/>
        <v>1</v>
      </c>
      <c r="AK46" s="35">
        <f t="shared" si="21"/>
        <v>1</v>
      </c>
      <c r="AL46" s="35">
        <f t="shared" si="22"/>
        <v>1</v>
      </c>
      <c r="AM46" s="35">
        <f t="shared" si="23"/>
        <v>1</v>
      </c>
      <c r="AN46" s="35">
        <f t="shared" si="24"/>
        <v>2</v>
      </c>
      <c r="AO46" s="35">
        <f t="shared" si="25"/>
        <v>2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68"/>
      <c r="F47" s="68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68">
        <v>4</v>
      </c>
      <c r="F48" s="68"/>
      <c r="G48" s="77">
        <v>4</v>
      </c>
      <c r="H48" s="77"/>
      <c r="I48" s="77"/>
      <c r="J48" s="74">
        <v>2</v>
      </c>
      <c r="K48" s="74">
        <v>2</v>
      </c>
      <c r="L48" s="74"/>
      <c r="M48" s="74"/>
      <c r="N48" s="68">
        <v>1</v>
      </c>
      <c r="O48" s="68"/>
      <c r="P48" s="68"/>
      <c r="Q48" s="68"/>
      <c r="R48" s="68"/>
      <c r="S48" s="68">
        <v>1</v>
      </c>
      <c r="T48" s="68"/>
      <c r="U48" s="68">
        <v>1</v>
      </c>
      <c r="V48" s="68"/>
      <c r="W48" s="68"/>
      <c r="X48" s="68">
        <v>1</v>
      </c>
      <c r="Y48" s="68"/>
      <c r="Z48" s="68"/>
      <c r="AA48" s="68">
        <v>5</v>
      </c>
      <c r="AB48" s="68">
        <v>1</v>
      </c>
      <c r="AC48" s="68"/>
      <c r="AD48" s="68"/>
      <c r="AE48" s="68"/>
      <c r="AF48" s="68"/>
      <c r="AG48" s="76"/>
      <c r="AH48" s="68"/>
      <c r="AI48" s="166"/>
      <c r="AJ48" s="36">
        <f t="shared" si="20"/>
        <v>4</v>
      </c>
      <c r="AK48" s="35">
        <f t="shared" si="21"/>
        <v>4</v>
      </c>
      <c r="AL48" s="35">
        <f t="shared" si="22"/>
        <v>2</v>
      </c>
      <c r="AM48" s="35">
        <f t="shared" si="23"/>
        <v>2</v>
      </c>
      <c r="AN48" s="35">
        <f t="shared" si="24"/>
        <v>6</v>
      </c>
      <c r="AO48" s="35">
        <f t="shared" si="25"/>
        <v>6</v>
      </c>
      <c r="AP48" s="35">
        <f t="shared" si="26"/>
        <v>1</v>
      </c>
      <c r="AQ48" s="35">
        <f t="shared" si="27"/>
        <v>1</v>
      </c>
      <c r="AR48" s="35">
        <f t="shared" si="28"/>
        <v>1</v>
      </c>
      <c r="AS48" s="35">
        <f t="shared" si="29"/>
        <v>1</v>
      </c>
      <c r="AT48" s="35">
        <f t="shared" si="30"/>
        <v>1</v>
      </c>
      <c r="AU48" s="35">
        <f t="shared" si="31"/>
        <v>1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68"/>
      <c r="F49" s="68"/>
      <c r="G49" s="77"/>
      <c r="H49" s="77"/>
      <c r="I49" s="77"/>
      <c r="J49" s="74"/>
      <c r="K49" s="74"/>
      <c r="L49" s="74"/>
      <c r="M49" s="74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76"/>
      <c r="AH49" s="68"/>
      <c r="AI49" s="166"/>
      <c r="AJ49" s="36">
        <f t="shared" si="20"/>
        <v>0</v>
      </c>
      <c r="AK49" s="35">
        <f t="shared" si="21"/>
        <v>0</v>
      </c>
      <c r="AL49" s="35">
        <f t="shared" si="22"/>
        <v>0</v>
      </c>
      <c r="AM49" s="35">
        <f t="shared" si="23"/>
        <v>0</v>
      </c>
      <c r="AN49" s="35">
        <f t="shared" si="24"/>
        <v>0</v>
      </c>
      <c r="AO49" s="35">
        <f t="shared" si="25"/>
        <v>0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68">
        <v>7</v>
      </c>
      <c r="F50" s="68">
        <v>3</v>
      </c>
      <c r="G50" s="77">
        <v>4</v>
      </c>
      <c r="H50" s="77"/>
      <c r="I50" s="77"/>
      <c r="J50" s="74">
        <v>6</v>
      </c>
      <c r="K50" s="74">
        <v>4</v>
      </c>
      <c r="L50" s="74">
        <v>2</v>
      </c>
      <c r="M50" s="74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>
        <v>2</v>
      </c>
      <c r="AA50" s="68">
        <v>11</v>
      </c>
      <c r="AB50" s="68"/>
      <c r="AC50" s="68"/>
      <c r="AD50" s="68"/>
      <c r="AE50" s="68"/>
      <c r="AF50" s="68"/>
      <c r="AG50" s="76"/>
      <c r="AH50" s="68"/>
      <c r="AI50" s="166"/>
      <c r="AJ50" s="36">
        <f t="shared" si="20"/>
        <v>7</v>
      </c>
      <c r="AK50" s="35">
        <f t="shared" si="21"/>
        <v>7</v>
      </c>
      <c r="AL50" s="35">
        <f t="shared" si="22"/>
        <v>6</v>
      </c>
      <c r="AM50" s="35">
        <f t="shared" si="23"/>
        <v>6</v>
      </c>
      <c r="AN50" s="35">
        <f t="shared" si="24"/>
        <v>11</v>
      </c>
      <c r="AO50" s="35">
        <f t="shared" si="25"/>
        <v>11</v>
      </c>
      <c r="AP50" s="35">
        <f t="shared" si="26"/>
        <v>0</v>
      </c>
      <c r="AQ50" s="35">
        <f t="shared" si="27"/>
        <v>0</v>
      </c>
      <c r="AR50" s="35">
        <f t="shared" si="28"/>
        <v>0</v>
      </c>
      <c r="AS50" s="35">
        <f t="shared" si="29"/>
        <v>0</v>
      </c>
      <c r="AT50" s="35">
        <f t="shared" si="30"/>
        <v>0</v>
      </c>
      <c r="AU50" s="35">
        <f t="shared" si="31"/>
        <v>0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179">
        <f t="shared" ref="E51:AH51" si="36">SUM(E52:E58)</f>
        <v>22</v>
      </c>
      <c r="F51" s="179">
        <f t="shared" si="36"/>
        <v>4</v>
      </c>
      <c r="G51" s="179">
        <f t="shared" si="36"/>
        <v>18</v>
      </c>
      <c r="H51" s="179">
        <f t="shared" si="36"/>
        <v>0</v>
      </c>
      <c r="I51" s="179">
        <f t="shared" si="36"/>
        <v>0</v>
      </c>
      <c r="J51" s="179">
        <f t="shared" si="36"/>
        <v>9</v>
      </c>
      <c r="K51" s="179">
        <f t="shared" si="36"/>
        <v>8</v>
      </c>
      <c r="L51" s="179">
        <f t="shared" si="36"/>
        <v>1</v>
      </c>
      <c r="M51" s="179">
        <f t="shared" si="36"/>
        <v>0</v>
      </c>
      <c r="N51" s="179">
        <f t="shared" si="36"/>
        <v>6</v>
      </c>
      <c r="O51" s="179">
        <f t="shared" si="36"/>
        <v>3</v>
      </c>
      <c r="P51" s="179">
        <f t="shared" si="36"/>
        <v>1</v>
      </c>
      <c r="Q51" s="179">
        <f t="shared" si="36"/>
        <v>1</v>
      </c>
      <c r="R51" s="179">
        <f t="shared" si="36"/>
        <v>0</v>
      </c>
      <c r="S51" s="179">
        <f t="shared" si="36"/>
        <v>1</v>
      </c>
      <c r="T51" s="179">
        <f t="shared" si="36"/>
        <v>0</v>
      </c>
      <c r="U51" s="179">
        <f t="shared" si="36"/>
        <v>1</v>
      </c>
      <c r="V51" s="179">
        <f t="shared" si="36"/>
        <v>0</v>
      </c>
      <c r="W51" s="179">
        <f t="shared" si="36"/>
        <v>0</v>
      </c>
      <c r="X51" s="179">
        <f t="shared" si="36"/>
        <v>6</v>
      </c>
      <c r="Y51" s="179">
        <f t="shared" si="36"/>
        <v>0</v>
      </c>
      <c r="Z51" s="179">
        <f t="shared" si="36"/>
        <v>1</v>
      </c>
      <c r="AA51" s="179">
        <f t="shared" si="36"/>
        <v>24</v>
      </c>
      <c r="AB51" s="179">
        <f t="shared" si="36"/>
        <v>0</v>
      </c>
      <c r="AC51" s="179">
        <f t="shared" si="36"/>
        <v>1</v>
      </c>
      <c r="AD51" s="179">
        <f t="shared" si="36"/>
        <v>0</v>
      </c>
      <c r="AE51" s="179">
        <f t="shared" si="36"/>
        <v>1</v>
      </c>
      <c r="AF51" s="179">
        <f t="shared" si="36"/>
        <v>0</v>
      </c>
      <c r="AG51" s="179">
        <f t="shared" si="36"/>
        <v>0</v>
      </c>
      <c r="AH51" s="179">
        <f t="shared" si="36"/>
        <v>0</v>
      </c>
      <c r="AI51" s="165"/>
      <c r="AJ51" s="36">
        <f t="shared" ref="AJ51:AY51" si="37">SUM(AJ52:AJ58)</f>
        <v>22</v>
      </c>
      <c r="AK51" s="84">
        <f t="shared" si="37"/>
        <v>22</v>
      </c>
      <c r="AL51" s="84">
        <f t="shared" si="37"/>
        <v>9</v>
      </c>
      <c r="AM51" s="84">
        <f t="shared" si="37"/>
        <v>9</v>
      </c>
      <c r="AN51" s="84">
        <f t="shared" si="37"/>
        <v>30</v>
      </c>
      <c r="AO51" s="84">
        <f t="shared" si="37"/>
        <v>30</v>
      </c>
      <c r="AP51" s="84">
        <f t="shared" si="37"/>
        <v>6</v>
      </c>
      <c r="AQ51" s="84">
        <f t="shared" si="37"/>
        <v>6</v>
      </c>
      <c r="AR51" s="84">
        <f t="shared" si="37"/>
        <v>1</v>
      </c>
      <c r="AS51" s="84">
        <f t="shared" si="37"/>
        <v>1</v>
      </c>
      <c r="AT51" s="84">
        <f t="shared" si="37"/>
        <v>6</v>
      </c>
      <c r="AU51" s="84">
        <f t="shared" si="37"/>
        <v>6</v>
      </c>
      <c r="AV51" s="84">
        <f t="shared" si="37"/>
        <v>1</v>
      </c>
      <c r="AW51" s="84">
        <f t="shared" si="37"/>
        <v>1</v>
      </c>
      <c r="AX51" s="8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68">
        <v>2</v>
      </c>
      <c r="F52" s="68"/>
      <c r="G52" s="77">
        <v>2</v>
      </c>
      <c r="H52" s="77"/>
      <c r="I52" s="77"/>
      <c r="J52" s="74"/>
      <c r="K52" s="74"/>
      <c r="L52" s="74"/>
      <c r="M52" s="74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>
        <v>2</v>
      </c>
      <c r="AB52" s="68"/>
      <c r="AC52" s="68"/>
      <c r="AD52" s="68"/>
      <c r="AE52" s="68"/>
      <c r="AF52" s="68"/>
      <c r="AG52" s="76"/>
      <c r="AH52" s="68"/>
      <c r="AI52" s="166"/>
      <c r="AJ52" s="36">
        <f t="shared" ref="AJ52:AJ58" si="38">E52</f>
        <v>2</v>
      </c>
      <c r="AK52" s="35">
        <f t="shared" ref="AK52:AK58" si="39">F52+G52+H52+I52</f>
        <v>2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2</v>
      </c>
      <c r="AO52" s="35">
        <f t="shared" ref="AO52:AO58" si="43">X52+Y52+AA52</f>
        <v>2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68"/>
      <c r="F53" s="68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68"/>
      <c r="F54" s="68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76"/>
      <c r="AH54" s="68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68"/>
      <c r="F55" s="68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68">
        <v>2</v>
      </c>
      <c r="F56" s="68"/>
      <c r="G56" s="77">
        <v>2</v>
      </c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>
        <v>2</v>
      </c>
      <c r="AB56" s="68"/>
      <c r="AC56" s="68"/>
      <c r="AD56" s="68"/>
      <c r="AE56" s="68"/>
      <c r="AF56" s="68"/>
      <c r="AG56" s="76"/>
      <c r="AH56" s="68"/>
      <c r="AI56" s="166"/>
      <c r="AJ56" s="36">
        <f t="shared" si="38"/>
        <v>2</v>
      </c>
      <c r="AK56" s="35">
        <f t="shared" si="39"/>
        <v>2</v>
      </c>
      <c r="AL56" s="35">
        <f t="shared" si="40"/>
        <v>0</v>
      </c>
      <c r="AM56" s="35">
        <f t="shared" si="41"/>
        <v>0</v>
      </c>
      <c r="AN56" s="35">
        <f t="shared" si="42"/>
        <v>2</v>
      </c>
      <c r="AO56" s="35">
        <f t="shared" si="43"/>
        <v>2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68"/>
      <c r="F57" s="68"/>
      <c r="G57" s="77"/>
      <c r="H57" s="77"/>
      <c r="I57" s="77"/>
      <c r="J57" s="74">
        <v>4</v>
      </c>
      <c r="K57" s="74">
        <v>4</v>
      </c>
      <c r="L57" s="74"/>
      <c r="M57" s="74"/>
      <c r="N57" s="68">
        <v>1</v>
      </c>
      <c r="O57" s="68"/>
      <c r="P57" s="68"/>
      <c r="Q57" s="68"/>
      <c r="R57" s="68"/>
      <c r="S57" s="68">
        <v>1</v>
      </c>
      <c r="T57" s="68"/>
      <c r="U57" s="68">
        <v>1</v>
      </c>
      <c r="V57" s="68"/>
      <c r="W57" s="68"/>
      <c r="X57" s="68">
        <v>1</v>
      </c>
      <c r="Y57" s="68"/>
      <c r="Z57" s="68"/>
      <c r="AA57" s="68">
        <v>3</v>
      </c>
      <c r="AB57" s="68"/>
      <c r="AC57" s="68"/>
      <c r="AD57" s="68"/>
      <c r="AE57" s="68"/>
      <c r="AF57" s="68"/>
      <c r="AG57" s="76"/>
      <c r="AH57" s="68"/>
      <c r="AI57" s="166"/>
      <c r="AJ57" s="36">
        <f t="shared" si="38"/>
        <v>0</v>
      </c>
      <c r="AK57" s="35">
        <f t="shared" si="39"/>
        <v>0</v>
      </c>
      <c r="AL57" s="35">
        <f t="shared" si="40"/>
        <v>4</v>
      </c>
      <c r="AM57" s="35">
        <f t="shared" si="41"/>
        <v>4</v>
      </c>
      <c r="AN57" s="35">
        <f t="shared" si="42"/>
        <v>4</v>
      </c>
      <c r="AO57" s="35">
        <f t="shared" si="43"/>
        <v>4</v>
      </c>
      <c r="AP57" s="35">
        <f t="shared" si="44"/>
        <v>1</v>
      </c>
      <c r="AQ57" s="35">
        <f t="shared" si="45"/>
        <v>1</v>
      </c>
      <c r="AR57" s="35">
        <f t="shared" si="46"/>
        <v>1</v>
      </c>
      <c r="AS57" s="35">
        <f t="shared" si="47"/>
        <v>1</v>
      </c>
      <c r="AT57" s="35">
        <f t="shared" si="48"/>
        <v>1</v>
      </c>
      <c r="AU57" s="35">
        <f t="shared" si="49"/>
        <v>1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68">
        <v>18</v>
      </c>
      <c r="F58" s="68">
        <v>4</v>
      </c>
      <c r="G58" s="77">
        <v>14</v>
      </c>
      <c r="H58" s="77"/>
      <c r="I58" s="77"/>
      <c r="J58" s="74">
        <v>5</v>
      </c>
      <c r="K58" s="74">
        <v>4</v>
      </c>
      <c r="L58" s="74">
        <v>1</v>
      </c>
      <c r="M58" s="74"/>
      <c r="N58" s="68">
        <v>5</v>
      </c>
      <c r="O58" s="68">
        <v>3</v>
      </c>
      <c r="P58" s="68">
        <v>1</v>
      </c>
      <c r="Q58" s="68">
        <v>1</v>
      </c>
      <c r="R58" s="68"/>
      <c r="S58" s="68"/>
      <c r="T58" s="68"/>
      <c r="U58" s="68"/>
      <c r="V58" s="68"/>
      <c r="W58" s="68"/>
      <c r="X58" s="68">
        <v>5</v>
      </c>
      <c r="Y58" s="68"/>
      <c r="Z58" s="68">
        <v>1</v>
      </c>
      <c r="AA58" s="68">
        <v>17</v>
      </c>
      <c r="AB58" s="68"/>
      <c r="AC58" s="68">
        <v>1</v>
      </c>
      <c r="AD58" s="68"/>
      <c r="AE58" s="68">
        <v>1</v>
      </c>
      <c r="AF58" s="68"/>
      <c r="AG58" s="76"/>
      <c r="AH58" s="68"/>
      <c r="AI58" s="166"/>
      <c r="AJ58" s="36">
        <f t="shared" si="38"/>
        <v>18</v>
      </c>
      <c r="AK58" s="35">
        <f t="shared" si="39"/>
        <v>18</v>
      </c>
      <c r="AL58" s="35">
        <f t="shared" si="40"/>
        <v>5</v>
      </c>
      <c r="AM58" s="35">
        <f t="shared" si="41"/>
        <v>5</v>
      </c>
      <c r="AN58" s="35">
        <f t="shared" si="42"/>
        <v>22</v>
      </c>
      <c r="AO58" s="35">
        <f t="shared" si="43"/>
        <v>22</v>
      </c>
      <c r="AP58" s="35">
        <f t="shared" si="44"/>
        <v>5</v>
      </c>
      <c r="AQ58" s="35">
        <f t="shared" si="45"/>
        <v>5</v>
      </c>
      <c r="AR58" s="35">
        <f t="shared" si="46"/>
        <v>0</v>
      </c>
      <c r="AS58" s="35">
        <f t="shared" si="47"/>
        <v>0</v>
      </c>
      <c r="AT58" s="35">
        <f t="shared" si="48"/>
        <v>5</v>
      </c>
      <c r="AU58" s="35">
        <f t="shared" si="49"/>
        <v>5</v>
      </c>
      <c r="AV58" s="35">
        <f t="shared" si="50"/>
        <v>1</v>
      </c>
      <c r="AW58" s="35">
        <f t="shared" si="51"/>
        <v>1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112</v>
      </c>
      <c r="F59" s="86">
        <f t="shared" si="54"/>
        <v>2</v>
      </c>
      <c r="G59" s="86">
        <f t="shared" si="54"/>
        <v>110</v>
      </c>
      <c r="H59" s="86">
        <f t="shared" si="54"/>
        <v>0</v>
      </c>
      <c r="I59" s="86">
        <f t="shared" si="54"/>
        <v>0</v>
      </c>
      <c r="J59" s="86">
        <f t="shared" si="54"/>
        <v>130</v>
      </c>
      <c r="K59" s="86">
        <f t="shared" si="54"/>
        <v>99</v>
      </c>
      <c r="L59" s="86">
        <f t="shared" si="54"/>
        <v>29</v>
      </c>
      <c r="M59" s="86">
        <f t="shared" si="54"/>
        <v>0</v>
      </c>
      <c r="N59" s="86">
        <f t="shared" si="54"/>
        <v>83</v>
      </c>
      <c r="O59" s="86">
        <f t="shared" si="54"/>
        <v>37</v>
      </c>
      <c r="P59" s="86">
        <f t="shared" si="54"/>
        <v>18</v>
      </c>
      <c r="Q59" s="86">
        <f t="shared" si="54"/>
        <v>1</v>
      </c>
      <c r="R59" s="86">
        <f t="shared" si="54"/>
        <v>1</v>
      </c>
      <c r="S59" s="86">
        <f t="shared" si="54"/>
        <v>26</v>
      </c>
      <c r="T59" s="86">
        <f t="shared" si="54"/>
        <v>12</v>
      </c>
      <c r="U59" s="86">
        <f t="shared" si="54"/>
        <v>14</v>
      </c>
      <c r="V59" s="86">
        <f t="shared" si="54"/>
        <v>0</v>
      </c>
      <c r="W59" s="86">
        <f t="shared" si="54"/>
        <v>0</v>
      </c>
      <c r="X59" s="86">
        <f t="shared" si="54"/>
        <v>83</v>
      </c>
      <c r="Y59" s="86">
        <f t="shared" si="54"/>
        <v>0</v>
      </c>
      <c r="Z59" s="86">
        <f t="shared" si="54"/>
        <v>0</v>
      </c>
      <c r="AA59" s="86">
        <f t="shared" si="54"/>
        <v>128</v>
      </c>
      <c r="AB59" s="86">
        <f t="shared" si="54"/>
        <v>10</v>
      </c>
      <c r="AC59" s="86">
        <f t="shared" si="54"/>
        <v>3</v>
      </c>
      <c r="AD59" s="86">
        <f t="shared" si="54"/>
        <v>1</v>
      </c>
      <c r="AE59" s="86">
        <f t="shared" si="54"/>
        <v>4</v>
      </c>
      <c r="AF59" s="86">
        <f t="shared" si="54"/>
        <v>1</v>
      </c>
      <c r="AG59" s="86">
        <f t="shared" si="54"/>
        <v>1</v>
      </c>
      <c r="AH59" s="86">
        <f t="shared" si="54"/>
        <v>2</v>
      </c>
      <c r="AI59" s="165"/>
      <c r="AJ59" s="39">
        <f t="shared" ref="AJ59:AY59" si="55">SUM(AJ60:AJ72)</f>
        <v>112</v>
      </c>
      <c r="AK59" s="82">
        <f t="shared" si="55"/>
        <v>112</v>
      </c>
      <c r="AL59" s="82">
        <f t="shared" si="55"/>
        <v>130</v>
      </c>
      <c r="AM59" s="82">
        <f t="shared" si="55"/>
        <v>128</v>
      </c>
      <c r="AN59" s="82">
        <f t="shared" si="55"/>
        <v>211</v>
      </c>
      <c r="AO59" s="82">
        <f t="shared" si="55"/>
        <v>211</v>
      </c>
      <c r="AP59" s="82">
        <f t="shared" si="55"/>
        <v>83</v>
      </c>
      <c r="AQ59" s="82">
        <f t="shared" si="55"/>
        <v>83</v>
      </c>
      <c r="AR59" s="82">
        <f t="shared" si="55"/>
        <v>26</v>
      </c>
      <c r="AS59" s="82">
        <f t="shared" si="55"/>
        <v>26</v>
      </c>
      <c r="AT59" s="82">
        <f t="shared" si="55"/>
        <v>83</v>
      </c>
      <c r="AU59" s="82">
        <f t="shared" si="55"/>
        <v>83</v>
      </c>
      <c r="AV59" s="82">
        <f t="shared" si="55"/>
        <v>4</v>
      </c>
      <c r="AW59" s="82">
        <f t="shared" si="55"/>
        <v>4</v>
      </c>
      <c r="AX59" s="82">
        <f t="shared" si="55"/>
        <v>2</v>
      </c>
      <c r="AY59" s="38">
        <f t="shared" si="55"/>
        <v>2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68">
        <v>48</v>
      </c>
      <c r="F60" s="68"/>
      <c r="G60" s="77">
        <v>48</v>
      </c>
      <c r="H60" s="77"/>
      <c r="I60" s="77"/>
      <c r="J60" s="87">
        <v>77</v>
      </c>
      <c r="K60" s="87">
        <v>58</v>
      </c>
      <c r="L60" s="87">
        <v>19</v>
      </c>
      <c r="M60" s="74"/>
      <c r="N60" s="68">
        <v>43</v>
      </c>
      <c r="O60" s="68">
        <v>24</v>
      </c>
      <c r="P60" s="68">
        <v>9</v>
      </c>
      <c r="Q60" s="68"/>
      <c r="R60" s="68"/>
      <c r="S60" s="68">
        <v>10</v>
      </c>
      <c r="T60" s="68">
        <v>5</v>
      </c>
      <c r="U60" s="68">
        <v>5</v>
      </c>
      <c r="V60" s="68"/>
      <c r="W60" s="68"/>
      <c r="X60" s="68">
        <v>43</v>
      </c>
      <c r="Y60" s="68"/>
      <c r="Z60" s="68"/>
      <c r="AA60" s="68">
        <v>63</v>
      </c>
      <c r="AB60" s="68">
        <v>2</v>
      </c>
      <c r="AC60" s="68"/>
      <c r="AD60" s="68"/>
      <c r="AE60" s="68"/>
      <c r="AF60" s="68"/>
      <c r="AG60" s="76"/>
      <c r="AH60" s="68"/>
      <c r="AI60" s="166"/>
      <c r="AJ60" s="36">
        <f t="shared" ref="AJ60:AJ72" si="56">E60</f>
        <v>48</v>
      </c>
      <c r="AK60" s="35">
        <f t="shared" ref="AK60:AK72" si="57">F60+G60+H60+I60</f>
        <v>48</v>
      </c>
      <c r="AL60" s="35">
        <f t="shared" ref="AL60:AL72" si="58">J60</f>
        <v>77</v>
      </c>
      <c r="AM60" s="35">
        <f t="shared" ref="AM60:AM72" si="59">K60+L60+M60</f>
        <v>77</v>
      </c>
      <c r="AN60" s="35">
        <f t="shared" ref="AN60:AN72" si="60">F60+G60+K60</f>
        <v>106</v>
      </c>
      <c r="AO60" s="35">
        <f t="shared" ref="AO60:AO72" si="61">X60+Y60+AA60</f>
        <v>106</v>
      </c>
      <c r="AP60" s="35">
        <f t="shared" ref="AP60:AP72" si="62">N60</f>
        <v>43</v>
      </c>
      <c r="AQ60" s="35">
        <f t="shared" ref="AQ60:AQ72" si="63">O60+P60+Q60+R60+S60</f>
        <v>43</v>
      </c>
      <c r="AR60" s="35">
        <f t="shared" ref="AR60:AR72" si="64">S60</f>
        <v>10</v>
      </c>
      <c r="AS60" s="35">
        <f t="shared" ref="AS60:AS72" si="65">T60+U60+V60</f>
        <v>10</v>
      </c>
      <c r="AT60" s="35">
        <f t="shared" ref="AT60:AT72" si="66">X60</f>
        <v>43</v>
      </c>
      <c r="AU60" s="35">
        <f t="shared" ref="AU60:AU72" si="67">N60+W60</f>
        <v>43</v>
      </c>
      <c r="AV60" s="35">
        <f t="shared" ref="AV60:AV72" si="68">AE60</f>
        <v>0</v>
      </c>
      <c r="AW60" s="35">
        <f t="shared" ref="AW60:AW72" si="69">AC60+AD60</f>
        <v>0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68">
        <v>28</v>
      </c>
      <c r="F61" s="68"/>
      <c r="G61" s="77">
        <v>28</v>
      </c>
      <c r="H61" s="77"/>
      <c r="I61" s="77"/>
      <c r="J61" s="74">
        <v>17</v>
      </c>
      <c r="K61" s="74">
        <v>15</v>
      </c>
      <c r="L61" s="74">
        <v>2</v>
      </c>
      <c r="M61" s="74"/>
      <c r="N61" s="68">
        <v>18</v>
      </c>
      <c r="O61" s="68">
        <v>7</v>
      </c>
      <c r="P61" s="68">
        <v>6</v>
      </c>
      <c r="Q61" s="68"/>
      <c r="R61" s="68">
        <v>1</v>
      </c>
      <c r="S61" s="68">
        <v>4</v>
      </c>
      <c r="T61" s="68">
        <v>1</v>
      </c>
      <c r="U61" s="68">
        <v>3</v>
      </c>
      <c r="V61" s="68"/>
      <c r="W61" s="68"/>
      <c r="X61" s="68">
        <v>18</v>
      </c>
      <c r="Y61" s="68"/>
      <c r="Z61" s="68"/>
      <c r="AA61" s="68">
        <v>25</v>
      </c>
      <c r="AB61" s="68">
        <v>5</v>
      </c>
      <c r="AC61" s="68">
        <v>1</v>
      </c>
      <c r="AD61" s="68">
        <v>1</v>
      </c>
      <c r="AE61" s="68">
        <v>2</v>
      </c>
      <c r="AF61" s="68">
        <v>1</v>
      </c>
      <c r="AG61" s="76">
        <v>1</v>
      </c>
      <c r="AH61" s="68">
        <v>2</v>
      </c>
      <c r="AI61" s="166"/>
      <c r="AJ61" s="36">
        <f t="shared" si="56"/>
        <v>28</v>
      </c>
      <c r="AK61" s="35">
        <f t="shared" si="57"/>
        <v>28</v>
      </c>
      <c r="AL61" s="35">
        <f t="shared" si="58"/>
        <v>17</v>
      </c>
      <c r="AM61" s="35">
        <f t="shared" si="59"/>
        <v>17</v>
      </c>
      <c r="AN61" s="35">
        <f t="shared" si="60"/>
        <v>43</v>
      </c>
      <c r="AO61" s="35">
        <f t="shared" si="61"/>
        <v>43</v>
      </c>
      <c r="AP61" s="35">
        <f t="shared" si="62"/>
        <v>18</v>
      </c>
      <c r="AQ61" s="35">
        <f t="shared" si="63"/>
        <v>18</v>
      </c>
      <c r="AR61" s="35">
        <f t="shared" si="64"/>
        <v>4</v>
      </c>
      <c r="AS61" s="35">
        <f t="shared" si="65"/>
        <v>4</v>
      </c>
      <c r="AT61" s="35">
        <f t="shared" si="66"/>
        <v>18</v>
      </c>
      <c r="AU61" s="35">
        <f t="shared" si="67"/>
        <v>18</v>
      </c>
      <c r="AV61" s="35">
        <f t="shared" si="68"/>
        <v>2</v>
      </c>
      <c r="AW61" s="35">
        <f t="shared" si="69"/>
        <v>2</v>
      </c>
      <c r="AX61" s="35">
        <f t="shared" si="70"/>
        <v>2</v>
      </c>
      <c r="AY61" s="34">
        <f t="shared" si="71"/>
        <v>2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68">
        <v>10</v>
      </c>
      <c r="F62" s="68"/>
      <c r="G62" s="77">
        <v>10</v>
      </c>
      <c r="H62" s="77"/>
      <c r="I62" s="77"/>
      <c r="J62" s="74">
        <v>2</v>
      </c>
      <c r="K62" s="74">
        <v>1</v>
      </c>
      <c r="L62" s="74">
        <v>1</v>
      </c>
      <c r="M62" s="74"/>
      <c r="N62" s="68">
        <v>6</v>
      </c>
      <c r="O62" s="68">
        <v>2</v>
      </c>
      <c r="P62" s="68">
        <v>1</v>
      </c>
      <c r="Q62" s="68">
        <v>1</v>
      </c>
      <c r="R62" s="68"/>
      <c r="S62" s="68">
        <v>2</v>
      </c>
      <c r="T62" s="68">
        <v>1</v>
      </c>
      <c r="U62" s="68">
        <v>1</v>
      </c>
      <c r="V62" s="68"/>
      <c r="W62" s="68"/>
      <c r="X62" s="68">
        <v>6</v>
      </c>
      <c r="Y62" s="68"/>
      <c r="Z62" s="68"/>
      <c r="AA62" s="68">
        <v>5</v>
      </c>
      <c r="AB62" s="68">
        <v>1</v>
      </c>
      <c r="AC62" s="68">
        <v>1</v>
      </c>
      <c r="AD62" s="68"/>
      <c r="AE62" s="68">
        <v>1</v>
      </c>
      <c r="AF62" s="68"/>
      <c r="AG62" s="76"/>
      <c r="AH62" s="68"/>
      <c r="AI62" s="166"/>
      <c r="AJ62" s="36">
        <f t="shared" si="56"/>
        <v>10</v>
      </c>
      <c r="AK62" s="35">
        <f t="shared" si="57"/>
        <v>10</v>
      </c>
      <c r="AL62" s="35">
        <f t="shared" si="58"/>
        <v>2</v>
      </c>
      <c r="AM62" s="35">
        <f t="shared" si="59"/>
        <v>2</v>
      </c>
      <c r="AN62" s="35">
        <f t="shared" si="60"/>
        <v>11</v>
      </c>
      <c r="AO62" s="35">
        <f t="shared" si="61"/>
        <v>11</v>
      </c>
      <c r="AP62" s="35">
        <f t="shared" si="62"/>
        <v>6</v>
      </c>
      <c r="AQ62" s="35">
        <f t="shared" si="63"/>
        <v>6</v>
      </c>
      <c r="AR62" s="35">
        <f t="shared" si="64"/>
        <v>2</v>
      </c>
      <c r="AS62" s="35">
        <f t="shared" si="65"/>
        <v>2</v>
      </c>
      <c r="AT62" s="35">
        <f t="shared" si="66"/>
        <v>6</v>
      </c>
      <c r="AU62" s="35">
        <f t="shared" si="67"/>
        <v>6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68"/>
      <c r="F63" s="68"/>
      <c r="G63" s="77"/>
      <c r="H63" s="77"/>
      <c r="I63" s="77"/>
      <c r="J63" s="74">
        <v>3</v>
      </c>
      <c r="K63" s="74">
        <v>2</v>
      </c>
      <c r="L63" s="74">
        <v>1</v>
      </c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>
        <v>2</v>
      </c>
      <c r="AB63" s="68"/>
      <c r="AC63" s="68"/>
      <c r="AD63" s="68"/>
      <c r="AE63" s="68"/>
      <c r="AF63" s="68"/>
      <c r="AG63" s="76"/>
      <c r="AH63" s="68"/>
      <c r="AI63" s="166"/>
      <c r="AJ63" s="36">
        <f t="shared" si="56"/>
        <v>0</v>
      </c>
      <c r="AK63" s="35">
        <f t="shared" si="57"/>
        <v>0</v>
      </c>
      <c r="AL63" s="35">
        <f t="shared" si="58"/>
        <v>3</v>
      </c>
      <c r="AM63" s="35">
        <f t="shared" si="59"/>
        <v>3</v>
      </c>
      <c r="AN63" s="35">
        <f t="shared" si="60"/>
        <v>2</v>
      </c>
      <c r="AO63" s="35">
        <f t="shared" si="61"/>
        <v>2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68"/>
      <c r="F64" s="68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68">
        <v>1</v>
      </c>
      <c r="F65" s="68"/>
      <c r="G65" s="77">
        <v>1</v>
      </c>
      <c r="H65" s="77"/>
      <c r="I65" s="77"/>
      <c r="J65" s="74"/>
      <c r="K65" s="74"/>
      <c r="L65" s="74"/>
      <c r="M65" s="74"/>
      <c r="N65" s="68">
        <v>1</v>
      </c>
      <c r="O65" s="68">
        <v>1</v>
      </c>
      <c r="P65" s="68"/>
      <c r="Q65" s="68"/>
      <c r="R65" s="68"/>
      <c r="S65" s="68"/>
      <c r="T65" s="68"/>
      <c r="U65" s="68"/>
      <c r="V65" s="68"/>
      <c r="W65" s="68"/>
      <c r="X65" s="68">
        <v>1</v>
      </c>
      <c r="Y65" s="68"/>
      <c r="Z65" s="68"/>
      <c r="AA65" s="68"/>
      <c r="AB65" s="68"/>
      <c r="AC65" s="68"/>
      <c r="AD65" s="68"/>
      <c r="AE65" s="68"/>
      <c r="AF65" s="68"/>
      <c r="AG65" s="76"/>
      <c r="AH65" s="68"/>
      <c r="AI65" s="166"/>
      <c r="AJ65" s="36">
        <f t="shared" si="56"/>
        <v>1</v>
      </c>
      <c r="AK65" s="35">
        <f t="shared" si="57"/>
        <v>1</v>
      </c>
      <c r="AL65" s="35">
        <f t="shared" si="58"/>
        <v>0</v>
      </c>
      <c r="AM65" s="35">
        <f t="shared" si="59"/>
        <v>0</v>
      </c>
      <c r="AN65" s="35">
        <f t="shared" si="60"/>
        <v>1</v>
      </c>
      <c r="AO65" s="35">
        <f t="shared" si="61"/>
        <v>1</v>
      </c>
      <c r="AP65" s="35">
        <f t="shared" si="62"/>
        <v>1</v>
      </c>
      <c r="AQ65" s="35">
        <f t="shared" si="63"/>
        <v>1</v>
      </c>
      <c r="AR65" s="35">
        <f t="shared" si="64"/>
        <v>0</v>
      </c>
      <c r="AS65" s="35">
        <f t="shared" si="65"/>
        <v>0</v>
      </c>
      <c r="AT65" s="35">
        <f t="shared" si="66"/>
        <v>1</v>
      </c>
      <c r="AU65" s="35">
        <f t="shared" si="67"/>
        <v>1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68"/>
      <c r="F66" s="68"/>
      <c r="G66" s="77"/>
      <c r="H66" s="77"/>
      <c r="I66" s="77"/>
      <c r="J66" s="74">
        <v>1</v>
      </c>
      <c r="K66" s="74">
        <v>1</v>
      </c>
      <c r="L66" s="74"/>
      <c r="M66" s="74"/>
      <c r="N66" s="68">
        <v>1</v>
      </c>
      <c r="O66" s="68">
        <v>1</v>
      </c>
      <c r="P66" s="68"/>
      <c r="Q66" s="68"/>
      <c r="R66" s="68"/>
      <c r="S66" s="68"/>
      <c r="T66" s="68"/>
      <c r="U66" s="68"/>
      <c r="V66" s="68"/>
      <c r="W66" s="68"/>
      <c r="X66" s="68">
        <v>1</v>
      </c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56"/>
        <v>0</v>
      </c>
      <c r="AK66" s="35">
        <f t="shared" si="57"/>
        <v>0</v>
      </c>
      <c r="AL66" s="35">
        <f t="shared" si="58"/>
        <v>1</v>
      </c>
      <c r="AM66" s="35">
        <f t="shared" si="59"/>
        <v>1</v>
      </c>
      <c r="AN66" s="35">
        <f t="shared" si="60"/>
        <v>1</v>
      </c>
      <c r="AO66" s="35">
        <f t="shared" si="61"/>
        <v>1</v>
      </c>
      <c r="AP66" s="35">
        <f t="shared" si="62"/>
        <v>1</v>
      </c>
      <c r="AQ66" s="35">
        <f t="shared" si="63"/>
        <v>1</v>
      </c>
      <c r="AR66" s="35">
        <f t="shared" si="64"/>
        <v>0</v>
      </c>
      <c r="AS66" s="35">
        <f t="shared" si="65"/>
        <v>0</v>
      </c>
      <c r="AT66" s="35">
        <f t="shared" si="66"/>
        <v>1</v>
      </c>
      <c r="AU66" s="35">
        <f t="shared" si="67"/>
        <v>1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68">
        <v>5</v>
      </c>
      <c r="F67" s="68">
        <v>2</v>
      </c>
      <c r="G67" s="77">
        <v>3</v>
      </c>
      <c r="H67" s="77"/>
      <c r="I67" s="77"/>
      <c r="J67" s="74">
        <v>3</v>
      </c>
      <c r="K67" s="74">
        <v>3</v>
      </c>
      <c r="L67" s="74"/>
      <c r="M67" s="74"/>
      <c r="N67" s="68">
        <v>2</v>
      </c>
      <c r="O67" s="68">
        <v>1</v>
      </c>
      <c r="P67" s="68"/>
      <c r="Q67" s="68"/>
      <c r="R67" s="68"/>
      <c r="S67" s="68">
        <v>1</v>
      </c>
      <c r="T67" s="68"/>
      <c r="U67" s="68">
        <v>1</v>
      </c>
      <c r="V67" s="68"/>
      <c r="W67" s="68"/>
      <c r="X67" s="68">
        <v>2</v>
      </c>
      <c r="Y67" s="68"/>
      <c r="Z67" s="68"/>
      <c r="AA67" s="68">
        <v>6</v>
      </c>
      <c r="AB67" s="68">
        <v>1</v>
      </c>
      <c r="AC67" s="68">
        <v>1</v>
      </c>
      <c r="AD67" s="68"/>
      <c r="AE67" s="68">
        <v>1</v>
      </c>
      <c r="AF67" s="68"/>
      <c r="AG67" s="76"/>
      <c r="AH67" s="68"/>
      <c r="AI67" s="166"/>
      <c r="AJ67" s="36">
        <f t="shared" si="56"/>
        <v>5</v>
      </c>
      <c r="AK67" s="35">
        <f t="shared" si="57"/>
        <v>5</v>
      </c>
      <c r="AL67" s="35">
        <f t="shared" si="58"/>
        <v>3</v>
      </c>
      <c r="AM67" s="35">
        <f t="shared" si="59"/>
        <v>3</v>
      </c>
      <c r="AN67" s="35">
        <f t="shared" si="60"/>
        <v>8</v>
      </c>
      <c r="AO67" s="35">
        <f t="shared" si="61"/>
        <v>8</v>
      </c>
      <c r="AP67" s="35">
        <f t="shared" si="62"/>
        <v>2</v>
      </c>
      <c r="AQ67" s="35">
        <f t="shared" si="63"/>
        <v>2</v>
      </c>
      <c r="AR67" s="35">
        <f t="shared" si="64"/>
        <v>1</v>
      </c>
      <c r="AS67" s="35">
        <f t="shared" si="65"/>
        <v>1</v>
      </c>
      <c r="AT67" s="35">
        <f t="shared" si="66"/>
        <v>2</v>
      </c>
      <c r="AU67" s="35">
        <f t="shared" si="67"/>
        <v>2</v>
      </c>
      <c r="AV67" s="35">
        <f t="shared" si="68"/>
        <v>1</v>
      </c>
      <c r="AW67" s="35">
        <f t="shared" si="69"/>
        <v>1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68">
        <v>7</v>
      </c>
      <c r="F68" s="68"/>
      <c r="G68" s="77">
        <v>7</v>
      </c>
      <c r="H68" s="77"/>
      <c r="I68" s="77"/>
      <c r="J68" s="74">
        <v>7</v>
      </c>
      <c r="K68" s="74">
        <v>5</v>
      </c>
      <c r="L68" s="74">
        <v>2</v>
      </c>
      <c r="M68" s="74"/>
      <c r="N68" s="68">
        <v>4</v>
      </c>
      <c r="O68" s="68">
        <v>1</v>
      </c>
      <c r="P68" s="68"/>
      <c r="Q68" s="68"/>
      <c r="R68" s="68"/>
      <c r="S68" s="68">
        <v>3</v>
      </c>
      <c r="T68" s="68">
        <v>2</v>
      </c>
      <c r="U68" s="68">
        <v>1</v>
      </c>
      <c r="V68" s="68"/>
      <c r="W68" s="68"/>
      <c r="X68" s="68">
        <v>4</v>
      </c>
      <c r="Y68" s="68"/>
      <c r="Z68" s="68"/>
      <c r="AA68" s="68">
        <v>8</v>
      </c>
      <c r="AB68" s="68"/>
      <c r="AC68" s="68"/>
      <c r="AD68" s="68"/>
      <c r="AE68" s="68"/>
      <c r="AF68" s="68"/>
      <c r="AG68" s="76"/>
      <c r="AH68" s="68"/>
      <c r="AI68" s="166"/>
      <c r="AJ68" s="36">
        <f t="shared" si="56"/>
        <v>7</v>
      </c>
      <c r="AK68" s="35">
        <f t="shared" si="57"/>
        <v>7</v>
      </c>
      <c r="AL68" s="35">
        <f t="shared" si="58"/>
        <v>7</v>
      </c>
      <c r="AM68" s="35">
        <f t="shared" si="59"/>
        <v>7</v>
      </c>
      <c r="AN68" s="35">
        <f t="shared" si="60"/>
        <v>12</v>
      </c>
      <c r="AO68" s="35">
        <f t="shared" si="61"/>
        <v>12</v>
      </c>
      <c r="AP68" s="35">
        <f t="shared" si="62"/>
        <v>4</v>
      </c>
      <c r="AQ68" s="35">
        <f t="shared" si="63"/>
        <v>4</v>
      </c>
      <c r="AR68" s="35">
        <f t="shared" si="64"/>
        <v>3</v>
      </c>
      <c r="AS68" s="35">
        <f t="shared" si="65"/>
        <v>3</v>
      </c>
      <c r="AT68" s="35">
        <f t="shared" si="66"/>
        <v>4</v>
      </c>
      <c r="AU68" s="35">
        <f t="shared" si="67"/>
        <v>4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68">
        <v>5</v>
      </c>
      <c r="F69" s="68"/>
      <c r="G69" s="77">
        <v>5</v>
      </c>
      <c r="H69" s="77"/>
      <c r="I69" s="77"/>
      <c r="J69" s="74">
        <v>11</v>
      </c>
      <c r="K69" s="74">
        <v>7</v>
      </c>
      <c r="L69" s="74">
        <v>3</v>
      </c>
      <c r="M69" s="74"/>
      <c r="N69" s="68">
        <v>4</v>
      </c>
      <c r="O69" s="68"/>
      <c r="P69" s="68"/>
      <c r="Q69" s="68"/>
      <c r="R69" s="68"/>
      <c r="S69" s="68">
        <v>4</v>
      </c>
      <c r="T69" s="68">
        <v>2</v>
      </c>
      <c r="U69" s="68">
        <v>2</v>
      </c>
      <c r="V69" s="68"/>
      <c r="W69" s="68"/>
      <c r="X69" s="68">
        <v>4</v>
      </c>
      <c r="Y69" s="68"/>
      <c r="Z69" s="68"/>
      <c r="AA69" s="68">
        <v>8</v>
      </c>
      <c r="AB69" s="68"/>
      <c r="AC69" s="68"/>
      <c r="AD69" s="68"/>
      <c r="AE69" s="68"/>
      <c r="AF69" s="68"/>
      <c r="AG69" s="76"/>
      <c r="AH69" s="68"/>
      <c r="AI69" s="166"/>
      <c r="AJ69" s="36">
        <f t="shared" si="56"/>
        <v>5</v>
      </c>
      <c r="AK69" s="35">
        <f t="shared" si="57"/>
        <v>5</v>
      </c>
      <c r="AL69" s="35">
        <f t="shared" si="58"/>
        <v>11</v>
      </c>
      <c r="AM69" s="35">
        <f t="shared" si="59"/>
        <v>10</v>
      </c>
      <c r="AN69" s="35">
        <f t="shared" si="60"/>
        <v>12</v>
      </c>
      <c r="AO69" s="35">
        <f t="shared" si="61"/>
        <v>12</v>
      </c>
      <c r="AP69" s="35">
        <f t="shared" si="62"/>
        <v>4</v>
      </c>
      <c r="AQ69" s="35">
        <f t="shared" si="63"/>
        <v>4</v>
      </c>
      <c r="AR69" s="35">
        <f t="shared" si="64"/>
        <v>4</v>
      </c>
      <c r="AS69" s="35">
        <f t="shared" si="65"/>
        <v>4</v>
      </c>
      <c r="AT69" s="35">
        <f t="shared" si="66"/>
        <v>4</v>
      </c>
      <c r="AU69" s="35">
        <f t="shared" si="67"/>
        <v>4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68">
        <v>4</v>
      </c>
      <c r="F70" s="68"/>
      <c r="G70" s="77">
        <v>4</v>
      </c>
      <c r="H70" s="77"/>
      <c r="I70" s="77"/>
      <c r="J70" s="74">
        <v>7</v>
      </c>
      <c r="K70" s="74">
        <v>6</v>
      </c>
      <c r="L70" s="74"/>
      <c r="M70" s="74"/>
      <c r="N70" s="68">
        <v>2</v>
      </c>
      <c r="O70" s="68"/>
      <c r="P70" s="68">
        <v>1</v>
      </c>
      <c r="Q70" s="68"/>
      <c r="R70" s="68"/>
      <c r="S70" s="68">
        <v>1</v>
      </c>
      <c r="T70" s="68"/>
      <c r="U70" s="68">
        <v>1</v>
      </c>
      <c r="V70" s="68"/>
      <c r="W70" s="68"/>
      <c r="X70" s="68">
        <v>2</v>
      </c>
      <c r="Y70" s="68"/>
      <c r="Z70" s="68"/>
      <c r="AA70" s="68">
        <v>8</v>
      </c>
      <c r="AB70" s="68">
        <v>1</v>
      </c>
      <c r="AC70" s="68"/>
      <c r="AD70" s="68"/>
      <c r="AE70" s="68"/>
      <c r="AF70" s="68"/>
      <c r="AG70" s="76"/>
      <c r="AH70" s="68"/>
      <c r="AI70" s="166"/>
      <c r="AJ70" s="36">
        <f t="shared" si="56"/>
        <v>4</v>
      </c>
      <c r="AK70" s="35">
        <f t="shared" si="57"/>
        <v>4</v>
      </c>
      <c r="AL70" s="35">
        <f t="shared" si="58"/>
        <v>7</v>
      </c>
      <c r="AM70" s="35">
        <f t="shared" si="59"/>
        <v>6</v>
      </c>
      <c r="AN70" s="35">
        <f t="shared" si="60"/>
        <v>10</v>
      </c>
      <c r="AO70" s="35">
        <f t="shared" si="61"/>
        <v>10</v>
      </c>
      <c r="AP70" s="35">
        <f t="shared" si="62"/>
        <v>2</v>
      </c>
      <c r="AQ70" s="35">
        <f t="shared" si="63"/>
        <v>2</v>
      </c>
      <c r="AR70" s="35">
        <f t="shared" si="64"/>
        <v>1</v>
      </c>
      <c r="AS70" s="35">
        <f t="shared" si="65"/>
        <v>1</v>
      </c>
      <c r="AT70" s="35">
        <f t="shared" si="66"/>
        <v>2</v>
      </c>
      <c r="AU70" s="35">
        <f t="shared" si="67"/>
        <v>2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68"/>
      <c r="F71" s="68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68">
        <v>4</v>
      </c>
      <c r="F72" s="68"/>
      <c r="G72" s="77">
        <v>4</v>
      </c>
      <c r="H72" s="77"/>
      <c r="I72" s="77"/>
      <c r="J72" s="74">
        <v>2</v>
      </c>
      <c r="K72" s="74">
        <v>1</v>
      </c>
      <c r="L72" s="74">
        <v>1</v>
      </c>
      <c r="M72" s="74"/>
      <c r="N72" s="68">
        <v>2</v>
      </c>
      <c r="O72" s="68"/>
      <c r="P72" s="68">
        <v>1</v>
      </c>
      <c r="Q72" s="68"/>
      <c r="R72" s="68"/>
      <c r="S72" s="68">
        <v>1</v>
      </c>
      <c r="T72" s="68">
        <v>1</v>
      </c>
      <c r="U72" s="68"/>
      <c r="V72" s="68"/>
      <c r="W72" s="68"/>
      <c r="X72" s="68">
        <v>2</v>
      </c>
      <c r="Y72" s="68"/>
      <c r="Z72" s="68"/>
      <c r="AA72" s="68">
        <v>3</v>
      </c>
      <c r="AB72" s="68"/>
      <c r="AC72" s="68"/>
      <c r="AD72" s="68"/>
      <c r="AE72" s="68"/>
      <c r="AF72" s="68"/>
      <c r="AG72" s="76"/>
      <c r="AH72" s="68"/>
      <c r="AI72" s="166"/>
      <c r="AJ72" s="36">
        <f t="shared" si="56"/>
        <v>4</v>
      </c>
      <c r="AK72" s="35">
        <f t="shared" si="57"/>
        <v>4</v>
      </c>
      <c r="AL72" s="35">
        <f t="shared" si="58"/>
        <v>2</v>
      </c>
      <c r="AM72" s="35">
        <f t="shared" si="59"/>
        <v>2</v>
      </c>
      <c r="AN72" s="35">
        <f t="shared" si="60"/>
        <v>5</v>
      </c>
      <c r="AO72" s="35">
        <f t="shared" si="61"/>
        <v>5</v>
      </c>
      <c r="AP72" s="35">
        <f t="shared" si="62"/>
        <v>2</v>
      </c>
      <c r="AQ72" s="35">
        <f t="shared" si="63"/>
        <v>2</v>
      </c>
      <c r="AR72" s="35">
        <f t="shared" si="64"/>
        <v>1</v>
      </c>
      <c r="AS72" s="35">
        <f t="shared" si="65"/>
        <v>1</v>
      </c>
      <c r="AT72" s="35">
        <f t="shared" si="66"/>
        <v>2</v>
      </c>
      <c r="AU72" s="35">
        <f t="shared" si="67"/>
        <v>2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0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7"/>
      <c r="AJ73" s="39">
        <f t="shared" ref="AJ73:AX73" si="73">SUM(AJ74:AJ79)</f>
        <v>0</v>
      </c>
      <c r="AK73" s="82">
        <f t="shared" si="73"/>
        <v>0</v>
      </c>
      <c r="AL73" s="82">
        <f t="shared" si="73"/>
        <v>0</v>
      </c>
      <c r="AM73" s="82">
        <f t="shared" si="73"/>
        <v>0</v>
      </c>
      <c r="AN73" s="82">
        <f t="shared" si="73"/>
        <v>0</v>
      </c>
      <c r="AO73" s="82">
        <f t="shared" si="73"/>
        <v>0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44.2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13</v>
      </c>
      <c r="F80" s="86">
        <f t="shared" si="89"/>
        <v>0</v>
      </c>
      <c r="G80" s="86">
        <f t="shared" si="89"/>
        <v>13</v>
      </c>
      <c r="H80" s="86">
        <f t="shared" si="89"/>
        <v>0</v>
      </c>
      <c r="I80" s="86">
        <f t="shared" si="89"/>
        <v>0</v>
      </c>
      <c r="J80" s="86">
        <f t="shared" si="89"/>
        <v>4</v>
      </c>
      <c r="K80" s="86">
        <f t="shared" si="89"/>
        <v>4</v>
      </c>
      <c r="L80" s="86">
        <f t="shared" si="89"/>
        <v>0</v>
      </c>
      <c r="M80" s="86">
        <f t="shared" si="89"/>
        <v>0</v>
      </c>
      <c r="N80" s="86">
        <f t="shared" si="89"/>
        <v>6</v>
      </c>
      <c r="O80" s="86">
        <f t="shared" si="89"/>
        <v>1</v>
      </c>
      <c r="P80" s="86">
        <f t="shared" si="89"/>
        <v>3</v>
      </c>
      <c r="Q80" s="86">
        <f t="shared" si="89"/>
        <v>1</v>
      </c>
      <c r="R80" s="86">
        <f t="shared" si="89"/>
        <v>0</v>
      </c>
      <c r="S80" s="86">
        <f t="shared" si="89"/>
        <v>1</v>
      </c>
      <c r="T80" s="86">
        <f t="shared" si="89"/>
        <v>0</v>
      </c>
      <c r="U80" s="86">
        <f t="shared" si="89"/>
        <v>1</v>
      </c>
      <c r="V80" s="86">
        <f t="shared" si="89"/>
        <v>0</v>
      </c>
      <c r="W80" s="86">
        <f t="shared" si="89"/>
        <v>0</v>
      </c>
      <c r="X80" s="86">
        <f t="shared" si="89"/>
        <v>6</v>
      </c>
      <c r="Y80" s="86">
        <f t="shared" si="89"/>
        <v>0</v>
      </c>
      <c r="Z80" s="86">
        <f t="shared" si="89"/>
        <v>0</v>
      </c>
      <c r="AA80" s="86">
        <f t="shared" si="89"/>
        <v>11</v>
      </c>
      <c r="AB80" s="86">
        <f t="shared" si="89"/>
        <v>0</v>
      </c>
      <c r="AC80" s="86">
        <f t="shared" si="89"/>
        <v>2</v>
      </c>
      <c r="AD80" s="86">
        <f t="shared" si="89"/>
        <v>0</v>
      </c>
      <c r="AE80" s="86">
        <f t="shared" si="89"/>
        <v>2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7"/>
      <c r="AJ80" s="39">
        <f t="shared" ref="AJ80:AY80" si="90">SUM(AJ81:AJ86)</f>
        <v>13</v>
      </c>
      <c r="AK80" s="82">
        <f t="shared" si="90"/>
        <v>13</v>
      </c>
      <c r="AL80" s="82">
        <f t="shared" si="90"/>
        <v>4</v>
      </c>
      <c r="AM80" s="82">
        <f t="shared" si="90"/>
        <v>4</v>
      </c>
      <c r="AN80" s="82">
        <f t="shared" si="90"/>
        <v>17</v>
      </c>
      <c r="AO80" s="82">
        <f t="shared" si="90"/>
        <v>17</v>
      </c>
      <c r="AP80" s="82">
        <f t="shared" si="90"/>
        <v>6</v>
      </c>
      <c r="AQ80" s="82">
        <f t="shared" si="90"/>
        <v>6</v>
      </c>
      <c r="AR80" s="82">
        <f t="shared" si="90"/>
        <v>1</v>
      </c>
      <c r="AS80" s="82">
        <f t="shared" si="90"/>
        <v>1</v>
      </c>
      <c r="AT80" s="82">
        <f t="shared" si="90"/>
        <v>6</v>
      </c>
      <c r="AU80" s="82">
        <f t="shared" si="90"/>
        <v>6</v>
      </c>
      <c r="AV80" s="82">
        <f t="shared" si="90"/>
        <v>2</v>
      </c>
      <c r="AW80" s="82">
        <f t="shared" si="90"/>
        <v>2</v>
      </c>
      <c r="AX80" s="82">
        <f t="shared" si="90"/>
        <v>0</v>
      </c>
      <c r="AY80" s="38">
        <f t="shared" si="90"/>
        <v>0</v>
      </c>
    </row>
    <row r="81" spans="1:51" s="26" customFormat="1" ht="36.75" customHeight="1">
      <c r="A81" s="37" t="s">
        <v>100</v>
      </c>
      <c r="B81" s="237" t="s">
        <v>99</v>
      </c>
      <c r="C81" s="238"/>
      <c r="D81" s="239"/>
      <c r="E81" s="68">
        <v>1</v>
      </c>
      <c r="F81" s="68"/>
      <c r="G81" s="77">
        <v>1</v>
      </c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>
        <v>1</v>
      </c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1">E81</f>
        <v>1</v>
      </c>
      <c r="AK81" s="35">
        <f t="shared" ref="AK81:AK86" si="92">F81+G81+H81+I81</f>
        <v>1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1</v>
      </c>
      <c r="AO81" s="35">
        <f t="shared" ref="AO81:AO86" si="96">X81+Y81+AA81</f>
        <v>1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68"/>
      <c r="F82" s="68"/>
      <c r="G82" s="77"/>
      <c r="H82" s="77"/>
      <c r="I82" s="77"/>
      <c r="J82" s="74"/>
      <c r="K82" s="74"/>
      <c r="L82" s="74"/>
      <c r="M82" s="74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76"/>
      <c r="AH82" s="68"/>
      <c r="AI82" s="166"/>
      <c r="AJ82" s="36">
        <f t="shared" si="91"/>
        <v>0</v>
      </c>
      <c r="AK82" s="35">
        <f t="shared" si="92"/>
        <v>0</v>
      </c>
      <c r="AL82" s="35">
        <f t="shared" si="93"/>
        <v>0</v>
      </c>
      <c r="AM82" s="35">
        <f t="shared" si="94"/>
        <v>0</v>
      </c>
      <c r="AN82" s="35">
        <f t="shared" si="95"/>
        <v>0</v>
      </c>
      <c r="AO82" s="35">
        <f t="shared" si="96"/>
        <v>0</v>
      </c>
      <c r="AP82" s="35">
        <f t="shared" si="97"/>
        <v>0</v>
      </c>
      <c r="AQ82" s="35">
        <f t="shared" si="98"/>
        <v>0</v>
      </c>
      <c r="AR82" s="35">
        <f t="shared" si="99"/>
        <v>0</v>
      </c>
      <c r="AS82" s="35">
        <f t="shared" si="100"/>
        <v>0</v>
      </c>
      <c r="AT82" s="35">
        <f t="shared" si="101"/>
        <v>0</v>
      </c>
      <c r="AU82" s="35">
        <f t="shared" si="102"/>
        <v>0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68"/>
      <c r="F83" s="68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68">
        <v>2</v>
      </c>
      <c r="F84" s="68"/>
      <c r="G84" s="77">
        <v>2</v>
      </c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>
        <v>2</v>
      </c>
      <c r="AB84" s="68"/>
      <c r="AC84" s="68"/>
      <c r="AD84" s="68"/>
      <c r="AE84" s="68"/>
      <c r="AF84" s="68"/>
      <c r="AG84" s="76"/>
      <c r="AH84" s="68"/>
      <c r="AI84" s="166"/>
      <c r="AJ84" s="36">
        <f t="shared" si="91"/>
        <v>2</v>
      </c>
      <c r="AK84" s="35">
        <f t="shared" si="92"/>
        <v>2</v>
      </c>
      <c r="AL84" s="35">
        <f t="shared" si="93"/>
        <v>0</v>
      </c>
      <c r="AM84" s="35">
        <f t="shared" si="94"/>
        <v>0</v>
      </c>
      <c r="AN84" s="35">
        <f t="shared" si="95"/>
        <v>2</v>
      </c>
      <c r="AO84" s="35">
        <f t="shared" si="96"/>
        <v>2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68">
        <v>8</v>
      </c>
      <c r="F85" s="68"/>
      <c r="G85" s="77">
        <v>8</v>
      </c>
      <c r="H85" s="77"/>
      <c r="I85" s="77"/>
      <c r="J85" s="74">
        <v>4</v>
      </c>
      <c r="K85" s="74">
        <v>4</v>
      </c>
      <c r="L85" s="74"/>
      <c r="M85" s="74"/>
      <c r="N85" s="68">
        <v>4</v>
      </c>
      <c r="O85" s="68">
        <v>1</v>
      </c>
      <c r="P85" s="68">
        <v>1</v>
      </c>
      <c r="Q85" s="68">
        <v>1</v>
      </c>
      <c r="R85" s="68"/>
      <c r="S85" s="68">
        <v>1</v>
      </c>
      <c r="T85" s="68"/>
      <c r="U85" s="68">
        <v>1</v>
      </c>
      <c r="V85" s="68"/>
      <c r="W85" s="68"/>
      <c r="X85" s="68">
        <v>4</v>
      </c>
      <c r="Y85" s="68"/>
      <c r="Z85" s="68"/>
      <c r="AA85" s="68">
        <v>8</v>
      </c>
      <c r="AB85" s="68"/>
      <c r="AC85" s="68">
        <v>2</v>
      </c>
      <c r="AD85" s="68"/>
      <c r="AE85" s="68">
        <v>2</v>
      </c>
      <c r="AF85" s="68"/>
      <c r="AG85" s="76"/>
      <c r="AH85" s="68"/>
      <c r="AI85" s="166"/>
      <c r="AJ85" s="36">
        <f t="shared" si="91"/>
        <v>8</v>
      </c>
      <c r="AK85" s="35">
        <f t="shared" si="92"/>
        <v>8</v>
      </c>
      <c r="AL85" s="35">
        <f t="shared" si="93"/>
        <v>4</v>
      </c>
      <c r="AM85" s="35">
        <f t="shared" si="94"/>
        <v>4</v>
      </c>
      <c r="AN85" s="35">
        <f t="shared" si="95"/>
        <v>12</v>
      </c>
      <c r="AO85" s="35">
        <f t="shared" si="96"/>
        <v>12</v>
      </c>
      <c r="AP85" s="35">
        <f t="shared" si="97"/>
        <v>4</v>
      </c>
      <c r="AQ85" s="35">
        <f t="shared" si="98"/>
        <v>4</v>
      </c>
      <c r="AR85" s="35">
        <f t="shared" si="99"/>
        <v>1</v>
      </c>
      <c r="AS85" s="35">
        <f t="shared" si="100"/>
        <v>1</v>
      </c>
      <c r="AT85" s="35">
        <f t="shared" si="101"/>
        <v>4</v>
      </c>
      <c r="AU85" s="35">
        <f t="shared" si="102"/>
        <v>4</v>
      </c>
      <c r="AV85" s="35">
        <f t="shared" si="103"/>
        <v>2</v>
      </c>
      <c r="AW85" s="35">
        <f t="shared" si="104"/>
        <v>2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68">
        <v>2</v>
      </c>
      <c r="F86" s="68"/>
      <c r="G86" s="77">
        <v>2</v>
      </c>
      <c r="H86" s="77"/>
      <c r="I86" s="77"/>
      <c r="J86" s="74"/>
      <c r="K86" s="74"/>
      <c r="L86" s="74"/>
      <c r="M86" s="74"/>
      <c r="N86" s="68">
        <v>2</v>
      </c>
      <c r="O86" s="68"/>
      <c r="P86" s="68">
        <v>2</v>
      </c>
      <c r="Q86" s="68"/>
      <c r="R86" s="68"/>
      <c r="S86" s="68"/>
      <c r="T86" s="68"/>
      <c r="U86" s="68"/>
      <c r="V86" s="68"/>
      <c r="W86" s="68"/>
      <c r="X86" s="68">
        <v>2</v>
      </c>
      <c r="Y86" s="68"/>
      <c r="Z86" s="68"/>
      <c r="AA86" s="68"/>
      <c r="AB86" s="68"/>
      <c r="AC86" s="68"/>
      <c r="AD86" s="68"/>
      <c r="AE86" s="68"/>
      <c r="AF86" s="68"/>
      <c r="AG86" s="76"/>
      <c r="AH86" s="68"/>
      <c r="AI86" s="166"/>
      <c r="AJ86" s="36">
        <f t="shared" si="91"/>
        <v>2</v>
      </c>
      <c r="AK86" s="35">
        <f t="shared" si="92"/>
        <v>2</v>
      </c>
      <c r="AL86" s="35">
        <f t="shared" si="93"/>
        <v>0</v>
      </c>
      <c r="AM86" s="35">
        <f t="shared" si="94"/>
        <v>0</v>
      </c>
      <c r="AN86" s="35">
        <f t="shared" si="95"/>
        <v>2</v>
      </c>
      <c r="AO86" s="35">
        <f t="shared" si="96"/>
        <v>2</v>
      </c>
      <c r="AP86" s="35">
        <f t="shared" si="97"/>
        <v>2</v>
      </c>
      <c r="AQ86" s="35">
        <f t="shared" si="98"/>
        <v>2</v>
      </c>
      <c r="AR86" s="35">
        <f t="shared" si="99"/>
        <v>0</v>
      </c>
      <c r="AS86" s="35">
        <f t="shared" si="100"/>
        <v>0</v>
      </c>
      <c r="AT86" s="35">
        <f t="shared" si="101"/>
        <v>2</v>
      </c>
      <c r="AU86" s="35">
        <f t="shared" si="102"/>
        <v>2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86">
        <f t="shared" ref="E87:AH87" si="107">SUM(E88:E89)</f>
        <v>1</v>
      </c>
      <c r="F87" s="86">
        <f t="shared" si="107"/>
        <v>1</v>
      </c>
      <c r="G87" s="86">
        <f t="shared" si="107"/>
        <v>0</v>
      </c>
      <c r="H87" s="86">
        <f t="shared" si="107"/>
        <v>0</v>
      </c>
      <c r="I87" s="86">
        <f t="shared" si="107"/>
        <v>0</v>
      </c>
      <c r="J87" s="86">
        <f t="shared" si="107"/>
        <v>0</v>
      </c>
      <c r="K87" s="86">
        <f t="shared" si="107"/>
        <v>0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1</v>
      </c>
      <c r="AB87" s="86">
        <f t="shared" si="107"/>
        <v>1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168"/>
      <c r="AJ87" s="39">
        <f t="shared" ref="AJ87:AY87" si="108">SUM(AJ88:AJ89)</f>
        <v>1</v>
      </c>
      <c r="AK87" s="82">
        <f t="shared" si="108"/>
        <v>1</v>
      </c>
      <c r="AL87" s="82">
        <f t="shared" si="108"/>
        <v>0</v>
      </c>
      <c r="AM87" s="82">
        <f t="shared" si="108"/>
        <v>0</v>
      </c>
      <c r="AN87" s="82">
        <f t="shared" si="108"/>
        <v>1</v>
      </c>
      <c r="AO87" s="82">
        <f t="shared" si="108"/>
        <v>1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>
        <v>1</v>
      </c>
      <c r="F88" s="77">
        <v>1</v>
      </c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>
        <v>1</v>
      </c>
      <c r="AB88" s="77">
        <v>1</v>
      </c>
      <c r="AC88" s="77"/>
      <c r="AD88" s="77"/>
      <c r="AE88" s="77"/>
      <c r="AF88" s="77"/>
      <c r="AG88" s="77"/>
      <c r="AH88" s="77"/>
      <c r="AI88" s="169"/>
      <c r="AJ88" s="36">
        <f>E88</f>
        <v>1</v>
      </c>
      <c r="AK88" s="35">
        <f>F88+G88+H88+I88</f>
        <v>1</v>
      </c>
      <c r="AL88" s="35">
        <f>J88</f>
        <v>0</v>
      </c>
      <c r="AM88" s="35">
        <f>K88+L88+M88</f>
        <v>0</v>
      </c>
      <c r="AN88" s="35">
        <f>F88+G88+K88</f>
        <v>1</v>
      </c>
      <c r="AO88" s="35">
        <f>X88+Y88+AA88</f>
        <v>1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111"/>
      <c r="F89" s="111"/>
      <c r="G89" s="77"/>
      <c r="H89" s="77"/>
      <c r="I89" s="77"/>
      <c r="J89" s="112"/>
      <c r="K89" s="74"/>
      <c r="L89" s="74"/>
      <c r="M89" s="112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3"/>
      <c r="AH89" s="111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34</v>
      </c>
      <c r="F90" s="86">
        <f t="shared" si="109"/>
        <v>1</v>
      </c>
      <c r="G90" s="86">
        <f t="shared" si="109"/>
        <v>33</v>
      </c>
      <c r="H90" s="86">
        <f t="shared" si="109"/>
        <v>0</v>
      </c>
      <c r="I90" s="86">
        <f t="shared" si="109"/>
        <v>0</v>
      </c>
      <c r="J90" s="86">
        <f t="shared" si="109"/>
        <v>64</v>
      </c>
      <c r="K90" s="86">
        <f t="shared" si="109"/>
        <v>45</v>
      </c>
      <c r="L90" s="86">
        <f t="shared" si="109"/>
        <v>17</v>
      </c>
      <c r="M90" s="86">
        <f t="shared" si="109"/>
        <v>0</v>
      </c>
      <c r="N90" s="86">
        <f t="shared" si="109"/>
        <v>43</v>
      </c>
      <c r="O90" s="86">
        <f t="shared" si="109"/>
        <v>32</v>
      </c>
      <c r="P90" s="86">
        <f t="shared" si="109"/>
        <v>1</v>
      </c>
      <c r="Q90" s="86">
        <f t="shared" si="109"/>
        <v>4</v>
      </c>
      <c r="R90" s="86">
        <f t="shared" si="109"/>
        <v>0</v>
      </c>
      <c r="S90" s="86">
        <f t="shared" si="109"/>
        <v>6</v>
      </c>
      <c r="T90" s="86">
        <f t="shared" si="109"/>
        <v>0</v>
      </c>
      <c r="U90" s="86">
        <f t="shared" si="109"/>
        <v>5</v>
      </c>
      <c r="V90" s="86">
        <f t="shared" si="109"/>
        <v>1</v>
      </c>
      <c r="W90" s="86">
        <f t="shared" si="109"/>
        <v>0</v>
      </c>
      <c r="X90" s="86">
        <f t="shared" si="109"/>
        <v>43</v>
      </c>
      <c r="Y90" s="86">
        <f t="shared" si="109"/>
        <v>2</v>
      </c>
      <c r="Z90" s="86">
        <f t="shared" si="109"/>
        <v>1</v>
      </c>
      <c r="AA90" s="86">
        <f t="shared" si="109"/>
        <v>34</v>
      </c>
      <c r="AB90" s="86">
        <f t="shared" si="109"/>
        <v>1</v>
      </c>
      <c r="AC90" s="86">
        <f t="shared" si="109"/>
        <v>2</v>
      </c>
      <c r="AD90" s="86">
        <f t="shared" si="109"/>
        <v>0</v>
      </c>
      <c r="AE90" s="86">
        <f t="shared" si="109"/>
        <v>2</v>
      </c>
      <c r="AF90" s="86">
        <f t="shared" si="109"/>
        <v>1</v>
      </c>
      <c r="AG90" s="86">
        <f t="shared" si="109"/>
        <v>0</v>
      </c>
      <c r="AH90" s="86">
        <f t="shared" si="109"/>
        <v>1</v>
      </c>
      <c r="AI90" s="170"/>
      <c r="AJ90" s="39">
        <f t="shared" ref="AJ90:AY90" si="110">SUM(AJ91:AJ111)</f>
        <v>34</v>
      </c>
      <c r="AK90" s="82">
        <f t="shared" si="110"/>
        <v>34</v>
      </c>
      <c r="AL90" s="82">
        <f t="shared" si="110"/>
        <v>64</v>
      </c>
      <c r="AM90" s="82">
        <f t="shared" si="110"/>
        <v>62</v>
      </c>
      <c r="AN90" s="82">
        <f t="shared" si="110"/>
        <v>79</v>
      </c>
      <c r="AO90" s="82">
        <f t="shared" si="110"/>
        <v>79</v>
      </c>
      <c r="AP90" s="82">
        <f t="shared" si="110"/>
        <v>43</v>
      </c>
      <c r="AQ90" s="82">
        <f t="shared" si="110"/>
        <v>43</v>
      </c>
      <c r="AR90" s="82">
        <f t="shared" si="110"/>
        <v>6</v>
      </c>
      <c r="AS90" s="82">
        <f t="shared" si="110"/>
        <v>6</v>
      </c>
      <c r="AT90" s="82">
        <f t="shared" si="110"/>
        <v>43</v>
      </c>
      <c r="AU90" s="82">
        <f t="shared" si="110"/>
        <v>43</v>
      </c>
      <c r="AV90" s="82">
        <f t="shared" si="110"/>
        <v>2</v>
      </c>
      <c r="AW90" s="82">
        <f t="shared" si="110"/>
        <v>2</v>
      </c>
      <c r="AX90" s="82">
        <f t="shared" si="110"/>
        <v>1</v>
      </c>
      <c r="AY90" s="38">
        <f t="shared" si="110"/>
        <v>1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68"/>
      <c r="F91" s="68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68">
        <v>6</v>
      </c>
      <c r="F92" s="68"/>
      <c r="G92" s="77">
        <v>6</v>
      </c>
      <c r="H92" s="77"/>
      <c r="I92" s="77"/>
      <c r="J92" s="74">
        <v>12</v>
      </c>
      <c r="K92" s="74">
        <v>10</v>
      </c>
      <c r="L92" s="74">
        <v>2</v>
      </c>
      <c r="M92" s="74"/>
      <c r="N92" s="68">
        <v>5</v>
      </c>
      <c r="O92" s="68">
        <v>4</v>
      </c>
      <c r="P92" s="68"/>
      <c r="Q92" s="68"/>
      <c r="R92" s="68"/>
      <c r="S92" s="68">
        <v>1</v>
      </c>
      <c r="T92" s="68"/>
      <c r="U92" s="68">
        <v>1</v>
      </c>
      <c r="V92" s="68"/>
      <c r="W92" s="68"/>
      <c r="X92" s="68">
        <v>5</v>
      </c>
      <c r="Y92" s="68"/>
      <c r="Z92" s="68">
        <v>1</v>
      </c>
      <c r="AA92" s="68">
        <v>11</v>
      </c>
      <c r="AB92" s="68"/>
      <c r="AC92" s="68">
        <v>1</v>
      </c>
      <c r="AD92" s="68"/>
      <c r="AE92" s="68">
        <v>1</v>
      </c>
      <c r="AF92" s="68"/>
      <c r="AG92" s="76"/>
      <c r="AH92" s="68"/>
      <c r="AI92" s="166"/>
      <c r="AJ92" s="36">
        <f t="shared" si="111"/>
        <v>6</v>
      </c>
      <c r="AK92" s="35">
        <f t="shared" si="112"/>
        <v>6</v>
      </c>
      <c r="AL92" s="35">
        <f t="shared" si="113"/>
        <v>12</v>
      </c>
      <c r="AM92" s="35">
        <f t="shared" si="114"/>
        <v>12</v>
      </c>
      <c r="AN92" s="35">
        <f t="shared" si="115"/>
        <v>16</v>
      </c>
      <c r="AO92" s="35">
        <f t="shared" si="116"/>
        <v>16</v>
      </c>
      <c r="AP92" s="35">
        <f t="shared" si="117"/>
        <v>5</v>
      </c>
      <c r="AQ92" s="35">
        <f t="shared" si="118"/>
        <v>5</v>
      </c>
      <c r="AR92" s="35">
        <f t="shared" si="119"/>
        <v>1</v>
      </c>
      <c r="AS92" s="35">
        <f t="shared" si="120"/>
        <v>1</v>
      </c>
      <c r="AT92" s="35">
        <f t="shared" si="121"/>
        <v>5</v>
      </c>
      <c r="AU92" s="35">
        <f t="shared" si="122"/>
        <v>5</v>
      </c>
      <c r="AV92" s="35">
        <f t="shared" si="123"/>
        <v>1</v>
      </c>
      <c r="AW92" s="35">
        <f t="shared" si="124"/>
        <v>1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68">
        <v>1</v>
      </c>
      <c r="F93" s="68"/>
      <c r="G93" s="77">
        <v>1</v>
      </c>
      <c r="H93" s="77"/>
      <c r="I93" s="77"/>
      <c r="J93" s="74">
        <v>7</v>
      </c>
      <c r="K93" s="74">
        <v>6</v>
      </c>
      <c r="L93" s="74">
        <v>1</v>
      </c>
      <c r="M93" s="74"/>
      <c r="N93" s="68">
        <v>7</v>
      </c>
      <c r="O93" s="68">
        <v>5</v>
      </c>
      <c r="P93" s="68"/>
      <c r="Q93" s="68">
        <v>1</v>
      </c>
      <c r="R93" s="68"/>
      <c r="S93" s="68">
        <v>1</v>
      </c>
      <c r="T93" s="68"/>
      <c r="U93" s="68">
        <v>1</v>
      </c>
      <c r="V93" s="68"/>
      <c r="W93" s="68"/>
      <c r="X93" s="68">
        <v>7</v>
      </c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1"/>
        <v>1</v>
      </c>
      <c r="AK93" s="35">
        <f t="shared" si="112"/>
        <v>1</v>
      </c>
      <c r="AL93" s="35">
        <f t="shared" si="113"/>
        <v>7</v>
      </c>
      <c r="AM93" s="35">
        <f t="shared" si="114"/>
        <v>7</v>
      </c>
      <c r="AN93" s="35">
        <f t="shared" si="115"/>
        <v>7</v>
      </c>
      <c r="AO93" s="35">
        <f t="shared" si="116"/>
        <v>7</v>
      </c>
      <c r="AP93" s="35">
        <f t="shared" si="117"/>
        <v>7</v>
      </c>
      <c r="AQ93" s="35">
        <f t="shared" si="118"/>
        <v>7</v>
      </c>
      <c r="AR93" s="35">
        <f t="shared" si="119"/>
        <v>1</v>
      </c>
      <c r="AS93" s="35">
        <f t="shared" si="120"/>
        <v>1</v>
      </c>
      <c r="AT93" s="35">
        <f t="shared" si="121"/>
        <v>7</v>
      </c>
      <c r="AU93" s="35">
        <f t="shared" si="122"/>
        <v>7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68">
        <v>6</v>
      </c>
      <c r="F94" s="68"/>
      <c r="G94" s="77">
        <v>6</v>
      </c>
      <c r="H94" s="77"/>
      <c r="I94" s="77"/>
      <c r="J94" s="74">
        <v>16</v>
      </c>
      <c r="K94" s="74">
        <v>8</v>
      </c>
      <c r="L94" s="74">
        <v>6</v>
      </c>
      <c r="M94" s="74"/>
      <c r="N94" s="68">
        <v>9</v>
      </c>
      <c r="O94" s="68">
        <v>6</v>
      </c>
      <c r="P94" s="68"/>
      <c r="Q94" s="68">
        <v>2</v>
      </c>
      <c r="R94" s="68"/>
      <c r="S94" s="68">
        <v>1</v>
      </c>
      <c r="T94" s="68"/>
      <c r="U94" s="68"/>
      <c r="V94" s="68">
        <v>1</v>
      </c>
      <c r="W94" s="68"/>
      <c r="X94" s="68">
        <v>9</v>
      </c>
      <c r="Y94" s="68">
        <v>1</v>
      </c>
      <c r="Z94" s="68"/>
      <c r="AA94" s="68">
        <v>4</v>
      </c>
      <c r="AB94" s="68"/>
      <c r="AC94" s="68">
        <v>1</v>
      </c>
      <c r="AD94" s="68"/>
      <c r="AE94" s="68">
        <v>1</v>
      </c>
      <c r="AF94" s="68">
        <v>1</v>
      </c>
      <c r="AG94" s="76"/>
      <c r="AH94" s="68">
        <v>1</v>
      </c>
      <c r="AI94" s="166"/>
      <c r="AJ94" s="36">
        <f t="shared" si="111"/>
        <v>6</v>
      </c>
      <c r="AK94" s="35">
        <f t="shared" si="112"/>
        <v>6</v>
      </c>
      <c r="AL94" s="35">
        <f t="shared" si="113"/>
        <v>16</v>
      </c>
      <c r="AM94" s="35">
        <f t="shared" si="114"/>
        <v>14</v>
      </c>
      <c r="AN94" s="35">
        <f t="shared" si="115"/>
        <v>14</v>
      </c>
      <c r="AO94" s="35">
        <f t="shared" si="116"/>
        <v>14</v>
      </c>
      <c r="AP94" s="35">
        <f t="shared" si="117"/>
        <v>9</v>
      </c>
      <c r="AQ94" s="35">
        <f t="shared" si="118"/>
        <v>9</v>
      </c>
      <c r="AR94" s="35">
        <f t="shared" si="119"/>
        <v>1</v>
      </c>
      <c r="AS94" s="35">
        <f t="shared" si="120"/>
        <v>1</v>
      </c>
      <c r="AT94" s="35">
        <f t="shared" si="121"/>
        <v>9</v>
      </c>
      <c r="AU94" s="35">
        <f t="shared" si="122"/>
        <v>9</v>
      </c>
      <c r="AV94" s="35">
        <f t="shared" si="123"/>
        <v>1</v>
      </c>
      <c r="AW94" s="35">
        <f t="shared" si="124"/>
        <v>1</v>
      </c>
      <c r="AX94" s="35">
        <f t="shared" si="125"/>
        <v>1</v>
      </c>
      <c r="AY94" s="34">
        <f t="shared" si="126"/>
        <v>1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111"/>
      <c r="F95" s="111"/>
      <c r="G95" s="134"/>
      <c r="H95" s="134"/>
      <c r="I95" s="134"/>
      <c r="J95" s="112"/>
      <c r="K95" s="112"/>
      <c r="L95" s="112"/>
      <c r="M95" s="112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68"/>
      <c r="AB95" s="111"/>
      <c r="AC95" s="111"/>
      <c r="AD95" s="111"/>
      <c r="AE95" s="111"/>
      <c r="AF95" s="111"/>
      <c r="AG95" s="113"/>
      <c r="AH95" s="111"/>
      <c r="AI95" s="16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68"/>
      <c r="F96" s="68"/>
      <c r="G96" s="77"/>
      <c r="H96" s="77"/>
      <c r="I96" s="77"/>
      <c r="J96" s="74">
        <v>1</v>
      </c>
      <c r="K96" s="74"/>
      <c r="L96" s="74">
        <v>1</v>
      </c>
      <c r="M96" s="74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76"/>
      <c r="AH96" s="68"/>
      <c r="AI96" s="166"/>
      <c r="AJ96" s="36">
        <f t="shared" si="111"/>
        <v>0</v>
      </c>
      <c r="AK96" s="35">
        <f t="shared" si="112"/>
        <v>0</v>
      </c>
      <c r="AL96" s="35">
        <f t="shared" si="113"/>
        <v>1</v>
      </c>
      <c r="AM96" s="35">
        <f t="shared" si="114"/>
        <v>1</v>
      </c>
      <c r="AN96" s="35">
        <f t="shared" si="115"/>
        <v>0</v>
      </c>
      <c r="AO96" s="35">
        <f t="shared" si="116"/>
        <v>0</v>
      </c>
      <c r="AP96" s="35">
        <f t="shared" si="117"/>
        <v>0</v>
      </c>
      <c r="AQ96" s="35">
        <f t="shared" si="118"/>
        <v>0</v>
      </c>
      <c r="AR96" s="35">
        <f t="shared" si="119"/>
        <v>0</v>
      </c>
      <c r="AS96" s="35">
        <f t="shared" si="120"/>
        <v>0</v>
      </c>
      <c r="AT96" s="35">
        <f t="shared" si="121"/>
        <v>0</v>
      </c>
      <c r="AU96" s="35">
        <f t="shared" si="122"/>
        <v>0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68"/>
      <c r="F97" s="68"/>
      <c r="G97" s="77"/>
      <c r="H97" s="77"/>
      <c r="I97" s="77"/>
      <c r="J97" s="74">
        <v>1</v>
      </c>
      <c r="K97" s="74">
        <v>1</v>
      </c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>
        <v>1</v>
      </c>
      <c r="AB97" s="68"/>
      <c r="AC97" s="68"/>
      <c r="AD97" s="68"/>
      <c r="AE97" s="68"/>
      <c r="AF97" s="68"/>
      <c r="AG97" s="76"/>
      <c r="AH97" s="68"/>
      <c r="AI97" s="166"/>
      <c r="AJ97" s="36">
        <f t="shared" si="111"/>
        <v>0</v>
      </c>
      <c r="AK97" s="35">
        <f t="shared" si="112"/>
        <v>0</v>
      </c>
      <c r="AL97" s="35">
        <f t="shared" si="113"/>
        <v>1</v>
      </c>
      <c r="AM97" s="35">
        <f t="shared" si="114"/>
        <v>1</v>
      </c>
      <c r="AN97" s="35">
        <f t="shared" si="115"/>
        <v>1</v>
      </c>
      <c r="AO97" s="35">
        <f t="shared" si="116"/>
        <v>1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111"/>
      <c r="F98" s="111"/>
      <c r="G98" s="134"/>
      <c r="H98" s="134"/>
      <c r="I98" s="134"/>
      <c r="J98" s="74">
        <v>1</v>
      </c>
      <c r="K98" s="74">
        <v>1</v>
      </c>
      <c r="L98" s="74"/>
      <c r="M98" s="74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>
        <v>1</v>
      </c>
      <c r="AB98" s="111"/>
      <c r="AC98" s="111"/>
      <c r="AD98" s="111"/>
      <c r="AE98" s="111"/>
      <c r="AF98" s="111"/>
      <c r="AG98" s="113"/>
      <c r="AH98" s="111"/>
      <c r="AI98" s="169"/>
      <c r="AJ98" s="36">
        <f t="shared" si="111"/>
        <v>0</v>
      </c>
      <c r="AK98" s="35">
        <f t="shared" si="112"/>
        <v>0</v>
      </c>
      <c r="AL98" s="35">
        <f t="shared" si="113"/>
        <v>1</v>
      </c>
      <c r="AM98" s="35">
        <f t="shared" si="114"/>
        <v>1</v>
      </c>
      <c r="AN98" s="35">
        <f t="shared" si="115"/>
        <v>1</v>
      </c>
      <c r="AO98" s="35">
        <f t="shared" si="116"/>
        <v>1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52.5" customHeight="1">
      <c r="A99" s="37" t="s">
        <v>66</v>
      </c>
      <c r="B99" s="237" t="s">
        <v>65</v>
      </c>
      <c r="C99" s="238"/>
      <c r="D99" s="239"/>
      <c r="E99" s="68"/>
      <c r="F99" s="68"/>
      <c r="G99" s="77"/>
      <c r="H99" s="77"/>
      <c r="I99" s="77"/>
      <c r="J99" s="74"/>
      <c r="K99" s="74"/>
      <c r="L99" s="74"/>
      <c r="M99" s="74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76"/>
      <c r="AH99" s="68"/>
      <c r="AI99" s="166"/>
      <c r="AJ99" s="36">
        <f t="shared" si="111"/>
        <v>0</v>
      </c>
      <c r="AK99" s="35">
        <f t="shared" si="112"/>
        <v>0</v>
      </c>
      <c r="AL99" s="35">
        <f t="shared" si="113"/>
        <v>0</v>
      </c>
      <c r="AM99" s="35">
        <f t="shared" si="114"/>
        <v>0</v>
      </c>
      <c r="AN99" s="35">
        <f t="shared" si="115"/>
        <v>0</v>
      </c>
      <c r="AO99" s="35">
        <f t="shared" si="116"/>
        <v>0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42.75" customHeight="1">
      <c r="A100" s="37" t="s">
        <v>64</v>
      </c>
      <c r="B100" s="237" t="s">
        <v>63</v>
      </c>
      <c r="C100" s="238"/>
      <c r="D100" s="239"/>
      <c r="E100" s="68">
        <v>4</v>
      </c>
      <c r="F100" s="68"/>
      <c r="G100" s="77">
        <v>4</v>
      </c>
      <c r="H100" s="77"/>
      <c r="I100" s="77"/>
      <c r="J100" s="74">
        <v>5</v>
      </c>
      <c r="K100" s="74">
        <v>4</v>
      </c>
      <c r="L100" s="74">
        <v>1</v>
      </c>
      <c r="M100" s="74"/>
      <c r="N100" s="68">
        <v>6</v>
      </c>
      <c r="O100" s="68">
        <v>6</v>
      </c>
      <c r="P100" s="68"/>
      <c r="Q100" s="68"/>
      <c r="R100" s="68"/>
      <c r="S100" s="68"/>
      <c r="T100" s="68"/>
      <c r="U100" s="68"/>
      <c r="V100" s="68"/>
      <c r="W100" s="68"/>
      <c r="X100" s="68">
        <v>6</v>
      </c>
      <c r="Y100" s="68"/>
      <c r="Z100" s="68"/>
      <c r="AA100" s="68">
        <v>2</v>
      </c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11"/>
        <v>4</v>
      </c>
      <c r="AK100" s="35">
        <f t="shared" si="112"/>
        <v>4</v>
      </c>
      <c r="AL100" s="35">
        <f t="shared" si="113"/>
        <v>5</v>
      </c>
      <c r="AM100" s="35">
        <f t="shared" si="114"/>
        <v>5</v>
      </c>
      <c r="AN100" s="35">
        <f t="shared" si="115"/>
        <v>8</v>
      </c>
      <c r="AO100" s="35">
        <f t="shared" si="116"/>
        <v>8</v>
      </c>
      <c r="AP100" s="35">
        <f t="shared" si="117"/>
        <v>6</v>
      </c>
      <c r="AQ100" s="35">
        <f t="shared" si="118"/>
        <v>6</v>
      </c>
      <c r="AR100" s="35">
        <f t="shared" si="119"/>
        <v>0</v>
      </c>
      <c r="AS100" s="35">
        <f t="shared" si="120"/>
        <v>0</v>
      </c>
      <c r="AT100" s="35">
        <f t="shared" si="121"/>
        <v>6</v>
      </c>
      <c r="AU100" s="35">
        <f t="shared" si="122"/>
        <v>6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68"/>
      <c r="F101" s="68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68">
        <v>1</v>
      </c>
      <c r="F102" s="68"/>
      <c r="G102" s="77">
        <v>1</v>
      </c>
      <c r="H102" s="77"/>
      <c r="I102" s="77"/>
      <c r="J102" s="74">
        <v>2</v>
      </c>
      <c r="K102" s="74">
        <v>2</v>
      </c>
      <c r="L102" s="74"/>
      <c r="M102" s="74"/>
      <c r="N102" s="68">
        <v>2</v>
      </c>
      <c r="O102" s="68">
        <v>2</v>
      </c>
      <c r="P102" s="68"/>
      <c r="Q102" s="68"/>
      <c r="R102" s="68"/>
      <c r="S102" s="68"/>
      <c r="T102" s="68"/>
      <c r="U102" s="68"/>
      <c r="V102" s="68"/>
      <c r="W102" s="68"/>
      <c r="X102" s="68">
        <v>2</v>
      </c>
      <c r="Y102" s="68"/>
      <c r="Z102" s="68"/>
      <c r="AA102" s="68">
        <v>1</v>
      </c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1"/>
        <v>1</v>
      </c>
      <c r="AK102" s="35">
        <f t="shared" si="112"/>
        <v>1</v>
      </c>
      <c r="AL102" s="35">
        <f t="shared" si="113"/>
        <v>2</v>
      </c>
      <c r="AM102" s="35">
        <f t="shared" si="114"/>
        <v>2</v>
      </c>
      <c r="AN102" s="35">
        <f t="shared" si="115"/>
        <v>3</v>
      </c>
      <c r="AO102" s="35">
        <f t="shared" si="116"/>
        <v>3</v>
      </c>
      <c r="AP102" s="35">
        <f t="shared" si="117"/>
        <v>2</v>
      </c>
      <c r="AQ102" s="35">
        <f t="shared" si="118"/>
        <v>2</v>
      </c>
      <c r="AR102" s="35">
        <f t="shared" si="119"/>
        <v>0</v>
      </c>
      <c r="AS102" s="35">
        <f t="shared" si="120"/>
        <v>0</v>
      </c>
      <c r="AT102" s="35">
        <f t="shared" si="121"/>
        <v>2</v>
      </c>
      <c r="AU102" s="35">
        <f t="shared" si="122"/>
        <v>2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68"/>
      <c r="F103" s="68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68">
        <v>2</v>
      </c>
      <c r="F104" s="68"/>
      <c r="G104" s="77">
        <v>2</v>
      </c>
      <c r="H104" s="77"/>
      <c r="I104" s="77"/>
      <c r="J104" s="74">
        <v>3</v>
      </c>
      <c r="K104" s="74">
        <v>3</v>
      </c>
      <c r="L104" s="74"/>
      <c r="M104" s="74"/>
      <c r="N104" s="68">
        <v>3</v>
      </c>
      <c r="O104" s="68">
        <v>1</v>
      </c>
      <c r="P104" s="68"/>
      <c r="Q104" s="68">
        <v>1</v>
      </c>
      <c r="R104" s="68"/>
      <c r="S104" s="68">
        <v>1</v>
      </c>
      <c r="T104" s="68"/>
      <c r="U104" s="68">
        <v>1</v>
      </c>
      <c r="V104" s="68"/>
      <c r="W104" s="68"/>
      <c r="X104" s="68">
        <v>3</v>
      </c>
      <c r="Y104" s="68"/>
      <c r="Z104" s="68"/>
      <c r="AA104" s="68">
        <v>2</v>
      </c>
      <c r="AB104" s="68"/>
      <c r="AC104" s="68"/>
      <c r="AD104" s="68"/>
      <c r="AE104" s="68"/>
      <c r="AF104" s="68"/>
      <c r="AG104" s="76"/>
      <c r="AH104" s="68"/>
      <c r="AI104" s="166"/>
      <c r="AJ104" s="36">
        <f t="shared" si="111"/>
        <v>2</v>
      </c>
      <c r="AK104" s="35">
        <f t="shared" si="112"/>
        <v>2</v>
      </c>
      <c r="AL104" s="35">
        <f t="shared" si="113"/>
        <v>3</v>
      </c>
      <c r="AM104" s="35">
        <f t="shared" si="114"/>
        <v>3</v>
      </c>
      <c r="AN104" s="35">
        <f t="shared" si="115"/>
        <v>5</v>
      </c>
      <c r="AO104" s="35">
        <f t="shared" si="116"/>
        <v>5</v>
      </c>
      <c r="AP104" s="35">
        <f t="shared" si="117"/>
        <v>3</v>
      </c>
      <c r="AQ104" s="35">
        <f t="shared" si="118"/>
        <v>3</v>
      </c>
      <c r="AR104" s="35">
        <f t="shared" si="119"/>
        <v>1</v>
      </c>
      <c r="AS104" s="35">
        <f t="shared" si="120"/>
        <v>1</v>
      </c>
      <c r="AT104" s="35">
        <f t="shared" si="121"/>
        <v>3</v>
      </c>
      <c r="AU104" s="35">
        <f t="shared" si="122"/>
        <v>3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68"/>
      <c r="F105" s="68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68">
        <v>7</v>
      </c>
      <c r="F106" s="68"/>
      <c r="G106" s="77">
        <v>7</v>
      </c>
      <c r="H106" s="77"/>
      <c r="I106" s="77"/>
      <c r="J106" s="74">
        <v>5</v>
      </c>
      <c r="K106" s="74">
        <v>5</v>
      </c>
      <c r="L106" s="74"/>
      <c r="M106" s="74"/>
      <c r="N106" s="68">
        <v>8</v>
      </c>
      <c r="O106" s="68">
        <v>6</v>
      </c>
      <c r="P106" s="68"/>
      <c r="Q106" s="68"/>
      <c r="R106" s="68"/>
      <c r="S106" s="68">
        <v>2</v>
      </c>
      <c r="T106" s="68"/>
      <c r="U106" s="68">
        <v>2</v>
      </c>
      <c r="V106" s="68"/>
      <c r="W106" s="68"/>
      <c r="X106" s="68">
        <v>8</v>
      </c>
      <c r="Y106" s="68"/>
      <c r="Z106" s="68"/>
      <c r="AA106" s="68">
        <v>4</v>
      </c>
      <c r="AB106" s="68"/>
      <c r="AC106" s="68"/>
      <c r="AD106" s="68"/>
      <c r="AE106" s="68"/>
      <c r="AF106" s="68"/>
      <c r="AG106" s="76"/>
      <c r="AH106" s="68"/>
      <c r="AI106" s="166"/>
      <c r="AJ106" s="36">
        <f t="shared" si="111"/>
        <v>7</v>
      </c>
      <c r="AK106" s="35">
        <f t="shared" si="112"/>
        <v>7</v>
      </c>
      <c r="AL106" s="35">
        <f t="shared" si="113"/>
        <v>5</v>
      </c>
      <c r="AM106" s="35">
        <f t="shared" si="114"/>
        <v>5</v>
      </c>
      <c r="AN106" s="35">
        <f t="shared" si="115"/>
        <v>12</v>
      </c>
      <c r="AO106" s="35">
        <f t="shared" si="116"/>
        <v>12</v>
      </c>
      <c r="AP106" s="35">
        <f t="shared" si="117"/>
        <v>8</v>
      </c>
      <c r="AQ106" s="35">
        <f t="shared" si="118"/>
        <v>8</v>
      </c>
      <c r="AR106" s="35">
        <f t="shared" si="119"/>
        <v>2</v>
      </c>
      <c r="AS106" s="35">
        <f t="shared" si="120"/>
        <v>2</v>
      </c>
      <c r="AT106" s="35">
        <f t="shared" si="121"/>
        <v>8</v>
      </c>
      <c r="AU106" s="35">
        <f t="shared" si="122"/>
        <v>8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68">
        <v>1</v>
      </c>
      <c r="F107" s="68">
        <v>1</v>
      </c>
      <c r="G107" s="77"/>
      <c r="H107" s="77"/>
      <c r="I107" s="77"/>
      <c r="J107" s="74"/>
      <c r="K107" s="74"/>
      <c r="L107" s="74"/>
      <c r="M107" s="74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>
        <v>1</v>
      </c>
      <c r="AB107" s="68">
        <v>1</v>
      </c>
      <c r="AC107" s="68"/>
      <c r="AD107" s="68"/>
      <c r="AE107" s="68"/>
      <c r="AF107" s="68"/>
      <c r="AG107" s="76"/>
      <c r="AH107" s="68"/>
      <c r="AI107" s="166"/>
      <c r="AJ107" s="36">
        <f t="shared" si="111"/>
        <v>1</v>
      </c>
      <c r="AK107" s="35">
        <f t="shared" si="112"/>
        <v>1</v>
      </c>
      <c r="AL107" s="35">
        <f t="shared" si="113"/>
        <v>0</v>
      </c>
      <c r="AM107" s="35">
        <f t="shared" si="114"/>
        <v>0</v>
      </c>
      <c r="AN107" s="35">
        <f t="shared" si="115"/>
        <v>1</v>
      </c>
      <c r="AO107" s="35">
        <f t="shared" si="116"/>
        <v>1</v>
      </c>
      <c r="AP107" s="35">
        <f t="shared" si="117"/>
        <v>0</v>
      </c>
      <c r="AQ107" s="35">
        <f t="shared" si="118"/>
        <v>0</v>
      </c>
      <c r="AR107" s="35">
        <f t="shared" si="119"/>
        <v>0</v>
      </c>
      <c r="AS107" s="35">
        <f t="shared" si="120"/>
        <v>0</v>
      </c>
      <c r="AT107" s="35">
        <f t="shared" si="121"/>
        <v>0</v>
      </c>
      <c r="AU107" s="35">
        <f t="shared" si="122"/>
        <v>0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42" customHeight="1">
      <c r="A108" s="37" t="s">
        <v>48</v>
      </c>
      <c r="B108" s="237" t="s">
        <v>47</v>
      </c>
      <c r="C108" s="238"/>
      <c r="D108" s="239"/>
      <c r="E108" s="68"/>
      <c r="F108" s="68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42.75" customHeight="1">
      <c r="A109" s="37" t="s">
        <v>46</v>
      </c>
      <c r="B109" s="256" t="s">
        <v>45</v>
      </c>
      <c r="C109" s="256"/>
      <c r="D109" s="256"/>
      <c r="E109" s="68">
        <v>6</v>
      </c>
      <c r="F109" s="68"/>
      <c r="G109" s="77">
        <v>6</v>
      </c>
      <c r="H109" s="77"/>
      <c r="I109" s="77"/>
      <c r="J109" s="74">
        <v>11</v>
      </c>
      <c r="K109" s="74">
        <v>5</v>
      </c>
      <c r="L109" s="74">
        <v>6</v>
      </c>
      <c r="M109" s="74"/>
      <c r="N109" s="68">
        <v>3</v>
      </c>
      <c r="O109" s="68">
        <v>2</v>
      </c>
      <c r="P109" s="68">
        <v>1</v>
      </c>
      <c r="Q109" s="68"/>
      <c r="R109" s="68"/>
      <c r="S109" s="68"/>
      <c r="T109" s="68"/>
      <c r="U109" s="68"/>
      <c r="V109" s="68"/>
      <c r="W109" s="68"/>
      <c r="X109" s="68">
        <v>3</v>
      </c>
      <c r="Y109" s="68">
        <v>1</v>
      </c>
      <c r="Z109" s="68"/>
      <c r="AA109" s="68">
        <v>7</v>
      </c>
      <c r="AB109" s="68"/>
      <c r="AC109" s="68"/>
      <c r="AD109" s="68"/>
      <c r="AE109" s="68"/>
      <c r="AF109" s="68"/>
      <c r="AG109" s="76"/>
      <c r="AH109" s="68"/>
      <c r="AI109" s="166"/>
      <c r="AJ109" s="36">
        <f t="shared" si="111"/>
        <v>6</v>
      </c>
      <c r="AK109" s="35">
        <f t="shared" si="112"/>
        <v>6</v>
      </c>
      <c r="AL109" s="35">
        <f t="shared" si="113"/>
        <v>11</v>
      </c>
      <c r="AM109" s="35">
        <f t="shared" si="114"/>
        <v>11</v>
      </c>
      <c r="AN109" s="35">
        <f t="shared" si="115"/>
        <v>11</v>
      </c>
      <c r="AO109" s="35">
        <f t="shared" si="116"/>
        <v>11</v>
      </c>
      <c r="AP109" s="35">
        <f t="shared" si="117"/>
        <v>3</v>
      </c>
      <c r="AQ109" s="35">
        <f t="shared" si="118"/>
        <v>3</v>
      </c>
      <c r="AR109" s="35">
        <f t="shared" si="119"/>
        <v>0</v>
      </c>
      <c r="AS109" s="35">
        <f t="shared" si="120"/>
        <v>0</v>
      </c>
      <c r="AT109" s="35">
        <f t="shared" si="121"/>
        <v>3</v>
      </c>
      <c r="AU109" s="35">
        <f t="shared" si="122"/>
        <v>3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48.75" customHeight="1">
      <c r="A110" s="37" t="s">
        <v>44</v>
      </c>
      <c r="B110" s="237" t="s">
        <v>43</v>
      </c>
      <c r="C110" s="238"/>
      <c r="D110" s="239"/>
      <c r="E110" s="68"/>
      <c r="F110" s="68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68"/>
      <c r="F111" s="68"/>
      <c r="G111" s="77"/>
      <c r="H111" s="77"/>
      <c r="I111" s="77"/>
      <c r="J111" s="74"/>
      <c r="K111" s="74"/>
      <c r="L111" s="74"/>
      <c r="M111" s="74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76"/>
      <c r="AH111" s="68"/>
      <c r="AI111" s="166"/>
      <c r="AJ111" s="36">
        <f t="shared" si="111"/>
        <v>0</v>
      </c>
      <c r="AK111" s="35">
        <f t="shared" si="112"/>
        <v>0</v>
      </c>
      <c r="AL111" s="35">
        <f t="shared" si="113"/>
        <v>0</v>
      </c>
      <c r="AM111" s="35">
        <f t="shared" si="114"/>
        <v>0</v>
      </c>
      <c r="AN111" s="35">
        <f t="shared" si="115"/>
        <v>0</v>
      </c>
      <c r="AO111" s="35">
        <f t="shared" si="116"/>
        <v>0</v>
      </c>
      <c r="AP111" s="35">
        <f t="shared" si="117"/>
        <v>0</v>
      </c>
      <c r="AQ111" s="35">
        <f t="shared" si="118"/>
        <v>0</v>
      </c>
      <c r="AR111" s="35">
        <f t="shared" si="119"/>
        <v>0</v>
      </c>
      <c r="AS111" s="35">
        <f t="shared" si="120"/>
        <v>0</v>
      </c>
      <c r="AT111" s="35">
        <f t="shared" si="121"/>
        <v>0</v>
      </c>
      <c r="AU111" s="35">
        <f t="shared" si="122"/>
        <v>0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180">
        <f t="shared" ref="E112:AH112" si="127">SUM(E113:E115)</f>
        <v>0</v>
      </c>
      <c r="F112" s="180">
        <f t="shared" si="127"/>
        <v>0</v>
      </c>
      <c r="G112" s="180">
        <f t="shared" si="127"/>
        <v>0</v>
      </c>
      <c r="H112" s="180">
        <f t="shared" si="127"/>
        <v>0</v>
      </c>
      <c r="I112" s="180">
        <f t="shared" si="127"/>
        <v>0</v>
      </c>
      <c r="J112" s="180">
        <f t="shared" si="127"/>
        <v>0</v>
      </c>
      <c r="K112" s="180">
        <f t="shared" si="127"/>
        <v>0</v>
      </c>
      <c r="L112" s="180">
        <f t="shared" si="127"/>
        <v>0</v>
      </c>
      <c r="M112" s="180">
        <f t="shared" si="127"/>
        <v>0</v>
      </c>
      <c r="N112" s="180">
        <f t="shared" si="127"/>
        <v>0</v>
      </c>
      <c r="O112" s="180">
        <f t="shared" si="127"/>
        <v>0</v>
      </c>
      <c r="P112" s="180">
        <f t="shared" si="127"/>
        <v>0</v>
      </c>
      <c r="Q112" s="180">
        <f t="shared" si="127"/>
        <v>0</v>
      </c>
      <c r="R112" s="180">
        <f t="shared" si="127"/>
        <v>0</v>
      </c>
      <c r="S112" s="180">
        <f t="shared" si="127"/>
        <v>0</v>
      </c>
      <c r="T112" s="180">
        <f t="shared" si="127"/>
        <v>0</v>
      </c>
      <c r="U112" s="180">
        <f t="shared" si="127"/>
        <v>0</v>
      </c>
      <c r="V112" s="180">
        <f t="shared" si="127"/>
        <v>0</v>
      </c>
      <c r="W112" s="180">
        <f t="shared" si="127"/>
        <v>0</v>
      </c>
      <c r="X112" s="180">
        <f t="shared" si="127"/>
        <v>0</v>
      </c>
      <c r="Y112" s="180">
        <f t="shared" si="127"/>
        <v>0</v>
      </c>
      <c r="Z112" s="180">
        <f t="shared" si="127"/>
        <v>0</v>
      </c>
      <c r="AA112" s="180">
        <f t="shared" si="127"/>
        <v>0</v>
      </c>
      <c r="AB112" s="180">
        <f t="shared" si="127"/>
        <v>0</v>
      </c>
      <c r="AC112" s="180">
        <f t="shared" si="127"/>
        <v>0</v>
      </c>
      <c r="AD112" s="180">
        <f t="shared" si="127"/>
        <v>0</v>
      </c>
      <c r="AE112" s="180">
        <f t="shared" si="127"/>
        <v>0</v>
      </c>
      <c r="AF112" s="180">
        <f t="shared" si="127"/>
        <v>0</v>
      </c>
      <c r="AG112" s="180">
        <f t="shared" si="127"/>
        <v>0</v>
      </c>
      <c r="AH112" s="180">
        <f t="shared" si="127"/>
        <v>0</v>
      </c>
      <c r="AI112" s="170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2195</v>
      </c>
      <c r="F116" s="86">
        <f t="shared" si="129"/>
        <v>88</v>
      </c>
      <c r="G116" s="86">
        <f t="shared" si="129"/>
        <v>2107</v>
      </c>
      <c r="H116" s="86">
        <f t="shared" si="129"/>
        <v>0</v>
      </c>
      <c r="I116" s="86">
        <f t="shared" si="129"/>
        <v>0</v>
      </c>
      <c r="J116" s="86">
        <f t="shared" si="129"/>
        <v>2293</v>
      </c>
      <c r="K116" s="86">
        <f t="shared" si="129"/>
        <v>2002</v>
      </c>
      <c r="L116" s="86">
        <f t="shared" si="129"/>
        <v>278</v>
      </c>
      <c r="M116" s="86">
        <f t="shared" si="129"/>
        <v>1</v>
      </c>
      <c r="N116" s="86">
        <f t="shared" si="129"/>
        <v>1714</v>
      </c>
      <c r="O116" s="86">
        <f t="shared" si="129"/>
        <v>1356</v>
      </c>
      <c r="P116" s="86">
        <f t="shared" si="129"/>
        <v>116</v>
      </c>
      <c r="Q116" s="86">
        <f t="shared" si="129"/>
        <v>29</v>
      </c>
      <c r="R116" s="86">
        <f t="shared" si="129"/>
        <v>0</v>
      </c>
      <c r="S116" s="86">
        <f t="shared" si="129"/>
        <v>213</v>
      </c>
      <c r="T116" s="86">
        <f t="shared" si="129"/>
        <v>17</v>
      </c>
      <c r="U116" s="86">
        <f t="shared" si="129"/>
        <v>196</v>
      </c>
      <c r="V116" s="86">
        <f t="shared" si="129"/>
        <v>0</v>
      </c>
      <c r="W116" s="86">
        <f t="shared" si="129"/>
        <v>0</v>
      </c>
      <c r="X116" s="86">
        <f t="shared" si="129"/>
        <v>1714</v>
      </c>
      <c r="Y116" s="86">
        <f t="shared" si="129"/>
        <v>9</v>
      </c>
      <c r="Z116" s="86">
        <f t="shared" si="129"/>
        <v>7</v>
      </c>
      <c r="AA116" s="86">
        <f t="shared" si="129"/>
        <v>2474</v>
      </c>
      <c r="AB116" s="86">
        <f t="shared" si="129"/>
        <v>196</v>
      </c>
      <c r="AC116" s="86">
        <f t="shared" si="129"/>
        <v>48</v>
      </c>
      <c r="AD116" s="86">
        <f t="shared" si="129"/>
        <v>3</v>
      </c>
      <c r="AE116" s="86">
        <f t="shared" si="129"/>
        <v>51</v>
      </c>
      <c r="AF116" s="86">
        <f t="shared" si="129"/>
        <v>1</v>
      </c>
      <c r="AG116" s="86">
        <f t="shared" si="129"/>
        <v>1</v>
      </c>
      <c r="AH116" s="86">
        <f t="shared" si="129"/>
        <v>2</v>
      </c>
      <c r="AI116" s="170"/>
      <c r="AJ116" s="39">
        <f t="shared" ref="AJ116:AY116" si="130">SUM(AJ117:AJ124)</f>
        <v>2195</v>
      </c>
      <c r="AK116" s="82">
        <f t="shared" si="130"/>
        <v>2195</v>
      </c>
      <c r="AL116" s="82">
        <f t="shared" si="130"/>
        <v>2293</v>
      </c>
      <c r="AM116" s="82">
        <f t="shared" si="130"/>
        <v>2281</v>
      </c>
      <c r="AN116" s="82">
        <f t="shared" si="130"/>
        <v>4197</v>
      </c>
      <c r="AO116" s="82">
        <f t="shared" si="130"/>
        <v>4197</v>
      </c>
      <c r="AP116" s="82">
        <f t="shared" si="130"/>
        <v>1714</v>
      </c>
      <c r="AQ116" s="82">
        <f t="shared" si="130"/>
        <v>1714</v>
      </c>
      <c r="AR116" s="82">
        <f t="shared" si="130"/>
        <v>213</v>
      </c>
      <c r="AS116" s="82">
        <f t="shared" si="130"/>
        <v>213</v>
      </c>
      <c r="AT116" s="82">
        <f t="shared" si="130"/>
        <v>1714</v>
      </c>
      <c r="AU116" s="82">
        <f t="shared" si="130"/>
        <v>1714</v>
      </c>
      <c r="AV116" s="82">
        <f t="shared" si="130"/>
        <v>51</v>
      </c>
      <c r="AW116" s="82">
        <f t="shared" si="130"/>
        <v>51</v>
      </c>
      <c r="AX116" s="82">
        <f t="shared" si="130"/>
        <v>2</v>
      </c>
      <c r="AY116" s="38">
        <f t="shared" si="130"/>
        <v>2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68">
        <v>2158</v>
      </c>
      <c r="F117" s="68">
        <v>88</v>
      </c>
      <c r="G117" s="77">
        <v>2070</v>
      </c>
      <c r="H117" s="77"/>
      <c r="I117" s="147"/>
      <c r="J117" s="74">
        <v>2273</v>
      </c>
      <c r="K117" s="74">
        <v>1990</v>
      </c>
      <c r="L117" s="74">
        <v>271</v>
      </c>
      <c r="M117" s="74">
        <v>1</v>
      </c>
      <c r="N117" s="74">
        <v>1700</v>
      </c>
      <c r="O117" s="68">
        <v>1351</v>
      </c>
      <c r="P117" s="68">
        <v>113</v>
      </c>
      <c r="Q117" s="68">
        <v>26</v>
      </c>
      <c r="R117" s="68"/>
      <c r="S117" s="68">
        <v>210</v>
      </c>
      <c r="T117" s="68">
        <v>17</v>
      </c>
      <c r="U117" s="68">
        <v>193</v>
      </c>
      <c r="V117" s="68"/>
      <c r="W117" s="68"/>
      <c r="X117" s="68">
        <v>1700</v>
      </c>
      <c r="Y117" s="68">
        <v>9</v>
      </c>
      <c r="Z117" s="68">
        <v>6</v>
      </c>
      <c r="AA117" s="68">
        <v>2439</v>
      </c>
      <c r="AB117" s="68">
        <v>196</v>
      </c>
      <c r="AC117" s="68">
        <v>40</v>
      </c>
      <c r="AD117" s="68">
        <v>1</v>
      </c>
      <c r="AE117" s="68">
        <v>41</v>
      </c>
      <c r="AF117" s="68">
        <v>1</v>
      </c>
      <c r="AG117" s="76">
        <v>1</v>
      </c>
      <c r="AH117" s="68">
        <v>2</v>
      </c>
      <c r="AI117" s="166"/>
      <c r="AJ117" s="36">
        <f t="shared" ref="AJ117:AJ124" si="131">E117</f>
        <v>2158</v>
      </c>
      <c r="AK117" s="35">
        <f t="shared" ref="AK117:AK124" si="132">F117+G117+H117+I117</f>
        <v>2158</v>
      </c>
      <c r="AL117" s="35">
        <f t="shared" ref="AL117:AL124" si="133">J117</f>
        <v>2273</v>
      </c>
      <c r="AM117" s="35">
        <f t="shared" ref="AM117:AM124" si="134">K117+L117+M117</f>
        <v>2262</v>
      </c>
      <c r="AN117" s="35">
        <f t="shared" ref="AN117:AN124" si="135">F117+G117+K117</f>
        <v>4148</v>
      </c>
      <c r="AO117" s="35">
        <f t="shared" ref="AO117:AO124" si="136">X117+Y117+AA117</f>
        <v>4148</v>
      </c>
      <c r="AP117" s="35">
        <f t="shared" ref="AP117:AP124" si="137">N117</f>
        <v>1700</v>
      </c>
      <c r="AQ117" s="35">
        <f t="shared" ref="AQ117:AQ124" si="138">O117+P117+Q117+R117+S117</f>
        <v>1700</v>
      </c>
      <c r="AR117" s="35">
        <f t="shared" ref="AR117:AR124" si="139">S117</f>
        <v>210</v>
      </c>
      <c r="AS117" s="35">
        <f t="shared" ref="AS117:AS124" si="140">T117+U117+V117</f>
        <v>210</v>
      </c>
      <c r="AT117" s="35">
        <f t="shared" ref="AT117:AT124" si="141">X117</f>
        <v>1700</v>
      </c>
      <c r="AU117" s="35">
        <f t="shared" ref="AU117:AU124" si="142">N117+W117</f>
        <v>1700</v>
      </c>
      <c r="AV117" s="35">
        <f t="shared" ref="AV117:AV124" si="143">AE117</f>
        <v>41</v>
      </c>
      <c r="AW117" s="35">
        <f t="shared" ref="AW117:AW124" si="144">AC117+AD117</f>
        <v>41</v>
      </c>
      <c r="AX117" s="35">
        <f t="shared" ref="AX117:AX124" si="145">AH117</f>
        <v>2</v>
      </c>
      <c r="AY117" s="34">
        <f t="shared" ref="AY117:AY124" si="146">AF117+AG117</f>
        <v>2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68"/>
      <c r="F118" s="68"/>
      <c r="G118" s="77"/>
      <c r="H118" s="77"/>
      <c r="I118" s="77"/>
      <c r="J118" s="74"/>
      <c r="K118" s="74"/>
      <c r="L118" s="74"/>
      <c r="M118" s="74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76"/>
      <c r="AH118" s="68"/>
      <c r="AI118" s="166"/>
      <c r="AJ118" s="36">
        <f t="shared" si="131"/>
        <v>0</v>
      </c>
      <c r="AK118" s="35">
        <f t="shared" si="132"/>
        <v>0</v>
      </c>
      <c r="AL118" s="35">
        <f t="shared" si="133"/>
        <v>0</v>
      </c>
      <c r="AM118" s="35">
        <f t="shared" si="134"/>
        <v>0</v>
      </c>
      <c r="AN118" s="35">
        <f t="shared" si="135"/>
        <v>0</v>
      </c>
      <c r="AO118" s="35">
        <f t="shared" si="136"/>
        <v>0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68">
        <v>31</v>
      </c>
      <c r="F119" s="68"/>
      <c r="G119" s="77">
        <v>31</v>
      </c>
      <c r="H119" s="77"/>
      <c r="I119" s="77"/>
      <c r="J119" s="74">
        <v>13</v>
      </c>
      <c r="K119" s="74">
        <v>9</v>
      </c>
      <c r="L119" s="74">
        <v>3</v>
      </c>
      <c r="M119" s="74"/>
      <c r="N119" s="68">
        <v>12</v>
      </c>
      <c r="O119" s="68">
        <v>5</v>
      </c>
      <c r="P119" s="68">
        <v>2</v>
      </c>
      <c r="Q119" s="68">
        <v>2</v>
      </c>
      <c r="R119" s="68"/>
      <c r="S119" s="68">
        <v>3</v>
      </c>
      <c r="T119" s="68"/>
      <c r="U119" s="68">
        <v>3</v>
      </c>
      <c r="V119" s="68"/>
      <c r="W119" s="68"/>
      <c r="X119" s="68">
        <v>12</v>
      </c>
      <c r="Y119" s="68"/>
      <c r="Z119" s="68"/>
      <c r="AA119" s="68">
        <v>28</v>
      </c>
      <c r="AB119" s="68"/>
      <c r="AC119" s="68">
        <v>3</v>
      </c>
      <c r="AD119" s="68">
        <v>1</v>
      </c>
      <c r="AE119" s="68">
        <v>4</v>
      </c>
      <c r="AF119" s="68"/>
      <c r="AG119" s="76"/>
      <c r="AH119" s="68"/>
      <c r="AI119" s="166"/>
      <c r="AJ119" s="36">
        <f t="shared" si="131"/>
        <v>31</v>
      </c>
      <c r="AK119" s="35">
        <f t="shared" si="132"/>
        <v>31</v>
      </c>
      <c r="AL119" s="35">
        <f t="shared" si="133"/>
        <v>13</v>
      </c>
      <c r="AM119" s="35">
        <f t="shared" si="134"/>
        <v>12</v>
      </c>
      <c r="AN119" s="35">
        <f t="shared" si="135"/>
        <v>40</v>
      </c>
      <c r="AO119" s="35">
        <f t="shared" si="136"/>
        <v>40</v>
      </c>
      <c r="AP119" s="35">
        <f t="shared" si="137"/>
        <v>12</v>
      </c>
      <c r="AQ119" s="35">
        <f t="shared" si="138"/>
        <v>12</v>
      </c>
      <c r="AR119" s="35">
        <f t="shared" si="139"/>
        <v>3</v>
      </c>
      <c r="AS119" s="35">
        <f t="shared" si="140"/>
        <v>3</v>
      </c>
      <c r="AT119" s="35">
        <f t="shared" si="141"/>
        <v>12</v>
      </c>
      <c r="AU119" s="35">
        <f t="shared" si="142"/>
        <v>12</v>
      </c>
      <c r="AV119" s="35">
        <f t="shared" si="143"/>
        <v>4</v>
      </c>
      <c r="AW119" s="35">
        <f t="shared" si="144"/>
        <v>4</v>
      </c>
      <c r="AX119" s="35">
        <f t="shared" si="145"/>
        <v>0</v>
      </c>
      <c r="AY119" s="34">
        <f t="shared" si="146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68">
        <v>2</v>
      </c>
      <c r="F120" s="68"/>
      <c r="G120" s="77">
        <v>2</v>
      </c>
      <c r="H120" s="77"/>
      <c r="I120" s="77"/>
      <c r="J120" s="74">
        <v>2</v>
      </c>
      <c r="K120" s="74"/>
      <c r="L120" s="74">
        <v>2</v>
      </c>
      <c r="M120" s="74"/>
      <c r="N120" s="68">
        <v>1</v>
      </c>
      <c r="O120" s="68"/>
      <c r="P120" s="68">
        <v>1</v>
      </c>
      <c r="Q120" s="68"/>
      <c r="R120" s="68"/>
      <c r="S120" s="68"/>
      <c r="T120" s="68"/>
      <c r="U120" s="68"/>
      <c r="V120" s="68"/>
      <c r="W120" s="68"/>
      <c r="X120" s="68">
        <v>1</v>
      </c>
      <c r="Y120" s="68"/>
      <c r="Z120" s="68"/>
      <c r="AA120" s="68">
        <v>1</v>
      </c>
      <c r="AB120" s="68"/>
      <c r="AC120" s="68">
        <v>2</v>
      </c>
      <c r="AD120" s="68"/>
      <c r="AE120" s="68">
        <v>2</v>
      </c>
      <c r="AF120" s="68"/>
      <c r="AG120" s="76"/>
      <c r="AH120" s="68"/>
      <c r="AI120" s="166"/>
      <c r="AJ120" s="36">
        <f t="shared" si="131"/>
        <v>2</v>
      </c>
      <c r="AK120" s="35">
        <f t="shared" si="132"/>
        <v>2</v>
      </c>
      <c r="AL120" s="35">
        <f t="shared" si="133"/>
        <v>2</v>
      </c>
      <c r="AM120" s="35">
        <f t="shared" si="134"/>
        <v>2</v>
      </c>
      <c r="AN120" s="35">
        <f t="shared" si="135"/>
        <v>2</v>
      </c>
      <c r="AO120" s="35">
        <f t="shared" si="136"/>
        <v>2</v>
      </c>
      <c r="AP120" s="35">
        <f t="shared" si="137"/>
        <v>1</v>
      </c>
      <c r="AQ120" s="35">
        <f t="shared" si="138"/>
        <v>1</v>
      </c>
      <c r="AR120" s="35">
        <f t="shared" si="139"/>
        <v>0</v>
      </c>
      <c r="AS120" s="35">
        <f t="shared" si="140"/>
        <v>0</v>
      </c>
      <c r="AT120" s="35">
        <f t="shared" si="141"/>
        <v>1</v>
      </c>
      <c r="AU120" s="35">
        <f t="shared" si="142"/>
        <v>1</v>
      </c>
      <c r="AV120" s="35">
        <f t="shared" si="143"/>
        <v>2</v>
      </c>
      <c r="AW120" s="35">
        <f t="shared" si="144"/>
        <v>2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68"/>
      <c r="F121" s="68"/>
      <c r="G121" s="77"/>
      <c r="H121" s="77"/>
      <c r="I121" s="77"/>
      <c r="J121" s="74"/>
      <c r="K121" s="74"/>
      <c r="L121" s="74"/>
      <c r="M121" s="74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76"/>
      <c r="AH121" s="68"/>
      <c r="AI121" s="166"/>
      <c r="AJ121" s="36">
        <f t="shared" si="131"/>
        <v>0</v>
      </c>
      <c r="AK121" s="35">
        <f t="shared" si="132"/>
        <v>0</v>
      </c>
      <c r="AL121" s="35">
        <f t="shared" si="133"/>
        <v>0</v>
      </c>
      <c r="AM121" s="35">
        <f t="shared" si="134"/>
        <v>0</v>
      </c>
      <c r="AN121" s="35">
        <f t="shared" si="135"/>
        <v>0</v>
      </c>
      <c r="AO121" s="35">
        <f t="shared" si="136"/>
        <v>0</v>
      </c>
      <c r="AP121" s="35">
        <f t="shared" si="137"/>
        <v>0</v>
      </c>
      <c r="AQ121" s="35">
        <f t="shared" si="138"/>
        <v>0</v>
      </c>
      <c r="AR121" s="35">
        <f t="shared" si="139"/>
        <v>0</v>
      </c>
      <c r="AS121" s="35">
        <f t="shared" si="140"/>
        <v>0</v>
      </c>
      <c r="AT121" s="35">
        <f t="shared" si="141"/>
        <v>0</v>
      </c>
      <c r="AU121" s="35">
        <f t="shared" si="142"/>
        <v>0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68">
        <v>1</v>
      </c>
      <c r="F122" s="68"/>
      <c r="G122" s="77">
        <v>1</v>
      </c>
      <c r="H122" s="77"/>
      <c r="I122" s="77"/>
      <c r="J122" s="74">
        <v>2</v>
      </c>
      <c r="K122" s="74">
        <v>2</v>
      </c>
      <c r="L122" s="74"/>
      <c r="M122" s="74"/>
      <c r="N122" s="68">
        <v>1</v>
      </c>
      <c r="O122" s="68"/>
      <c r="P122" s="68"/>
      <c r="Q122" s="68">
        <v>1</v>
      </c>
      <c r="R122" s="68"/>
      <c r="S122" s="68"/>
      <c r="T122" s="68"/>
      <c r="U122" s="68"/>
      <c r="V122" s="68"/>
      <c r="W122" s="68"/>
      <c r="X122" s="68">
        <v>1</v>
      </c>
      <c r="Y122" s="68"/>
      <c r="Z122" s="68"/>
      <c r="AA122" s="68">
        <v>2</v>
      </c>
      <c r="AB122" s="68"/>
      <c r="AC122" s="68">
        <v>3</v>
      </c>
      <c r="AD122" s="68">
        <v>1</v>
      </c>
      <c r="AE122" s="68">
        <v>4</v>
      </c>
      <c r="AF122" s="68"/>
      <c r="AG122" s="76"/>
      <c r="AH122" s="68"/>
      <c r="AI122" s="166"/>
      <c r="AJ122" s="36">
        <f t="shared" si="131"/>
        <v>1</v>
      </c>
      <c r="AK122" s="35">
        <f t="shared" si="132"/>
        <v>1</v>
      </c>
      <c r="AL122" s="35">
        <f t="shared" si="133"/>
        <v>2</v>
      </c>
      <c r="AM122" s="35">
        <f t="shared" si="134"/>
        <v>2</v>
      </c>
      <c r="AN122" s="35">
        <f t="shared" si="135"/>
        <v>3</v>
      </c>
      <c r="AO122" s="35">
        <f t="shared" si="136"/>
        <v>3</v>
      </c>
      <c r="AP122" s="35">
        <f t="shared" si="137"/>
        <v>1</v>
      </c>
      <c r="AQ122" s="35">
        <f t="shared" si="138"/>
        <v>1</v>
      </c>
      <c r="AR122" s="35">
        <f t="shared" si="139"/>
        <v>0</v>
      </c>
      <c r="AS122" s="35">
        <f t="shared" si="140"/>
        <v>0</v>
      </c>
      <c r="AT122" s="35">
        <f t="shared" si="141"/>
        <v>1</v>
      </c>
      <c r="AU122" s="35">
        <f t="shared" si="142"/>
        <v>1</v>
      </c>
      <c r="AV122" s="35">
        <f t="shared" si="143"/>
        <v>4</v>
      </c>
      <c r="AW122" s="35">
        <f t="shared" si="144"/>
        <v>4</v>
      </c>
      <c r="AX122" s="35">
        <f t="shared" si="145"/>
        <v>0</v>
      </c>
      <c r="AY122" s="34">
        <f t="shared" si="146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68"/>
      <c r="F123" s="68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68">
        <v>3</v>
      </c>
      <c r="F124" s="68"/>
      <c r="G124" s="77">
        <v>3</v>
      </c>
      <c r="H124" s="77"/>
      <c r="I124" s="77"/>
      <c r="J124" s="74">
        <v>3</v>
      </c>
      <c r="K124" s="74">
        <v>1</v>
      </c>
      <c r="L124" s="74">
        <v>2</v>
      </c>
      <c r="M124" s="74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>
        <v>1</v>
      </c>
      <c r="AA124" s="68">
        <v>4</v>
      </c>
      <c r="AB124" s="68"/>
      <c r="AC124" s="68"/>
      <c r="AD124" s="68"/>
      <c r="AE124" s="68"/>
      <c r="AF124" s="68"/>
      <c r="AG124" s="76"/>
      <c r="AH124" s="68"/>
      <c r="AI124" s="166"/>
      <c r="AJ124" s="36">
        <f t="shared" si="131"/>
        <v>3</v>
      </c>
      <c r="AK124" s="35">
        <f t="shared" si="132"/>
        <v>3</v>
      </c>
      <c r="AL124" s="35">
        <f t="shared" si="133"/>
        <v>3</v>
      </c>
      <c r="AM124" s="35">
        <f t="shared" si="134"/>
        <v>3</v>
      </c>
      <c r="AN124" s="35">
        <f t="shared" si="135"/>
        <v>4</v>
      </c>
      <c r="AO124" s="35">
        <f t="shared" si="136"/>
        <v>4</v>
      </c>
      <c r="AP124" s="35">
        <f t="shared" si="137"/>
        <v>0</v>
      </c>
      <c r="AQ124" s="35">
        <f t="shared" si="138"/>
        <v>0</v>
      </c>
      <c r="AR124" s="35">
        <f t="shared" si="139"/>
        <v>0</v>
      </c>
      <c r="AS124" s="35">
        <f t="shared" si="140"/>
        <v>0</v>
      </c>
      <c r="AT124" s="35">
        <f t="shared" si="141"/>
        <v>0</v>
      </c>
      <c r="AU124" s="35">
        <f t="shared" si="142"/>
        <v>0</v>
      </c>
      <c r="AV124" s="35">
        <f t="shared" si="143"/>
        <v>0</v>
      </c>
      <c r="AW124" s="35">
        <f t="shared" si="144"/>
        <v>0</v>
      </c>
      <c r="AX124" s="35">
        <f t="shared" si="145"/>
        <v>0</v>
      </c>
      <c r="AY124" s="34">
        <f t="shared" si="146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3">
        <f t="shared" ref="E125:AH125" si="147">SUM(E126:E129)</f>
        <v>10</v>
      </c>
      <c r="F125" s="83">
        <f t="shared" si="147"/>
        <v>0</v>
      </c>
      <c r="G125" s="83">
        <f t="shared" si="147"/>
        <v>10</v>
      </c>
      <c r="H125" s="83">
        <f t="shared" si="147"/>
        <v>0</v>
      </c>
      <c r="I125" s="83">
        <f t="shared" si="147"/>
        <v>0</v>
      </c>
      <c r="J125" s="83">
        <f t="shared" si="147"/>
        <v>9</v>
      </c>
      <c r="K125" s="83">
        <f t="shared" si="147"/>
        <v>7</v>
      </c>
      <c r="L125" s="83">
        <f t="shared" si="147"/>
        <v>1</v>
      </c>
      <c r="M125" s="83">
        <f t="shared" si="147"/>
        <v>0</v>
      </c>
      <c r="N125" s="83">
        <f t="shared" si="147"/>
        <v>4</v>
      </c>
      <c r="O125" s="83">
        <f t="shared" si="147"/>
        <v>1</v>
      </c>
      <c r="P125" s="83">
        <f t="shared" si="147"/>
        <v>1</v>
      </c>
      <c r="Q125" s="83">
        <f t="shared" si="147"/>
        <v>1</v>
      </c>
      <c r="R125" s="83">
        <f t="shared" si="147"/>
        <v>0</v>
      </c>
      <c r="S125" s="83">
        <f t="shared" si="147"/>
        <v>1</v>
      </c>
      <c r="T125" s="83">
        <f t="shared" si="147"/>
        <v>1</v>
      </c>
      <c r="U125" s="83">
        <f t="shared" si="147"/>
        <v>0</v>
      </c>
      <c r="V125" s="83">
        <f t="shared" si="147"/>
        <v>0</v>
      </c>
      <c r="W125" s="83">
        <f t="shared" si="147"/>
        <v>0</v>
      </c>
      <c r="X125" s="83">
        <f t="shared" si="147"/>
        <v>4</v>
      </c>
      <c r="Y125" s="83">
        <f t="shared" si="147"/>
        <v>0</v>
      </c>
      <c r="Z125" s="83">
        <f t="shared" si="147"/>
        <v>0</v>
      </c>
      <c r="AA125" s="83">
        <f t="shared" si="147"/>
        <v>13</v>
      </c>
      <c r="AB125" s="83">
        <f t="shared" si="147"/>
        <v>0</v>
      </c>
      <c r="AC125" s="83">
        <f t="shared" si="147"/>
        <v>3</v>
      </c>
      <c r="AD125" s="83">
        <f t="shared" si="147"/>
        <v>1</v>
      </c>
      <c r="AE125" s="83">
        <f t="shared" si="147"/>
        <v>4</v>
      </c>
      <c r="AF125" s="83">
        <f t="shared" si="147"/>
        <v>0</v>
      </c>
      <c r="AG125" s="83">
        <f t="shared" si="147"/>
        <v>0</v>
      </c>
      <c r="AH125" s="83">
        <f t="shared" si="147"/>
        <v>0</v>
      </c>
      <c r="AI125" s="167"/>
      <c r="AJ125" s="39">
        <f t="shared" ref="AJ125:AY125" si="148">SUM(AJ126:AJ129)</f>
        <v>10</v>
      </c>
      <c r="AK125" s="82">
        <f t="shared" si="148"/>
        <v>10</v>
      </c>
      <c r="AL125" s="82">
        <f t="shared" si="148"/>
        <v>9</v>
      </c>
      <c r="AM125" s="82">
        <f t="shared" si="148"/>
        <v>8</v>
      </c>
      <c r="AN125" s="82">
        <f t="shared" si="148"/>
        <v>17</v>
      </c>
      <c r="AO125" s="82">
        <f t="shared" si="148"/>
        <v>17</v>
      </c>
      <c r="AP125" s="82">
        <f t="shared" si="148"/>
        <v>4</v>
      </c>
      <c r="AQ125" s="82">
        <f t="shared" si="148"/>
        <v>4</v>
      </c>
      <c r="AR125" s="82">
        <f t="shared" si="148"/>
        <v>1</v>
      </c>
      <c r="AS125" s="82">
        <f t="shared" si="148"/>
        <v>1</v>
      </c>
      <c r="AT125" s="82">
        <f t="shared" si="148"/>
        <v>4</v>
      </c>
      <c r="AU125" s="82">
        <f t="shared" si="148"/>
        <v>4</v>
      </c>
      <c r="AV125" s="82">
        <f t="shared" si="148"/>
        <v>4</v>
      </c>
      <c r="AW125" s="82">
        <f t="shared" si="148"/>
        <v>4</v>
      </c>
      <c r="AX125" s="82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68">
        <v>9</v>
      </c>
      <c r="F126" s="68"/>
      <c r="G126" s="77">
        <v>9</v>
      </c>
      <c r="H126" s="77"/>
      <c r="I126" s="77"/>
      <c r="J126" s="74">
        <v>9</v>
      </c>
      <c r="K126" s="74">
        <v>7</v>
      </c>
      <c r="L126" s="74">
        <v>1</v>
      </c>
      <c r="M126" s="74"/>
      <c r="N126" s="68">
        <v>3</v>
      </c>
      <c r="O126" s="68">
        <v>1</v>
      </c>
      <c r="P126" s="68">
        <v>1</v>
      </c>
      <c r="Q126" s="68">
        <v>1</v>
      </c>
      <c r="R126" s="68"/>
      <c r="S126" s="68"/>
      <c r="T126" s="68"/>
      <c r="U126" s="68"/>
      <c r="V126" s="68"/>
      <c r="W126" s="68"/>
      <c r="X126" s="68">
        <v>3</v>
      </c>
      <c r="Y126" s="68"/>
      <c r="Z126" s="68"/>
      <c r="AA126" s="68">
        <v>13</v>
      </c>
      <c r="AB126" s="68"/>
      <c r="AC126" s="68">
        <v>3</v>
      </c>
      <c r="AD126" s="68">
        <v>1</v>
      </c>
      <c r="AE126" s="68">
        <v>4</v>
      </c>
      <c r="AF126" s="68"/>
      <c r="AG126" s="76"/>
      <c r="AH126" s="68"/>
      <c r="AI126" s="166"/>
      <c r="AJ126" s="36">
        <f>E126</f>
        <v>9</v>
      </c>
      <c r="AK126" s="35">
        <f>F126+G126+H126+I126</f>
        <v>9</v>
      </c>
      <c r="AL126" s="35">
        <f>J126</f>
        <v>9</v>
      </c>
      <c r="AM126" s="35">
        <f>K126+L126+M126</f>
        <v>8</v>
      </c>
      <c r="AN126" s="35">
        <f>F126+G126+K126</f>
        <v>16</v>
      </c>
      <c r="AO126" s="35">
        <f>X126+Y126+AA126</f>
        <v>16</v>
      </c>
      <c r="AP126" s="35">
        <f>N126</f>
        <v>3</v>
      </c>
      <c r="AQ126" s="35">
        <f>O126+P126+Q126+R126+S126</f>
        <v>3</v>
      </c>
      <c r="AR126" s="35">
        <f>S126</f>
        <v>0</v>
      </c>
      <c r="AS126" s="35">
        <f>T126+U126+V126</f>
        <v>0</v>
      </c>
      <c r="AT126" s="35">
        <f>X126</f>
        <v>3</v>
      </c>
      <c r="AU126" s="35">
        <f>N126+W126</f>
        <v>3</v>
      </c>
      <c r="AV126" s="35">
        <f>AE126</f>
        <v>4</v>
      </c>
      <c r="AW126" s="35">
        <f>AC126+AD126</f>
        <v>4</v>
      </c>
      <c r="AX126" s="35">
        <f>AH126</f>
        <v>0</v>
      </c>
      <c r="AY126" s="34">
        <f>AF126+AG126</f>
        <v>0</v>
      </c>
    </row>
    <row r="127" spans="1:51" s="26" customFormat="1" ht="41.25" customHeight="1">
      <c r="A127" s="37" t="s">
        <v>13</v>
      </c>
      <c r="B127" s="248" t="s">
        <v>12</v>
      </c>
      <c r="C127" s="251"/>
      <c r="D127" s="252"/>
      <c r="E127" s="68"/>
      <c r="F127" s="68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76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68"/>
      <c r="F128" s="68"/>
      <c r="G128" s="77"/>
      <c r="H128" s="77"/>
      <c r="I128" s="77"/>
      <c r="J128" s="74"/>
      <c r="K128" s="74"/>
      <c r="L128" s="74"/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76"/>
      <c r="AH128" s="68"/>
      <c r="AI128" s="16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68">
        <v>1</v>
      </c>
      <c r="F129" s="68"/>
      <c r="G129" s="77">
        <v>1</v>
      </c>
      <c r="H129" s="77"/>
      <c r="I129" s="77"/>
      <c r="J129" s="74"/>
      <c r="K129" s="74"/>
      <c r="L129" s="74"/>
      <c r="M129" s="74"/>
      <c r="N129" s="68">
        <v>1</v>
      </c>
      <c r="O129" s="68"/>
      <c r="P129" s="68"/>
      <c r="Q129" s="68"/>
      <c r="R129" s="68"/>
      <c r="S129" s="68">
        <v>1</v>
      </c>
      <c r="T129" s="68">
        <v>1</v>
      </c>
      <c r="U129" s="68"/>
      <c r="V129" s="68"/>
      <c r="W129" s="68"/>
      <c r="X129" s="68">
        <v>1</v>
      </c>
      <c r="Y129" s="68"/>
      <c r="Z129" s="68"/>
      <c r="AA129" s="68"/>
      <c r="AB129" s="68"/>
      <c r="AC129" s="68"/>
      <c r="AD129" s="68"/>
      <c r="AE129" s="68"/>
      <c r="AF129" s="68"/>
      <c r="AG129" s="76"/>
      <c r="AH129" s="68"/>
      <c r="AI129" s="166"/>
      <c r="AJ129" s="36">
        <f>E129</f>
        <v>1</v>
      </c>
      <c r="AK129" s="35">
        <f>F129+G129+H129+I129</f>
        <v>1</v>
      </c>
      <c r="AL129" s="35">
        <f>J129</f>
        <v>0</v>
      </c>
      <c r="AM129" s="35">
        <f>K129+L129+M129</f>
        <v>0</v>
      </c>
      <c r="AN129" s="35">
        <f>F129+G129+K129</f>
        <v>1</v>
      </c>
      <c r="AO129" s="35">
        <f>X129+Y129+AA129</f>
        <v>1</v>
      </c>
      <c r="AP129" s="35">
        <f>N129</f>
        <v>1</v>
      </c>
      <c r="AQ129" s="35">
        <f>O129+P129+Q129+R129+S129</f>
        <v>1</v>
      </c>
      <c r="AR129" s="35">
        <f>S129</f>
        <v>1</v>
      </c>
      <c r="AS129" s="35">
        <f>T129+U129+V129</f>
        <v>1</v>
      </c>
      <c r="AT129" s="35">
        <f>X129</f>
        <v>1</v>
      </c>
      <c r="AU129" s="35">
        <f>N129+W129</f>
        <v>1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3">
        <f t="shared" ref="E130:AH130" si="149">SUM(E131:E132)</f>
        <v>1</v>
      </c>
      <c r="F130" s="83">
        <f t="shared" si="149"/>
        <v>0</v>
      </c>
      <c r="G130" s="83">
        <f t="shared" si="149"/>
        <v>1</v>
      </c>
      <c r="H130" s="83">
        <f t="shared" si="149"/>
        <v>0</v>
      </c>
      <c r="I130" s="83">
        <f t="shared" si="149"/>
        <v>0</v>
      </c>
      <c r="J130" s="83">
        <f t="shared" si="149"/>
        <v>2</v>
      </c>
      <c r="K130" s="83">
        <f t="shared" si="149"/>
        <v>1</v>
      </c>
      <c r="L130" s="83">
        <f t="shared" si="149"/>
        <v>0</v>
      </c>
      <c r="M130" s="83">
        <f t="shared" si="149"/>
        <v>0</v>
      </c>
      <c r="N130" s="83">
        <f t="shared" si="149"/>
        <v>0</v>
      </c>
      <c r="O130" s="83">
        <f t="shared" si="149"/>
        <v>0</v>
      </c>
      <c r="P130" s="83">
        <f t="shared" si="149"/>
        <v>0</v>
      </c>
      <c r="Q130" s="83">
        <f t="shared" si="149"/>
        <v>0</v>
      </c>
      <c r="R130" s="83">
        <f t="shared" si="149"/>
        <v>0</v>
      </c>
      <c r="S130" s="83">
        <f t="shared" si="149"/>
        <v>0</v>
      </c>
      <c r="T130" s="83">
        <f t="shared" si="149"/>
        <v>0</v>
      </c>
      <c r="U130" s="83">
        <f t="shared" si="149"/>
        <v>0</v>
      </c>
      <c r="V130" s="83">
        <f t="shared" si="149"/>
        <v>0</v>
      </c>
      <c r="W130" s="83">
        <f t="shared" si="149"/>
        <v>0</v>
      </c>
      <c r="X130" s="83">
        <f t="shared" si="149"/>
        <v>0</v>
      </c>
      <c r="Y130" s="83">
        <f t="shared" si="149"/>
        <v>0</v>
      </c>
      <c r="Z130" s="83">
        <f t="shared" si="149"/>
        <v>0</v>
      </c>
      <c r="AA130" s="83">
        <f t="shared" si="149"/>
        <v>2</v>
      </c>
      <c r="AB130" s="83">
        <f t="shared" si="149"/>
        <v>0</v>
      </c>
      <c r="AC130" s="83">
        <f t="shared" si="149"/>
        <v>0</v>
      </c>
      <c r="AD130" s="83">
        <f t="shared" si="149"/>
        <v>0</v>
      </c>
      <c r="AE130" s="83">
        <f t="shared" si="149"/>
        <v>0</v>
      </c>
      <c r="AF130" s="83">
        <f t="shared" si="149"/>
        <v>0</v>
      </c>
      <c r="AG130" s="83">
        <f t="shared" si="149"/>
        <v>0</v>
      </c>
      <c r="AH130" s="83">
        <f t="shared" si="149"/>
        <v>0</v>
      </c>
      <c r="AI130" s="165"/>
      <c r="AJ130" s="39">
        <f t="shared" ref="AJ130:AY130" si="150">SUM(AJ131:AJ132)</f>
        <v>1</v>
      </c>
      <c r="AK130" s="82">
        <f t="shared" si="150"/>
        <v>1</v>
      </c>
      <c r="AL130" s="82">
        <f t="shared" si="150"/>
        <v>2</v>
      </c>
      <c r="AM130" s="82">
        <f t="shared" si="150"/>
        <v>1</v>
      </c>
      <c r="AN130" s="82">
        <f t="shared" si="150"/>
        <v>2</v>
      </c>
      <c r="AO130" s="82">
        <f t="shared" si="150"/>
        <v>2</v>
      </c>
      <c r="AP130" s="82">
        <f t="shared" si="150"/>
        <v>0</v>
      </c>
      <c r="AQ130" s="82">
        <f t="shared" si="150"/>
        <v>0</v>
      </c>
      <c r="AR130" s="82">
        <f t="shared" si="150"/>
        <v>0</v>
      </c>
      <c r="AS130" s="82">
        <f t="shared" si="150"/>
        <v>0</v>
      </c>
      <c r="AT130" s="82">
        <f t="shared" si="150"/>
        <v>0</v>
      </c>
      <c r="AU130" s="82">
        <f t="shared" si="150"/>
        <v>0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>
        <v>1</v>
      </c>
      <c r="F131" s="77"/>
      <c r="G131" s="77">
        <v>1</v>
      </c>
      <c r="H131" s="77"/>
      <c r="I131" s="77"/>
      <c r="J131" s="77">
        <v>2</v>
      </c>
      <c r="K131" s="77">
        <v>1</v>
      </c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>
        <v>2</v>
      </c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1</v>
      </c>
      <c r="AK131" s="35">
        <f>F131+G131+H131+I131</f>
        <v>1</v>
      </c>
      <c r="AL131" s="35">
        <f>J131</f>
        <v>2</v>
      </c>
      <c r="AM131" s="35">
        <f>K131+L131+M131</f>
        <v>1</v>
      </c>
      <c r="AN131" s="35">
        <f>F131+G131+K131</f>
        <v>2</v>
      </c>
      <c r="AO131" s="35">
        <f>X131+Y131+AA131</f>
        <v>2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70">
        <v>21</v>
      </c>
      <c r="F133" s="70"/>
      <c r="G133" s="97">
        <v>21</v>
      </c>
      <c r="H133" s="97"/>
      <c r="I133" s="97"/>
      <c r="J133" s="99">
        <v>19</v>
      </c>
      <c r="K133" s="99">
        <v>6</v>
      </c>
      <c r="L133" s="99">
        <v>12</v>
      </c>
      <c r="M133" s="99"/>
      <c r="N133" s="70">
        <v>9</v>
      </c>
      <c r="O133" s="70"/>
      <c r="P133" s="70">
        <v>1</v>
      </c>
      <c r="Q133" s="70"/>
      <c r="R133" s="70"/>
      <c r="S133" s="70">
        <v>8</v>
      </c>
      <c r="T133" s="70"/>
      <c r="U133" s="70">
        <v>6</v>
      </c>
      <c r="V133" s="70">
        <v>2</v>
      </c>
      <c r="W133" s="70"/>
      <c r="X133" s="70">
        <v>9</v>
      </c>
      <c r="Y133" s="70"/>
      <c r="Z133" s="70">
        <v>1</v>
      </c>
      <c r="AA133" s="70">
        <v>18</v>
      </c>
      <c r="AB133" s="70">
        <v>7</v>
      </c>
      <c r="AC133" s="70">
        <v>2</v>
      </c>
      <c r="AD133" s="70">
        <v>2</v>
      </c>
      <c r="AE133" s="70">
        <v>4</v>
      </c>
      <c r="AF133" s="70"/>
      <c r="AG133" s="98"/>
      <c r="AH133" s="70"/>
      <c r="AI133" s="171"/>
      <c r="AJ133" s="36">
        <f>E133</f>
        <v>21</v>
      </c>
      <c r="AK133" s="35">
        <f>F133+G133+H133+I133</f>
        <v>21</v>
      </c>
      <c r="AL133" s="35">
        <f>J133</f>
        <v>19</v>
      </c>
      <c r="AM133" s="35">
        <f>K133+L133+M133</f>
        <v>18</v>
      </c>
      <c r="AN133" s="35">
        <f>F133+G133+K133</f>
        <v>27</v>
      </c>
      <c r="AO133" s="35">
        <f>X133+Y133+AA133</f>
        <v>27</v>
      </c>
      <c r="AP133" s="35">
        <f>N133</f>
        <v>9</v>
      </c>
      <c r="AQ133" s="35">
        <f>O133+P133+Q133+R133+S133</f>
        <v>9</v>
      </c>
      <c r="AR133" s="35">
        <f>S133</f>
        <v>8</v>
      </c>
      <c r="AS133" s="35">
        <f>T133+U133+V133</f>
        <v>8</v>
      </c>
      <c r="AT133" s="35">
        <f>X133</f>
        <v>9</v>
      </c>
      <c r="AU133" s="35">
        <f>N133+W133</f>
        <v>9</v>
      </c>
      <c r="AV133" s="35">
        <f>AE133</f>
        <v>4</v>
      </c>
      <c r="AW133" s="35">
        <f>AC133+AD133</f>
        <v>4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1">E19+E39+E51+E59+E73+E80+E87+E90+E112+E116+E125+E130+E133</f>
        <v>2641</v>
      </c>
      <c r="F134" s="86">
        <f t="shared" si="151"/>
        <v>144</v>
      </c>
      <c r="G134" s="86">
        <f t="shared" si="151"/>
        <v>2497</v>
      </c>
      <c r="H134" s="86">
        <f t="shared" si="151"/>
        <v>0</v>
      </c>
      <c r="I134" s="86">
        <f t="shared" si="151"/>
        <v>0</v>
      </c>
      <c r="J134" s="86">
        <f t="shared" si="151"/>
        <v>2663</v>
      </c>
      <c r="K134" s="86">
        <f t="shared" si="151"/>
        <v>2265</v>
      </c>
      <c r="L134" s="86">
        <f t="shared" si="151"/>
        <v>375</v>
      </c>
      <c r="M134" s="86">
        <f t="shared" si="151"/>
        <v>3</v>
      </c>
      <c r="N134" s="86">
        <f t="shared" si="151"/>
        <v>1919</v>
      </c>
      <c r="O134" s="86">
        <f t="shared" si="151"/>
        <v>1441</v>
      </c>
      <c r="P134" s="86">
        <f t="shared" si="151"/>
        <v>150</v>
      </c>
      <c r="Q134" s="86">
        <f t="shared" si="151"/>
        <v>47</v>
      </c>
      <c r="R134" s="86">
        <f t="shared" si="151"/>
        <v>1</v>
      </c>
      <c r="S134" s="86">
        <f t="shared" si="151"/>
        <v>280</v>
      </c>
      <c r="T134" s="86">
        <f t="shared" si="151"/>
        <v>32</v>
      </c>
      <c r="U134" s="86">
        <f t="shared" si="151"/>
        <v>244</v>
      </c>
      <c r="V134" s="86">
        <f t="shared" si="151"/>
        <v>4</v>
      </c>
      <c r="W134" s="86">
        <f t="shared" si="151"/>
        <v>0</v>
      </c>
      <c r="X134" s="86">
        <f t="shared" si="151"/>
        <v>1919</v>
      </c>
      <c r="Y134" s="86">
        <f t="shared" si="151"/>
        <v>12</v>
      </c>
      <c r="Z134" s="86">
        <f t="shared" si="151"/>
        <v>53</v>
      </c>
      <c r="AA134" s="86">
        <f t="shared" si="151"/>
        <v>2975</v>
      </c>
      <c r="AB134" s="86">
        <f t="shared" si="151"/>
        <v>252</v>
      </c>
      <c r="AC134" s="86">
        <f t="shared" si="151"/>
        <v>72</v>
      </c>
      <c r="AD134" s="86">
        <f t="shared" si="151"/>
        <v>17</v>
      </c>
      <c r="AE134" s="86">
        <f t="shared" si="151"/>
        <v>89</v>
      </c>
      <c r="AF134" s="86">
        <f t="shared" si="151"/>
        <v>3</v>
      </c>
      <c r="AG134" s="86">
        <f t="shared" si="151"/>
        <v>2</v>
      </c>
      <c r="AH134" s="86">
        <f t="shared" si="151"/>
        <v>5</v>
      </c>
      <c r="AI134" s="178"/>
      <c r="AJ134" s="32">
        <f t="shared" ref="AJ134:AY134" si="152">AJ19+AJ39+AJ51+AJ59+AJ73+AJ80+AJ87+AJ90+AJ112+AJ116+AJ125+AJ130+AJ133</f>
        <v>2641</v>
      </c>
      <c r="AK134" s="31">
        <f t="shared" si="152"/>
        <v>2641</v>
      </c>
      <c r="AL134" s="31">
        <f t="shared" si="152"/>
        <v>2663</v>
      </c>
      <c r="AM134" s="31">
        <f t="shared" si="152"/>
        <v>2643</v>
      </c>
      <c r="AN134" s="31">
        <f t="shared" si="152"/>
        <v>4906</v>
      </c>
      <c r="AO134" s="31">
        <f t="shared" si="152"/>
        <v>4906</v>
      </c>
      <c r="AP134" s="31">
        <f t="shared" si="152"/>
        <v>1919</v>
      </c>
      <c r="AQ134" s="31">
        <f t="shared" si="152"/>
        <v>1919</v>
      </c>
      <c r="AR134" s="31">
        <f t="shared" si="152"/>
        <v>280</v>
      </c>
      <c r="AS134" s="31">
        <f t="shared" si="152"/>
        <v>280</v>
      </c>
      <c r="AT134" s="31">
        <f t="shared" si="152"/>
        <v>1919</v>
      </c>
      <c r="AU134" s="31">
        <f t="shared" si="152"/>
        <v>1919</v>
      </c>
      <c r="AV134" s="31">
        <f t="shared" si="152"/>
        <v>89</v>
      </c>
      <c r="AW134" s="31">
        <f t="shared" si="152"/>
        <v>89</v>
      </c>
      <c r="AX134" s="31">
        <f t="shared" si="152"/>
        <v>5</v>
      </c>
      <c r="AY134" s="30">
        <f t="shared" si="152"/>
        <v>5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</row>
    <row r="136" spans="1:51" s="26" customFormat="1" ht="39.75" customHeight="1">
      <c r="A136" s="25"/>
      <c r="B136" s="25"/>
      <c r="C136" s="29"/>
      <c r="D136" s="25"/>
      <c r="E136" s="25"/>
      <c r="F136" s="25"/>
      <c r="G136" s="25"/>
      <c r="H136" s="25"/>
      <c r="I136" s="25"/>
      <c r="J136" s="25"/>
      <c r="K136" s="25"/>
      <c r="L136" s="25"/>
      <c r="M136" s="25" t="s">
        <v>257</v>
      </c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</row>
    <row r="137" spans="1:51" s="26" customFormat="1" ht="39.75" customHeight="1">
      <c r="A137" s="25"/>
      <c r="B137" s="25"/>
      <c r="C137" s="318" t="s">
        <v>295</v>
      </c>
      <c r="D137" s="318"/>
      <c r="E137" s="318"/>
      <c r="F137" s="318"/>
      <c r="G137" s="318"/>
      <c r="H137" s="318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</row>
    <row r="138" spans="1:51" s="26" customFormat="1" ht="55.5" customHeight="1">
      <c r="A138" s="25"/>
      <c r="B138" s="25"/>
      <c r="C138" s="318"/>
      <c r="D138" s="318"/>
      <c r="E138" s="318"/>
      <c r="F138" s="318"/>
      <c r="G138" s="318"/>
      <c r="H138" s="318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</row>
    <row r="139" spans="1:51" s="26" customFormat="1" ht="33.75" customHeigh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51" s="26" customFormat="1" ht="14.2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51" s="26" customFormat="1" ht="29.25" customHeight="1">
      <c r="A141" s="25"/>
      <c r="B141" s="25"/>
      <c r="C141" s="25"/>
      <c r="D141" s="28"/>
      <c r="E141" s="28"/>
      <c r="F141" s="28"/>
      <c r="G141" s="28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:51" s="26" customFormat="1" ht="29.25" customHeigh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:51" s="26" customFormat="1" ht="20.25" customHeight="1">
      <c r="A143" s="25"/>
      <c r="B143" s="25"/>
      <c r="C143" s="25"/>
      <c r="D143" s="28"/>
      <c r="E143" s="28"/>
      <c r="F143" s="28"/>
      <c r="G143" s="28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:51" s="26" customFormat="1" ht="14.2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spans="1:35" s="26" customFormat="1" ht="14.25" customHeight="1">
      <c r="A145" s="21"/>
      <c r="B145" s="27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3"/>
      <c r="AI145" s="25"/>
    </row>
    <row r="146" spans="1:3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  <c r="AI146" s="25"/>
    </row>
    <row r="147" spans="1:3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  <c r="AI147" s="25"/>
    </row>
    <row r="148" spans="1:35" ht="12.75" customHeight="1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AH148" s="23"/>
    </row>
    <row r="149" spans="1:3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AH149" s="23"/>
    </row>
    <row r="150" spans="1:3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AH150" s="23"/>
    </row>
    <row r="151" spans="1:3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AH151" s="23"/>
    </row>
    <row r="152" spans="1:35">
      <c r="AH152" s="23"/>
    </row>
    <row r="153" spans="1:35">
      <c r="AH153" s="23"/>
    </row>
    <row r="154" spans="1:35">
      <c r="AH154" s="23"/>
    </row>
    <row r="155" spans="1:35">
      <c r="AH155" s="23"/>
    </row>
    <row r="156" spans="1:35">
      <c r="AH156" s="23"/>
    </row>
    <row r="157" spans="1:35">
      <c r="AH157" s="23"/>
    </row>
    <row r="158" spans="1:35">
      <c r="AH158" s="23"/>
    </row>
    <row r="159" spans="1:35">
      <c r="AH159" s="23"/>
    </row>
    <row r="160" spans="1:35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  <row r="1719" spans="34:34">
      <c r="AH1719" s="23"/>
    </row>
    <row r="1720" spans="34:34">
      <c r="AH1720" s="23"/>
    </row>
    <row r="1721" spans="34:34">
      <c r="AH1721" s="23"/>
    </row>
  </sheetData>
  <mergeCells count="168">
    <mergeCell ref="B56:D56"/>
    <mergeCell ref="B33:D33"/>
    <mergeCell ref="B34:D34"/>
    <mergeCell ref="B35:D35"/>
    <mergeCell ref="B36:D36"/>
    <mergeCell ref="B30:D30"/>
    <mergeCell ref="B21:D21"/>
    <mergeCell ref="B22:D22"/>
    <mergeCell ref="B23:D23"/>
    <mergeCell ref="B54:D54"/>
    <mergeCell ref="B55:D55"/>
    <mergeCell ref="C137:H138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18:D18"/>
    <mergeCell ref="AF4:AH6"/>
    <mergeCell ref="AD7:AD17"/>
    <mergeCell ref="AE7:AE17"/>
    <mergeCell ref="AF7:AF17"/>
    <mergeCell ref="AG7:AG17"/>
    <mergeCell ref="AH7:AH17"/>
    <mergeCell ref="AC4:AE6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X7:X17"/>
    <mergeCell ref="AC7:AC17"/>
    <mergeCell ref="K7:K17"/>
    <mergeCell ref="L7:L17"/>
    <mergeCell ref="M7:M17"/>
    <mergeCell ref="N7:N17"/>
    <mergeCell ref="AB4:AB17"/>
    <mergeCell ref="S10:S17"/>
    <mergeCell ref="W7:W17"/>
    <mergeCell ref="O7:O17"/>
    <mergeCell ref="P7:P17"/>
    <mergeCell ref="Y4:Y17"/>
    <mergeCell ref="Z4:Z17"/>
    <mergeCell ref="I7:I17"/>
    <mergeCell ref="J7:J17"/>
    <mergeCell ref="Q7:Q17"/>
    <mergeCell ref="R7:R17"/>
    <mergeCell ref="S7:V9"/>
    <mergeCell ref="T10:T17"/>
    <mergeCell ref="U10:U17"/>
    <mergeCell ref="V10:V17"/>
    <mergeCell ref="B24:D24"/>
    <mergeCell ref="B25:D25"/>
    <mergeCell ref="B26:D26"/>
    <mergeCell ref="B19:D19"/>
    <mergeCell ref="B20:D20"/>
    <mergeCell ref="H7:H17"/>
    <mergeCell ref="B44:D44"/>
    <mergeCell ref="B45:D45"/>
    <mergeCell ref="E7:E17"/>
    <mergeCell ref="F7:F17"/>
    <mergeCell ref="G7:G17"/>
    <mergeCell ref="B31:D31"/>
    <mergeCell ref="B32:D32"/>
    <mergeCell ref="B27:D27"/>
    <mergeCell ref="B28:D28"/>
    <mergeCell ref="B29:D29"/>
    <mergeCell ref="B52:D52"/>
    <mergeCell ref="B53:D53"/>
    <mergeCell ref="B78:D78"/>
    <mergeCell ref="B37:D37"/>
    <mergeCell ref="B38:D38"/>
    <mergeCell ref="B39:D39"/>
    <mergeCell ref="B40:D40"/>
    <mergeCell ref="B41:D41"/>
    <mergeCell ref="B42:D42"/>
    <mergeCell ref="B43:D43"/>
    <mergeCell ref="B74:D74"/>
    <mergeCell ref="B75:D75"/>
    <mergeCell ref="B76:D76"/>
    <mergeCell ref="B77:D77"/>
    <mergeCell ref="B46:D46"/>
    <mergeCell ref="B47:D47"/>
    <mergeCell ref="B48:D48"/>
    <mergeCell ref="B49:D49"/>
    <mergeCell ref="B50:D50"/>
    <mergeCell ref="B51:D51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99:D99"/>
    <mergeCell ref="B100:D100"/>
    <mergeCell ref="B101:D101"/>
    <mergeCell ref="B79:D79"/>
    <mergeCell ref="B80:D80"/>
    <mergeCell ref="B57:D57"/>
    <mergeCell ref="B58:D58"/>
    <mergeCell ref="B59:D59"/>
    <mergeCell ref="B60:D60"/>
    <mergeCell ref="B61:D61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113:D113"/>
    <mergeCell ref="B114:D114"/>
    <mergeCell ref="B115:D115"/>
    <mergeCell ref="B102:D102"/>
    <mergeCell ref="B103:D103"/>
    <mergeCell ref="B104:D104"/>
    <mergeCell ref="B118:D118"/>
    <mergeCell ref="B121:D121"/>
    <mergeCell ref="B122:D122"/>
    <mergeCell ref="B125:D125"/>
    <mergeCell ref="B105:D105"/>
    <mergeCell ref="B106:D106"/>
    <mergeCell ref="B107:D107"/>
    <mergeCell ref="B108:D108"/>
    <mergeCell ref="B109:D109"/>
    <mergeCell ref="B110:D11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  <mergeCell ref="B124:D124"/>
    <mergeCell ref="B111:D111"/>
    <mergeCell ref="B112:D112"/>
    <mergeCell ref="B133:D133"/>
    <mergeCell ref="B116:D116"/>
    <mergeCell ref="B119:D119"/>
    <mergeCell ref="B120:D120"/>
    <mergeCell ref="B117:D117"/>
  </mergeCells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Y1686"/>
  <sheetViews>
    <sheetView topLeftCell="A127" zoomScale="85" zoomScaleNormal="85" workbookViewId="0">
      <selection activeCell="BI11" sqref="BI11"/>
    </sheetView>
  </sheetViews>
  <sheetFormatPr defaultRowHeight="12.75"/>
  <cols>
    <col min="1" max="3" width="9.140625" style="1" customWidth="1"/>
    <col min="4" max="4" width="24.28515625" style="1" customWidth="1"/>
    <col min="5" max="5" width="11.85546875" style="1" customWidth="1"/>
    <col min="6" max="6" width="6.7109375" style="1" customWidth="1"/>
    <col min="7" max="7" width="8.28515625" style="1" customWidth="1"/>
    <col min="8" max="8" width="6.28515625" style="1" customWidth="1"/>
    <col min="9" max="9" width="7" style="1" customWidth="1"/>
    <col min="10" max="10" width="11" style="1" customWidth="1"/>
    <col min="11" max="11" width="8.42578125" style="1" customWidth="1"/>
    <col min="12" max="13" width="7.5703125" style="1" customWidth="1"/>
    <col min="14" max="14" width="8.5703125" style="1" customWidth="1"/>
    <col min="15" max="15" width="8.42578125" style="1" customWidth="1"/>
    <col min="16" max="17" width="8.5703125" style="1" customWidth="1"/>
    <col min="18" max="18" width="5.85546875" style="1" customWidth="1"/>
    <col min="19" max="19" width="8.7109375" style="1" customWidth="1"/>
    <col min="20" max="20" width="6" style="1" customWidth="1"/>
    <col min="21" max="21" width="8" style="1" customWidth="1"/>
    <col min="22" max="22" width="6.28515625" style="1" customWidth="1"/>
    <col min="23" max="23" width="6.42578125" style="1" customWidth="1"/>
    <col min="24" max="24" width="9.42578125" style="1" customWidth="1"/>
    <col min="25" max="25" width="4.7109375" style="1" customWidth="1"/>
    <col min="26" max="26" width="6.5703125" style="1" customWidth="1"/>
    <col min="27" max="27" width="9.28515625" style="1" customWidth="1"/>
    <col min="28" max="28" width="7.5703125" style="1" customWidth="1"/>
    <col min="29" max="29" width="9.42578125" style="1" customWidth="1"/>
    <col min="30" max="30" width="5.85546875" style="1" customWidth="1"/>
    <col min="31" max="31" width="7.42578125" style="1" customWidth="1"/>
    <col min="32" max="32" width="6" style="1" customWidth="1"/>
    <col min="33" max="33" width="6.85546875" style="1" customWidth="1"/>
    <col min="34" max="34" width="6" style="15" customWidth="1"/>
    <col min="35" max="35" width="7" style="1" hidden="1" customWidth="1"/>
    <col min="36" max="38" width="9.140625" style="1" hidden="1" customWidth="1"/>
    <col min="39" max="39" width="13.5703125" style="1" hidden="1" customWidth="1"/>
    <col min="40" max="40" width="9.140625" style="1" hidden="1" customWidth="1"/>
    <col min="41" max="41" width="13.140625" style="1" hidden="1" customWidth="1"/>
    <col min="42" max="42" width="9.140625" style="1" hidden="1" customWidth="1"/>
    <col min="43" max="43" width="10.28515625" style="1" hidden="1" customWidth="1"/>
    <col min="44" max="51" width="9.140625" style="1" hidden="1" customWidth="1"/>
    <col min="52" max="16384" width="9.140625" style="1"/>
  </cols>
  <sheetData>
    <row r="1" spans="1:41" ht="57.75" customHeight="1">
      <c r="A1" s="267" t="s">
        <v>291</v>
      </c>
      <c r="B1" s="264"/>
      <c r="C1" s="264"/>
      <c r="D1" s="26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14"/>
      <c r="AK1" s="14"/>
      <c r="AL1" s="14"/>
      <c r="AM1" s="14"/>
      <c r="AN1" s="14"/>
      <c r="AO1" s="14"/>
    </row>
    <row r="2" spans="1:41" ht="28.5" customHeight="1">
      <c r="A2" s="267" t="s">
        <v>255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14"/>
      <c r="AK2" s="14"/>
      <c r="AL2" s="14"/>
      <c r="AM2" s="14"/>
      <c r="AN2" s="14"/>
      <c r="AO2" s="14"/>
    </row>
    <row r="3" spans="1:41" ht="38.25" customHeight="1">
      <c r="A3" s="269" t="s">
        <v>254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14"/>
      <c r="AK3" s="14"/>
      <c r="AL3" s="14"/>
      <c r="AM3" s="14"/>
      <c r="AN3" s="14"/>
      <c r="AO3" s="14"/>
    </row>
    <row r="4" spans="1:41" ht="15.75" customHeight="1">
      <c r="A4" s="347"/>
      <c r="B4" s="347"/>
      <c r="C4" s="347"/>
      <c r="D4" s="347"/>
      <c r="E4" s="320" t="s">
        <v>253</v>
      </c>
      <c r="F4" s="321"/>
      <c r="G4" s="321"/>
      <c r="H4" s="321"/>
      <c r="I4" s="322"/>
      <c r="J4" s="334" t="s">
        <v>252</v>
      </c>
      <c r="K4" s="335"/>
      <c r="L4" s="335"/>
      <c r="M4" s="336"/>
      <c r="N4" s="334" t="s">
        <v>251</v>
      </c>
      <c r="O4" s="335"/>
      <c r="P4" s="335"/>
      <c r="Q4" s="335"/>
      <c r="R4" s="335"/>
      <c r="S4" s="335"/>
      <c r="T4" s="335"/>
      <c r="U4" s="335"/>
      <c r="V4" s="335"/>
      <c r="W4" s="335"/>
      <c r="X4" s="335"/>
      <c r="Y4" s="329" t="s">
        <v>250</v>
      </c>
      <c r="Z4" s="329" t="s">
        <v>249</v>
      </c>
      <c r="AA4" s="329" t="s">
        <v>248</v>
      </c>
      <c r="AB4" s="292" t="s">
        <v>247</v>
      </c>
      <c r="AC4" s="334" t="s">
        <v>246</v>
      </c>
      <c r="AD4" s="335"/>
      <c r="AE4" s="336"/>
      <c r="AF4" s="350" t="s">
        <v>245</v>
      </c>
      <c r="AG4" s="350"/>
      <c r="AH4" s="350"/>
      <c r="AI4" s="27"/>
      <c r="AJ4" s="14"/>
      <c r="AK4" s="14"/>
      <c r="AL4" s="14"/>
      <c r="AM4" s="14"/>
      <c r="AN4" s="14"/>
      <c r="AO4" s="14"/>
    </row>
    <row r="5" spans="1:41" ht="15.75" customHeight="1">
      <c r="A5" s="347"/>
      <c r="B5" s="347"/>
      <c r="C5" s="347"/>
      <c r="D5" s="347"/>
      <c r="E5" s="323"/>
      <c r="F5" s="324"/>
      <c r="G5" s="324"/>
      <c r="H5" s="324"/>
      <c r="I5" s="325"/>
      <c r="J5" s="337"/>
      <c r="K5" s="338"/>
      <c r="L5" s="338"/>
      <c r="M5" s="339"/>
      <c r="N5" s="337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0"/>
      <c r="Z5" s="330"/>
      <c r="AA5" s="330"/>
      <c r="AB5" s="293"/>
      <c r="AC5" s="337"/>
      <c r="AD5" s="338"/>
      <c r="AE5" s="339"/>
      <c r="AF5" s="350"/>
      <c r="AG5" s="350"/>
      <c r="AH5" s="350"/>
      <c r="AI5" s="27"/>
      <c r="AJ5" s="14"/>
      <c r="AK5" s="14"/>
      <c r="AL5" s="14"/>
      <c r="AM5" s="14"/>
      <c r="AN5" s="14"/>
      <c r="AO5" s="14"/>
    </row>
    <row r="6" spans="1:41" ht="35.25" customHeight="1">
      <c r="A6" s="347"/>
      <c r="B6" s="347"/>
      <c r="C6" s="347"/>
      <c r="D6" s="347"/>
      <c r="E6" s="326"/>
      <c r="F6" s="327"/>
      <c r="G6" s="327"/>
      <c r="H6" s="327"/>
      <c r="I6" s="328"/>
      <c r="J6" s="340"/>
      <c r="K6" s="341"/>
      <c r="L6" s="341"/>
      <c r="M6" s="342"/>
      <c r="N6" s="340"/>
      <c r="O6" s="341"/>
      <c r="P6" s="341"/>
      <c r="Q6" s="341"/>
      <c r="R6" s="341"/>
      <c r="S6" s="341"/>
      <c r="T6" s="341"/>
      <c r="U6" s="341"/>
      <c r="V6" s="341"/>
      <c r="W6" s="341"/>
      <c r="X6" s="341"/>
      <c r="Y6" s="330"/>
      <c r="Z6" s="330"/>
      <c r="AA6" s="330"/>
      <c r="AB6" s="293"/>
      <c r="AC6" s="340"/>
      <c r="AD6" s="341"/>
      <c r="AE6" s="342"/>
      <c r="AF6" s="350"/>
      <c r="AG6" s="350"/>
      <c r="AH6" s="350"/>
      <c r="AI6" s="161"/>
      <c r="AJ6" s="14"/>
      <c r="AK6" s="14"/>
      <c r="AL6" s="14"/>
      <c r="AM6" s="14"/>
      <c r="AN6" s="14"/>
      <c r="AO6" s="14"/>
    </row>
    <row r="7" spans="1:41" ht="12.75" customHeight="1">
      <c r="A7" s="347"/>
      <c r="B7" s="347"/>
      <c r="C7" s="347"/>
      <c r="D7" s="347"/>
      <c r="E7" s="329" t="s">
        <v>0</v>
      </c>
      <c r="F7" s="329" t="s">
        <v>244</v>
      </c>
      <c r="G7" s="329" t="s">
        <v>243</v>
      </c>
      <c r="H7" s="329" t="s">
        <v>242</v>
      </c>
      <c r="I7" s="329" t="s">
        <v>241</v>
      </c>
      <c r="J7" s="329" t="s">
        <v>0</v>
      </c>
      <c r="K7" s="329" t="s">
        <v>243</v>
      </c>
      <c r="L7" s="329" t="s">
        <v>242</v>
      </c>
      <c r="M7" s="329" t="s">
        <v>241</v>
      </c>
      <c r="N7" s="329" t="s">
        <v>240</v>
      </c>
      <c r="O7" s="329" t="s">
        <v>239</v>
      </c>
      <c r="P7" s="329" t="s">
        <v>238</v>
      </c>
      <c r="Q7" s="329" t="s">
        <v>237</v>
      </c>
      <c r="R7" s="292" t="s">
        <v>236</v>
      </c>
      <c r="S7" s="334" t="s">
        <v>235</v>
      </c>
      <c r="T7" s="335"/>
      <c r="U7" s="335"/>
      <c r="V7" s="336"/>
      <c r="W7" s="329" t="s">
        <v>234</v>
      </c>
      <c r="X7" s="329" t="s">
        <v>233</v>
      </c>
      <c r="Y7" s="330"/>
      <c r="Z7" s="330"/>
      <c r="AA7" s="330"/>
      <c r="AB7" s="293"/>
      <c r="AC7" s="329" t="s">
        <v>232</v>
      </c>
      <c r="AD7" s="329" t="s">
        <v>231</v>
      </c>
      <c r="AE7" s="329" t="s">
        <v>0</v>
      </c>
      <c r="AF7" s="329" t="s">
        <v>232</v>
      </c>
      <c r="AG7" s="343" t="s">
        <v>231</v>
      </c>
      <c r="AH7" s="346" t="s">
        <v>0</v>
      </c>
      <c r="AI7" s="14"/>
      <c r="AJ7" s="14"/>
      <c r="AK7" s="14"/>
      <c r="AL7" s="14"/>
      <c r="AM7" s="14"/>
      <c r="AN7" s="14"/>
      <c r="AO7" s="14"/>
    </row>
    <row r="8" spans="1:41" ht="12.75" customHeight="1">
      <c r="A8" s="347"/>
      <c r="B8" s="347"/>
      <c r="C8" s="347"/>
      <c r="D8" s="348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293"/>
      <c r="S8" s="337"/>
      <c r="T8" s="338"/>
      <c r="U8" s="338"/>
      <c r="V8" s="339"/>
      <c r="W8" s="330"/>
      <c r="X8" s="330"/>
      <c r="Y8" s="330"/>
      <c r="Z8" s="330"/>
      <c r="AA8" s="330"/>
      <c r="AB8" s="293"/>
      <c r="AC8" s="330"/>
      <c r="AD8" s="330"/>
      <c r="AE8" s="330"/>
      <c r="AF8" s="330"/>
      <c r="AG8" s="344"/>
      <c r="AH8" s="346"/>
      <c r="AI8" s="14"/>
      <c r="AJ8" s="14"/>
      <c r="AK8" s="14"/>
      <c r="AL8" s="14"/>
      <c r="AM8" s="14"/>
      <c r="AN8" s="14"/>
      <c r="AO8" s="14"/>
    </row>
    <row r="9" spans="1:41" ht="40.5" customHeight="1">
      <c r="A9" s="347"/>
      <c r="B9" s="347"/>
      <c r="C9" s="347"/>
      <c r="D9" s="348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293"/>
      <c r="S9" s="340"/>
      <c r="T9" s="341"/>
      <c r="U9" s="341"/>
      <c r="V9" s="342"/>
      <c r="W9" s="330"/>
      <c r="X9" s="330"/>
      <c r="Y9" s="330"/>
      <c r="Z9" s="330"/>
      <c r="AA9" s="330"/>
      <c r="AB9" s="293"/>
      <c r="AC9" s="330"/>
      <c r="AD9" s="330"/>
      <c r="AE9" s="330"/>
      <c r="AF9" s="330"/>
      <c r="AG9" s="344"/>
      <c r="AH9" s="346"/>
      <c r="AI9" s="14"/>
      <c r="AJ9" s="14"/>
      <c r="AK9" s="14"/>
      <c r="AL9" s="14"/>
      <c r="AM9" s="14"/>
      <c r="AN9" s="14"/>
      <c r="AO9" s="14"/>
    </row>
    <row r="10" spans="1:41" ht="12.75" customHeight="1">
      <c r="A10" s="347"/>
      <c r="B10" s="347"/>
      <c r="C10" s="347"/>
      <c r="D10" s="348"/>
      <c r="E10" s="330"/>
      <c r="F10" s="330"/>
      <c r="G10" s="330"/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293"/>
      <c r="S10" s="329" t="s">
        <v>230</v>
      </c>
      <c r="T10" s="329" t="s">
        <v>229</v>
      </c>
      <c r="U10" s="329" t="s">
        <v>228</v>
      </c>
      <c r="V10" s="329" t="s">
        <v>227</v>
      </c>
      <c r="W10" s="330"/>
      <c r="X10" s="330"/>
      <c r="Y10" s="330"/>
      <c r="Z10" s="330"/>
      <c r="AA10" s="330"/>
      <c r="AB10" s="293"/>
      <c r="AC10" s="330"/>
      <c r="AD10" s="330"/>
      <c r="AE10" s="330"/>
      <c r="AF10" s="330"/>
      <c r="AG10" s="344"/>
      <c r="AH10" s="346"/>
    </row>
    <row r="11" spans="1:41" ht="12.75" customHeight="1">
      <c r="A11" s="347"/>
      <c r="B11" s="347"/>
      <c r="C11" s="347"/>
      <c r="D11" s="348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293"/>
      <c r="S11" s="330"/>
      <c r="T11" s="330"/>
      <c r="U11" s="330"/>
      <c r="V11" s="330"/>
      <c r="W11" s="330"/>
      <c r="X11" s="330"/>
      <c r="Y11" s="330"/>
      <c r="Z11" s="330"/>
      <c r="AA11" s="330"/>
      <c r="AB11" s="293"/>
      <c r="AC11" s="330"/>
      <c r="AD11" s="330"/>
      <c r="AE11" s="330"/>
      <c r="AF11" s="330"/>
      <c r="AG11" s="344"/>
      <c r="AH11" s="346"/>
    </row>
    <row r="12" spans="1:41" ht="12.75" customHeight="1">
      <c r="A12" s="347"/>
      <c r="B12" s="347"/>
      <c r="C12" s="347"/>
      <c r="D12" s="348"/>
      <c r="E12" s="330"/>
      <c r="F12" s="330"/>
      <c r="G12" s="330"/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293"/>
      <c r="S12" s="330"/>
      <c r="T12" s="330"/>
      <c r="U12" s="330"/>
      <c r="V12" s="330"/>
      <c r="W12" s="330"/>
      <c r="X12" s="330"/>
      <c r="Y12" s="330"/>
      <c r="Z12" s="330"/>
      <c r="AA12" s="330"/>
      <c r="AB12" s="293"/>
      <c r="AC12" s="330"/>
      <c r="AD12" s="330"/>
      <c r="AE12" s="330"/>
      <c r="AF12" s="330"/>
      <c r="AG12" s="344"/>
      <c r="AH12" s="346"/>
    </row>
    <row r="13" spans="1:41" ht="12.75" customHeight="1">
      <c r="A13" s="347"/>
      <c r="B13" s="347"/>
      <c r="C13" s="347"/>
      <c r="D13" s="348"/>
      <c r="E13" s="330"/>
      <c r="F13" s="330"/>
      <c r="G13" s="330"/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293"/>
      <c r="S13" s="330"/>
      <c r="T13" s="330"/>
      <c r="U13" s="330"/>
      <c r="V13" s="330"/>
      <c r="W13" s="330"/>
      <c r="X13" s="330"/>
      <c r="Y13" s="330"/>
      <c r="Z13" s="330"/>
      <c r="AA13" s="330"/>
      <c r="AB13" s="293"/>
      <c r="AC13" s="330"/>
      <c r="AD13" s="330"/>
      <c r="AE13" s="330"/>
      <c r="AF13" s="330"/>
      <c r="AG13" s="344"/>
      <c r="AH13" s="346"/>
    </row>
    <row r="14" spans="1:41" ht="12.75" customHeight="1">
      <c r="A14" s="347"/>
      <c r="B14" s="347"/>
      <c r="C14" s="347"/>
      <c r="D14" s="348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293"/>
      <c r="S14" s="330"/>
      <c r="T14" s="330"/>
      <c r="U14" s="330"/>
      <c r="V14" s="330"/>
      <c r="W14" s="330"/>
      <c r="X14" s="330"/>
      <c r="Y14" s="330"/>
      <c r="Z14" s="330"/>
      <c r="AA14" s="330"/>
      <c r="AB14" s="293"/>
      <c r="AC14" s="330"/>
      <c r="AD14" s="330"/>
      <c r="AE14" s="330"/>
      <c r="AF14" s="330"/>
      <c r="AG14" s="344"/>
      <c r="AH14" s="346"/>
    </row>
    <row r="15" spans="1:41" ht="12.75" customHeight="1">
      <c r="A15" s="347"/>
      <c r="B15" s="347"/>
      <c r="C15" s="347"/>
      <c r="D15" s="348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293"/>
      <c r="S15" s="330"/>
      <c r="T15" s="330"/>
      <c r="U15" s="330"/>
      <c r="V15" s="330"/>
      <c r="W15" s="330"/>
      <c r="X15" s="330"/>
      <c r="Y15" s="330"/>
      <c r="Z15" s="330"/>
      <c r="AA15" s="330"/>
      <c r="AB15" s="293"/>
      <c r="AC15" s="330"/>
      <c r="AD15" s="330"/>
      <c r="AE15" s="330"/>
      <c r="AF15" s="330"/>
      <c r="AG15" s="344"/>
      <c r="AH15" s="346"/>
    </row>
    <row r="16" spans="1:41" ht="12.75" customHeight="1">
      <c r="A16" s="347"/>
      <c r="B16" s="347"/>
      <c r="C16" s="347"/>
      <c r="D16" s="348"/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330"/>
      <c r="P16" s="330"/>
      <c r="Q16" s="330"/>
      <c r="R16" s="293"/>
      <c r="S16" s="330"/>
      <c r="T16" s="330"/>
      <c r="U16" s="330"/>
      <c r="V16" s="330"/>
      <c r="W16" s="330"/>
      <c r="X16" s="330"/>
      <c r="Y16" s="330"/>
      <c r="Z16" s="330"/>
      <c r="AA16" s="330"/>
      <c r="AB16" s="293"/>
      <c r="AC16" s="330"/>
      <c r="AD16" s="330"/>
      <c r="AE16" s="330"/>
      <c r="AF16" s="330"/>
      <c r="AG16" s="344"/>
      <c r="AH16" s="346"/>
    </row>
    <row r="17" spans="1:51" ht="26.25" customHeight="1">
      <c r="A17" s="347"/>
      <c r="B17" s="347"/>
      <c r="C17" s="347"/>
      <c r="D17" s="347"/>
      <c r="E17" s="331"/>
      <c r="F17" s="331"/>
      <c r="G17" s="331"/>
      <c r="H17" s="331"/>
      <c r="I17" s="331"/>
      <c r="J17" s="331"/>
      <c r="K17" s="331"/>
      <c r="L17" s="331"/>
      <c r="M17" s="331"/>
      <c r="N17" s="331"/>
      <c r="O17" s="331"/>
      <c r="P17" s="331"/>
      <c r="Q17" s="331"/>
      <c r="R17" s="294"/>
      <c r="S17" s="331"/>
      <c r="T17" s="331"/>
      <c r="U17" s="331"/>
      <c r="V17" s="331"/>
      <c r="W17" s="331"/>
      <c r="X17" s="331"/>
      <c r="Y17" s="331"/>
      <c r="Z17" s="331"/>
      <c r="AA17" s="331"/>
      <c r="AB17" s="294"/>
      <c r="AC17" s="331"/>
      <c r="AD17" s="331"/>
      <c r="AE17" s="331"/>
      <c r="AF17" s="331"/>
      <c r="AG17" s="345"/>
      <c r="AH17" s="346"/>
    </row>
    <row r="18" spans="1:51" ht="33" customHeight="1" thickBot="1">
      <c r="A18" s="332" t="s">
        <v>226</v>
      </c>
      <c r="B18" s="333"/>
      <c r="C18" s="333"/>
      <c r="D18" s="333"/>
      <c r="E18" s="2">
        <v>1</v>
      </c>
      <c r="F18" s="2">
        <v>2</v>
      </c>
      <c r="G18" s="2">
        <v>3</v>
      </c>
      <c r="H18" s="2">
        <v>4</v>
      </c>
      <c r="I18" s="2">
        <v>5</v>
      </c>
      <c r="J18" s="2">
        <v>6</v>
      </c>
      <c r="K18" s="2">
        <v>7</v>
      </c>
      <c r="L18" s="2">
        <v>8</v>
      </c>
      <c r="M18" s="2">
        <v>9</v>
      </c>
      <c r="N18" s="2">
        <v>10</v>
      </c>
      <c r="O18" s="2">
        <v>11</v>
      </c>
      <c r="P18" s="2">
        <v>12</v>
      </c>
      <c r="Q18" s="2">
        <v>13</v>
      </c>
      <c r="R18" s="2">
        <v>14</v>
      </c>
      <c r="S18" s="2">
        <v>15</v>
      </c>
      <c r="T18" s="2">
        <v>16</v>
      </c>
      <c r="U18" s="2">
        <v>17</v>
      </c>
      <c r="V18" s="2">
        <v>18</v>
      </c>
      <c r="W18" s="2">
        <v>19</v>
      </c>
      <c r="X18" s="2">
        <v>20</v>
      </c>
      <c r="Y18" s="2">
        <v>21</v>
      </c>
      <c r="Z18" s="2">
        <v>22</v>
      </c>
      <c r="AA18" s="2">
        <v>23</v>
      </c>
      <c r="AB18" s="2">
        <v>24</v>
      </c>
      <c r="AC18" s="2">
        <v>25</v>
      </c>
      <c r="AD18" s="2">
        <v>26</v>
      </c>
      <c r="AE18" s="2">
        <v>27</v>
      </c>
      <c r="AF18" s="2">
        <v>28</v>
      </c>
      <c r="AG18" s="2">
        <v>29</v>
      </c>
      <c r="AH18" s="2">
        <v>30</v>
      </c>
      <c r="AI18" s="89"/>
      <c r="AJ18" s="259" t="s">
        <v>225</v>
      </c>
      <c r="AK18" s="259"/>
      <c r="AL18" s="349" t="s">
        <v>224</v>
      </c>
      <c r="AM18" s="349"/>
      <c r="AN18" s="349" t="s">
        <v>223</v>
      </c>
      <c r="AO18" s="349"/>
      <c r="AP18" s="349" t="s">
        <v>222</v>
      </c>
      <c r="AQ18" s="349"/>
      <c r="AR18" s="349" t="s">
        <v>221</v>
      </c>
      <c r="AS18" s="349"/>
      <c r="AT18" s="349" t="s">
        <v>220</v>
      </c>
      <c r="AU18" s="349"/>
      <c r="AV18" s="349" t="s">
        <v>219</v>
      </c>
      <c r="AW18" s="349"/>
      <c r="AX18" s="349" t="s">
        <v>218</v>
      </c>
      <c r="AY18" s="349"/>
    </row>
    <row r="19" spans="1:51" ht="63" customHeight="1">
      <c r="A19" s="3" t="s">
        <v>217</v>
      </c>
      <c r="B19" s="258" t="s">
        <v>216</v>
      </c>
      <c r="C19" s="258"/>
      <c r="D19" s="258"/>
      <c r="E19" s="80">
        <f t="shared" ref="E19:AH19" si="0">SUM(E20:E38)</f>
        <v>383</v>
      </c>
      <c r="F19" s="80">
        <f t="shared" si="0"/>
        <v>54</v>
      </c>
      <c r="G19" s="80">
        <f t="shared" si="0"/>
        <v>329</v>
      </c>
      <c r="H19" s="80">
        <f t="shared" si="0"/>
        <v>0</v>
      </c>
      <c r="I19" s="80">
        <f t="shared" si="0"/>
        <v>0</v>
      </c>
      <c r="J19" s="80">
        <f t="shared" si="0"/>
        <v>109</v>
      </c>
      <c r="K19" s="80">
        <f t="shared" si="0"/>
        <v>91</v>
      </c>
      <c r="L19" s="80">
        <f t="shared" si="0"/>
        <v>18</v>
      </c>
      <c r="M19" s="80">
        <f t="shared" si="0"/>
        <v>0</v>
      </c>
      <c r="N19" s="80">
        <f t="shared" si="0"/>
        <v>88</v>
      </c>
      <c r="O19" s="80">
        <f t="shared" si="0"/>
        <v>33</v>
      </c>
      <c r="P19" s="80">
        <f t="shared" si="0"/>
        <v>11</v>
      </c>
      <c r="Q19" s="80">
        <f t="shared" si="0"/>
        <v>16</v>
      </c>
      <c r="R19" s="80">
        <f t="shared" si="0"/>
        <v>1</v>
      </c>
      <c r="S19" s="80">
        <f t="shared" si="0"/>
        <v>27</v>
      </c>
      <c r="T19" s="80">
        <f t="shared" si="0"/>
        <v>10</v>
      </c>
      <c r="U19" s="80">
        <f t="shared" si="0"/>
        <v>16</v>
      </c>
      <c r="V19" s="80">
        <f t="shared" si="0"/>
        <v>1</v>
      </c>
      <c r="W19" s="80">
        <f t="shared" si="0"/>
        <v>1</v>
      </c>
      <c r="X19" s="80">
        <f t="shared" si="0"/>
        <v>89</v>
      </c>
      <c r="Y19" s="80">
        <f t="shared" si="0"/>
        <v>1</v>
      </c>
      <c r="Z19" s="80">
        <f t="shared" si="0"/>
        <v>35</v>
      </c>
      <c r="AA19" s="80">
        <f t="shared" si="0"/>
        <v>384</v>
      </c>
      <c r="AB19" s="80">
        <f t="shared" si="0"/>
        <v>55</v>
      </c>
      <c r="AC19" s="80">
        <f t="shared" si="0"/>
        <v>22</v>
      </c>
      <c r="AD19" s="80">
        <f t="shared" si="0"/>
        <v>5</v>
      </c>
      <c r="AE19" s="80">
        <f t="shared" si="0"/>
        <v>27</v>
      </c>
      <c r="AF19" s="80">
        <f t="shared" si="0"/>
        <v>9</v>
      </c>
      <c r="AG19" s="80">
        <f t="shared" si="0"/>
        <v>1</v>
      </c>
      <c r="AH19" s="80">
        <f t="shared" si="0"/>
        <v>10</v>
      </c>
      <c r="AI19" s="162"/>
      <c r="AJ19" s="73">
        <f t="shared" ref="AJ19:AY19" si="1">SUM(AJ20:AJ38)</f>
        <v>383</v>
      </c>
      <c r="AK19" s="52">
        <f t="shared" si="1"/>
        <v>383</v>
      </c>
      <c r="AL19" s="52">
        <f t="shared" si="1"/>
        <v>109</v>
      </c>
      <c r="AM19" s="52">
        <f t="shared" si="1"/>
        <v>109</v>
      </c>
      <c r="AN19" s="52">
        <f t="shared" si="1"/>
        <v>474</v>
      </c>
      <c r="AO19" s="52">
        <f t="shared" si="1"/>
        <v>474</v>
      </c>
      <c r="AP19" s="52">
        <f t="shared" si="1"/>
        <v>88</v>
      </c>
      <c r="AQ19" s="52">
        <f t="shared" si="1"/>
        <v>88</v>
      </c>
      <c r="AR19" s="52">
        <f t="shared" si="1"/>
        <v>27</v>
      </c>
      <c r="AS19" s="52">
        <f t="shared" si="1"/>
        <v>27</v>
      </c>
      <c r="AT19" s="52">
        <f t="shared" si="1"/>
        <v>89</v>
      </c>
      <c r="AU19" s="52">
        <f t="shared" si="1"/>
        <v>89</v>
      </c>
      <c r="AV19" s="52">
        <f t="shared" si="1"/>
        <v>27</v>
      </c>
      <c r="AW19" s="52">
        <f t="shared" si="1"/>
        <v>27</v>
      </c>
      <c r="AX19" s="52">
        <f t="shared" si="1"/>
        <v>10</v>
      </c>
      <c r="AY19" s="51">
        <f t="shared" si="1"/>
        <v>10</v>
      </c>
    </row>
    <row r="20" spans="1:51" ht="32.25" customHeight="1">
      <c r="A20" s="4">
        <v>1.1000000000000001</v>
      </c>
      <c r="B20" s="256" t="s">
        <v>215</v>
      </c>
      <c r="C20" s="256"/>
      <c r="D20" s="256"/>
      <c r="E20" s="120">
        <v>53</v>
      </c>
      <c r="F20" s="120">
        <v>6</v>
      </c>
      <c r="G20" s="120">
        <v>47</v>
      </c>
      <c r="H20" s="120"/>
      <c r="I20" s="120"/>
      <c r="J20" s="120">
        <v>9</v>
      </c>
      <c r="K20" s="120">
        <v>8</v>
      </c>
      <c r="L20" s="120">
        <v>1</v>
      </c>
      <c r="M20" s="120"/>
      <c r="N20" s="120">
        <v>16</v>
      </c>
      <c r="O20" s="120">
        <v>1</v>
      </c>
      <c r="P20" s="120">
        <v>6</v>
      </c>
      <c r="Q20" s="120">
        <v>5</v>
      </c>
      <c r="R20" s="120"/>
      <c r="S20" s="120">
        <v>4</v>
      </c>
      <c r="T20" s="120">
        <v>1</v>
      </c>
      <c r="U20" s="120">
        <v>3</v>
      </c>
      <c r="V20" s="120"/>
      <c r="W20" s="120"/>
      <c r="X20" s="120">
        <v>16</v>
      </c>
      <c r="Y20" s="120"/>
      <c r="Z20" s="120">
        <v>2</v>
      </c>
      <c r="AA20" s="120">
        <v>45</v>
      </c>
      <c r="AB20" s="120">
        <v>5</v>
      </c>
      <c r="AC20" s="120">
        <v>7</v>
      </c>
      <c r="AD20" s="120">
        <v>1</v>
      </c>
      <c r="AE20" s="120">
        <v>8</v>
      </c>
      <c r="AF20" s="120">
        <v>2</v>
      </c>
      <c r="AG20" s="120"/>
      <c r="AH20" s="120">
        <v>2</v>
      </c>
      <c r="AI20" s="89"/>
      <c r="AJ20" s="36">
        <f t="shared" ref="AJ20:AJ38" si="2">E20</f>
        <v>53</v>
      </c>
      <c r="AK20" s="181">
        <f t="shared" ref="AK20:AK38" si="3">F20+G20+H20+I20</f>
        <v>53</v>
      </c>
      <c r="AL20" s="181">
        <f t="shared" ref="AL20:AL38" si="4">J20</f>
        <v>9</v>
      </c>
      <c r="AM20" s="181">
        <f t="shared" ref="AM20:AM38" si="5">K20+L20+M20</f>
        <v>9</v>
      </c>
      <c r="AN20" s="181">
        <f t="shared" ref="AN20:AN38" si="6">F20+G20+K20</f>
        <v>61</v>
      </c>
      <c r="AO20" s="181">
        <f t="shared" ref="AO20:AO38" si="7">X20+Y20+AA20</f>
        <v>61</v>
      </c>
      <c r="AP20" s="181">
        <f t="shared" ref="AP20:AP38" si="8">N20</f>
        <v>16</v>
      </c>
      <c r="AQ20" s="181">
        <f t="shared" ref="AQ20:AQ38" si="9">O20+P20+Q20+R20+S20</f>
        <v>16</v>
      </c>
      <c r="AR20" s="181">
        <f t="shared" ref="AR20:AR38" si="10">S20</f>
        <v>4</v>
      </c>
      <c r="AS20" s="181">
        <f t="shared" ref="AS20:AS38" si="11">T20+U20+V20</f>
        <v>4</v>
      </c>
      <c r="AT20" s="181">
        <f t="shared" ref="AT20:AT38" si="12">X20</f>
        <v>16</v>
      </c>
      <c r="AU20" s="181">
        <f t="shared" ref="AU20:AU38" si="13">N20+W20</f>
        <v>16</v>
      </c>
      <c r="AV20" s="181">
        <f t="shared" ref="AV20:AV38" si="14">AE20</f>
        <v>8</v>
      </c>
      <c r="AW20" s="181">
        <f t="shared" ref="AW20:AW38" si="15">AC20+AD20</f>
        <v>8</v>
      </c>
      <c r="AX20" s="181">
        <f t="shared" ref="AX20:AX38" si="16">AH20</f>
        <v>2</v>
      </c>
      <c r="AY20" s="182">
        <f t="shared" ref="AY20:AY38" si="17">AF20+AG20</f>
        <v>2</v>
      </c>
    </row>
    <row r="21" spans="1:51" ht="24" customHeight="1">
      <c r="A21" s="5" t="s">
        <v>214</v>
      </c>
      <c r="B21" s="257" t="s">
        <v>213</v>
      </c>
      <c r="C21" s="257"/>
      <c r="D21" s="257"/>
      <c r="E21" s="69">
        <v>34</v>
      </c>
      <c r="F21" s="69">
        <v>1</v>
      </c>
      <c r="G21" s="120">
        <v>33</v>
      </c>
      <c r="H21" s="120"/>
      <c r="I21" s="120"/>
      <c r="J21" s="69">
        <v>3</v>
      </c>
      <c r="K21" s="69">
        <v>3</v>
      </c>
      <c r="L21" s="69"/>
      <c r="M21" s="69"/>
      <c r="N21" s="69">
        <v>12</v>
      </c>
      <c r="O21" s="69">
        <v>4</v>
      </c>
      <c r="P21" s="69">
        <v>2</v>
      </c>
      <c r="Q21" s="69">
        <v>2</v>
      </c>
      <c r="R21" s="69"/>
      <c r="S21" s="69">
        <v>4</v>
      </c>
      <c r="T21" s="69">
        <v>2</v>
      </c>
      <c r="U21" s="69">
        <v>2</v>
      </c>
      <c r="V21" s="69"/>
      <c r="W21" s="69"/>
      <c r="X21" s="69">
        <v>12</v>
      </c>
      <c r="Y21" s="69"/>
      <c r="Z21" s="69"/>
      <c r="AA21" s="69">
        <v>25</v>
      </c>
      <c r="AB21" s="69"/>
      <c r="AC21" s="69">
        <v>4</v>
      </c>
      <c r="AD21" s="69"/>
      <c r="AE21" s="69">
        <v>4</v>
      </c>
      <c r="AF21" s="69">
        <v>1</v>
      </c>
      <c r="AG21" s="123"/>
      <c r="AH21" s="69">
        <v>1</v>
      </c>
      <c r="AI21" s="163"/>
      <c r="AJ21" s="36">
        <f t="shared" si="2"/>
        <v>34</v>
      </c>
      <c r="AK21" s="181">
        <f t="shared" si="3"/>
        <v>34</v>
      </c>
      <c r="AL21" s="181">
        <f t="shared" si="4"/>
        <v>3</v>
      </c>
      <c r="AM21" s="181">
        <f t="shared" si="5"/>
        <v>3</v>
      </c>
      <c r="AN21" s="181">
        <f t="shared" si="6"/>
        <v>37</v>
      </c>
      <c r="AO21" s="181">
        <f t="shared" si="7"/>
        <v>37</v>
      </c>
      <c r="AP21" s="181">
        <f t="shared" si="8"/>
        <v>12</v>
      </c>
      <c r="AQ21" s="181">
        <f t="shared" si="9"/>
        <v>12</v>
      </c>
      <c r="AR21" s="181">
        <f t="shared" si="10"/>
        <v>4</v>
      </c>
      <c r="AS21" s="181">
        <f t="shared" si="11"/>
        <v>4</v>
      </c>
      <c r="AT21" s="181">
        <f t="shared" si="12"/>
        <v>12</v>
      </c>
      <c r="AU21" s="181">
        <f t="shared" si="13"/>
        <v>12</v>
      </c>
      <c r="AV21" s="181">
        <f t="shared" si="14"/>
        <v>4</v>
      </c>
      <c r="AW21" s="181">
        <f t="shared" si="15"/>
        <v>4</v>
      </c>
      <c r="AX21" s="181">
        <f t="shared" si="16"/>
        <v>1</v>
      </c>
      <c r="AY21" s="182">
        <f t="shared" si="17"/>
        <v>1</v>
      </c>
    </row>
    <row r="22" spans="1:51" s="7" customFormat="1" ht="48" customHeight="1">
      <c r="A22" s="6" t="s">
        <v>212</v>
      </c>
      <c r="B22" s="257" t="s">
        <v>211</v>
      </c>
      <c r="C22" s="257"/>
      <c r="D22" s="257"/>
      <c r="E22" s="69">
        <v>1</v>
      </c>
      <c r="F22" s="69"/>
      <c r="G22" s="116">
        <v>1</v>
      </c>
      <c r="H22" s="116"/>
      <c r="I22" s="116"/>
      <c r="J22" s="123">
        <v>1</v>
      </c>
      <c r="K22" s="123">
        <v>1</v>
      </c>
      <c r="L22" s="124"/>
      <c r="M22" s="124"/>
      <c r="N22" s="125">
        <v>1</v>
      </c>
      <c r="O22" s="126">
        <v>1</v>
      </c>
      <c r="P22" s="126"/>
      <c r="Q22" s="126"/>
      <c r="R22" s="126"/>
      <c r="S22" s="126"/>
      <c r="T22" s="126"/>
      <c r="U22" s="126"/>
      <c r="V22" s="126"/>
      <c r="W22" s="126"/>
      <c r="X22" s="126">
        <v>1</v>
      </c>
      <c r="Y22" s="126"/>
      <c r="Z22" s="69"/>
      <c r="AA22" s="69">
        <v>1</v>
      </c>
      <c r="AB22" s="69"/>
      <c r="AC22" s="69"/>
      <c r="AD22" s="69"/>
      <c r="AE22" s="69"/>
      <c r="AF22" s="69"/>
      <c r="AG22" s="123"/>
      <c r="AH22" s="69"/>
      <c r="AI22" s="163"/>
      <c r="AJ22" s="36">
        <f t="shared" si="2"/>
        <v>1</v>
      </c>
      <c r="AK22" s="181">
        <f t="shared" si="3"/>
        <v>1</v>
      </c>
      <c r="AL22" s="181">
        <f t="shared" si="4"/>
        <v>1</v>
      </c>
      <c r="AM22" s="181">
        <f t="shared" si="5"/>
        <v>1</v>
      </c>
      <c r="AN22" s="181">
        <f t="shared" si="6"/>
        <v>2</v>
      </c>
      <c r="AO22" s="181">
        <f t="shared" si="7"/>
        <v>2</v>
      </c>
      <c r="AP22" s="181">
        <f t="shared" si="8"/>
        <v>1</v>
      </c>
      <c r="AQ22" s="181">
        <f t="shared" si="9"/>
        <v>1</v>
      </c>
      <c r="AR22" s="181">
        <f t="shared" si="10"/>
        <v>0</v>
      </c>
      <c r="AS22" s="181">
        <f t="shared" si="11"/>
        <v>0</v>
      </c>
      <c r="AT22" s="181">
        <f t="shared" si="12"/>
        <v>1</v>
      </c>
      <c r="AU22" s="181">
        <f t="shared" si="13"/>
        <v>1</v>
      </c>
      <c r="AV22" s="181">
        <f t="shared" si="14"/>
        <v>0</v>
      </c>
      <c r="AW22" s="181">
        <f t="shared" si="15"/>
        <v>0</v>
      </c>
      <c r="AX22" s="181">
        <f t="shared" si="16"/>
        <v>0</v>
      </c>
      <c r="AY22" s="182">
        <f t="shared" si="17"/>
        <v>0</v>
      </c>
    </row>
    <row r="23" spans="1:51" s="7" customFormat="1" ht="31.5" customHeight="1">
      <c r="A23" s="5" t="s">
        <v>210</v>
      </c>
      <c r="B23" s="257" t="s">
        <v>209</v>
      </c>
      <c r="C23" s="257"/>
      <c r="D23" s="257"/>
      <c r="E23" s="69">
        <v>2</v>
      </c>
      <c r="F23" s="69">
        <v>1</v>
      </c>
      <c r="G23" s="120">
        <v>1</v>
      </c>
      <c r="H23" s="120"/>
      <c r="I23" s="120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>
        <v>1</v>
      </c>
      <c r="AA23" s="69">
        <v>2</v>
      </c>
      <c r="AB23" s="69">
        <v>2</v>
      </c>
      <c r="AC23" s="69"/>
      <c r="AD23" s="69"/>
      <c r="AE23" s="69"/>
      <c r="AF23" s="69"/>
      <c r="AG23" s="123"/>
      <c r="AH23" s="69"/>
      <c r="AI23" s="164"/>
      <c r="AJ23" s="36">
        <f t="shared" si="2"/>
        <v>2</v>
      </c>
      <c r="AK23" s="181">
        <f t="shared" si="3"/>
        <v>2</v>
      </c>
      <c r="AL23" s="181">
        <f t="shared" si="4"/>
        <v>0</v>
      </c>
      <c r="AM23" s="181">
        <f t="shared" si="5"/>
        <v>0</v>
      </c>
      <c r="AN23" s="181">
        <f t="shared" si="6"/>
        <v>2</v>
      </c>
      <c r="AO23" s="181">
        <f t="shared" si="7"/>
        <v>2</v>
      </c>
      <c r="AP23" s="181">
        <f t="shared" si="8"/>
        <v>0</v>
      </c>
      <c r="AQ23" s="181">
        <f t="shared" si="9"/>
        <v>0</v>
      </c>
      <c r="AR23" s="181">
        <f t="shared" si="10"/>
        <v>0</v>
      </c>
      <c r="AS23" s="181">
        <f t="shared" si="11"/>
        <v>0</v>
      </c>
      <c r="AT23" s="181">
        <f t="shared" si="12"/>
        <v>0</v>
      </c>
      <c r="AU23" s="181">
        <f t="shared" si="13"/>
        <v>0</v>
      </c>
      <c r="AV23" s="181">
        <f t="shared" si="14"/>
        <v>0</v>
      </c>
      <c r="AW23" s="181">
        <f t="shared" si="15"/>
        <v>0</v>
      </c>
      <c r="AX23" s="181">
        <f t="shared" si="16"/>
        <v>0</v>
      </c>
      <c r="AY23" s="182">
        <f t="shared" si="17"/>
        <v>0</v>
      </c>
    </row>
    <row r="24" spans="1:51" s="7" customFormat="1" ht="32.25" customHeight="1">
      <c r="A24" s="4">
        <v>1.2</v>
      </c>
      <c r="B24" s="256" t="s">
        <v>208</v>
      </c>
      <c r="C24" s="256"/>
      <c r="D24" s="256"/>
      <c r="E24" s="69">
        <v>8</v>
      </c>
      <c r="F24" s="69"/>
      <c r="G24" s="120">
        <v>8</v>
      </c>
      <c r="H24" s="120"/>
      <c r="I24" s="120"/>
      <c r="J24" s="69"/>
      <c r="K24" s="69"/>
      <c r="L24" s="69"/>
      <c r="M24" s="69"/>
      <c r="N24" s="69">
        <v>2</v>
      </c>
      <c r="O24" s="69">
        <v>1</v>
      </c>
      <c r="P24" s="69"/>
      <c r="Q24" s="69">
        <v>1</v>
      </c>
      <c r="R24" s="69"/>
      <c r="S24" s="69"/>
      <c r="T24" s="69"/>
      <c r="U24" s="69"/>
      <c r="V24" s="69"/>
      <c r="W24" s="69"/>
      <c r="X24" s="69">
        <v>2</v>
      </c>
      <c r="Y24" s="69"/>
      <c r="Z24" s="69"/>
      <c r="AA24" s="69">
        <v>6</v>
      </c>
      <c r="AB24" s="69"/>
      <c r="AC24" s="69"/>
      <c r="AD24" s="69"/>
      <c r="AE24" s="69"/>
      <c r="AF24" s="69"/>
      <c r="AG24" s="123"/>
      <c r="AH24" s="69"/>
      <c r="AI24" s="164"/>
      <c r="AJ24" s="36">
        <f t="shared" si="2"/>
        <v>8</v>
      </c>
      <c r="AK24" s="181">
        <f t="shared" si="3"/>
        <v>8</v>
      </c>
      <c r="AL24" s="181">
        <f t="shared" si="4"/>
        <v>0</v>
      </c>
      <c r="AM24" s="181">
        <f t="shared" si="5"/>
        <v>0</v>
      </c>
      <c r="AN24" s="181">
        <f t="shared" si="6"/>
        <v>8</v>
      </c>
      <c r="AO24" s="181">
        <f t="shared" si="7"/>
        <v>8</v>
      </c>
      <c r="AP24" s="181">
        <f t="shared" si="8"/>
        <v>2</v>
      </c>
      <c r="AQ24" s="181">
        <f t="shared" si="9"/>
        <v>2</v>
      </c>
      <c r="AR24" s="181">
        <f t="shared" si="10"/>
        <v>0</v>
      </c>
      <c r="AS24" s="181">
        <f t="shared" si="11"/>
        <v>0</v>
      </c>
      <c r="AT24" s="181">
        <f t="shared" si="12"/>
        <v>2</v>
      </c>
      <c r="AU24" s="181">
        <f t="shared" si="13"/>
        <v>2</v>
      </c>
      <c r="AV24" s="181">
        <f t="shared" si="14"/>
        <v>0</v>
      </c>
      <c r="AW24" s="181">
        <f t="shared" si="15"/>
        <v>0</v>
      </c>
      <c r="AX24" s="181">
        <f t="shared" si="16"/>
        <v>0</v>
      </c>
      <c r="AY24" s="182">
        <f t="shared" si="17"/>
        <v>0</v>
      </c>
    </row>
    <row r="25" spans="1:51" s="7" customFormat="1" ht="25.5" customHeight="1">
      <c r="A25" s="5" t="s">
        <v>207</v>
      </c>
      <c r="B25" s="256" t="s">
        <v>206</v>
      </c>
      <c r="C25" s="256"/>
      <c r="D25" s="256"/>
      <c r="E25" s="69">
        <v>1</v>
      </c>
      <c r="F25" s="69"/>
      <c r="G25" s="120">
        <v>1</v>
      </c>
      <c r="H25" s="120"/>
      <c r="I25" s="120"/>
      <c r="J25" s="69">
        <v>1</v>
      </c>
      <c r="K25" s="69">
        <v>1</v>
      </c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>
        <v>2</v>
      </c>
      <c r="AB25" s="69"/>
      <c r="AC25" s="69"/>
      <c r="AD25" s="69"/>
      <c r="AE25" s="69"/>
      <c r="AF25" s="69"/>
      <c r="AG25" s="123"/>
      <c r="AH25" s="69"/>
      <c r="AI25" s="164"/>
      <c r="AJ25" s="36">
        <f t="shared" si="2"/>
        <v>1</v>
      </c>
      <c r="AK25" s="181">
        <f t="shared" si="3"/>
        <v>1</v>
      </c>
      <c r="AL25" s="181">
        <f t="shared" si="4"/>
        <v>1</v>
      </c>
      <c r="AM25" s="181">
        <f t="shared" si="5"/>
        <v>1</v>
      </c>
      <c r="AN25" s="181">
        <f t="shared" si="6"/>
        <v>2</v>
      </c>
      <c r="AO25" s="181">
        <f t="shared" si="7"/>
        <v>2</v>
      </c>
      <c r="AP25" s="181">
        <f t="shared" si="8"/>
        <v>0</v>
      </c>
      <c r="AQ25" s="181">
        <f t="shared" si="9"/>
        <v>0</v>
      </c>
      <c r="AR25" s="181">
        <f t="shared" si="10"/>
        <v>0</v>
      </c>
      <c r="AS25" s="181">
        <f t="shared" si="11"/>
        <v>0</v>
      </c>
      <c r="AT25" s="181">
        <f t="shared" si="12"/>
        <v>0</v>
      </c>
      <c r="AU25" s="181">
        <f t="shared" si="13"/>
        <v>0</v>
      </c>
      <c r="AV25" s="181">
        <f t="shared" si="14"/>
        <v>0</v>
      </c>
      <c r="AW25" s="181">
        <f t="shared" si="15"/>
        <v>0</v>
      </c>
      <c r="AX25" s="181">
        <f t="shared" si="16"/>
        <v>0</v>
      </c>
      <c r="AY25" s="182">
        <f t="shared" si="17"/>
        <v>0</v>
      </c>
    </row>
    <row r="26" spans="1:51" s="7" customFormat="1" ht="27.75" customHeight="1">
      <c r="A26" s="5" t="s">
        <v>205</v>
      </c>
      <c r="B26" s="253" t="s">
        <v>204</v>
      </c>
      <c r="C26" s="254"/>
      <c r="D26" s="255"/>
      <c r="E26" s="72"/>
      <c r="F26" s="72"/>
      <c r="G26" s="127"/>
      <c r="H26" s="127"/>
      <c r="I26" s="127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164"/>
      <c r="AJ26" s="36">
        <f t="shared" si="2"/>
        <v>0</v>
      </c>
      <c r="AK26" s="181">
        <f t="shared" si="3"/>
        <v>0</v>
      </c>
      <c r="AL26" s="181">
        <f t="shared" si="4"/>
        <v>0</v>
      </c>
      <c r="AM26" s="181">
        <f t="shared" si="5"/>
        <v>0</v>
      </c>
      <c r="AN26" s="181">
        <f t="shared" si="6"/>
        <v>0</v>
      </c>
      <c r="AO26" s="181">
        <f t="shared" si="7"/>
        <v>0</v>
      </c>
      <c r="AP26" s="181">
        <f t="shared" si="8"/>
        <v>0</v>
      </c>
      <c r="AQ26" s="181">
        <f t="shared" si="9"/>
        <v>0</v>
      </c>
      <c r="AR26" s="181">
        <f t="shared" si="10"/>
        <v>0</v>
      </c>
      <c r="AS26" s="181">
        <f t="shared" si="11"/>
        <v>0</v>
      </c>
      <c r="AT26" s="181">
        <f t="shared" si="12"/>
        <v>0</v>
      </c>
      <c r="AU26" s="181">
        <f t="shared" si="13"/>
        <v>0</v>
      </c>
      <c r="AV26" s="181">
        <f t="shared" si="14"/>
        <v>0</v>
      </c>
      <c r="AW26" s="181">
        <f t="shared" si="15"/>
        <v>0</v>
      </c>
      <c r="AX26" s="181">
        <f t="shared" si="16"/>
        <v>0</v>
      </c>
      <c r="AY26" s="182">
        <f t="shared" si="17"/>
        <v>0</v>
      </c>
    </row>
    <row r="27" spans="1:51" s="7" customFormat="1" ht="27.75" customHeight="1">
      <c r="A27" s="5" t="s">
        <v>203</v>
      </c>
      <c r="B27" s="253" t="s">
        <v>202</v>
      </c>
      <c r="C27" s="254"/>
      <c r="D27" s="255"/>
      <c r="E27" s="69"/>
      <c r="F27" s="69"/>
      <c r="G27" s="127"/>
      <c r="H27" s="127"/>
      <c r="I27" s="127"/>
      <c r="J27" s="69">
        <v>1</v>
      </c>
      <c r="K27" s="69">
        <v>1</v>
      </c>
      <c r="L27" s="69"/>
      <c r="M27" s="69"/>
      <c r="N27" s="69">
        <v>1</v>
      </c>
      <c r="O27" s="69"/>
      <c r="P27" s="69"/>
      <c r="Q27" s="69">
        <v>1</v>
      </c>
      <c r="R27" s="69"/>
      <c r="S27" s="69"/>
      <c r="T27" s="69"/>
      <c r="U27" s="69"/>
      <c r="V27" s="69"/>
      <c r="W27" s="69"/>
      <c r="X27" s="69">
        <v>1</v>
      </c>
      <c r="Y27" s="69"/>
      <c r="Z27" s="69"/>
      <c r="AA27" s="69"/>
      <c r="AB27" s="69"/>
      <c r="AC27" s="69"/>
      <c r="AD27" s="69"/>
      <c r="AE27" s="69"/>
      <c r="AF27" s="69"/>
      <c r="AG27" s="123"/>
      <c r="AH27" s="69"/>
      <c r="AI27" s="164"/>
      <c r="AJ27" s="36">
        <f t="shared" si="2"/>
        <v>0</v>
      </c>
      <c r="AK27" s="181">
        <f t="shared" si="3"/>
        <v>0</v>
      </c>
      <c r="AL27" s="181">
        <f t="shared" si="4"/>
        <v>1</v>
      </c>
      <c r="AM27" s="181">
        <f t="shared" si="5"/>
        <v>1</v>
      </c>
      <c r="AN27" s="181">
        <f t="shared" si="6"/>
        <v>1</v>
      </c>
      <c r="AO27" s="181">
        <f t="shared" si="7"/>
        <v>1</v>
      </c>
      <c r="AP27" s="181">
        <f t="shared" si="8"/>
        <v>1</v>
      </c>
      <c r="AQ27" s="181">
        <f t="shared" si="9"/>
        <v>1</v>
      </c>
      <c r="AR27" s="181">
        <f t="shared" si="10"/>
        <v>0</v>
      </c>
      <c r="AS27" s="181">
        <f t="shared" si="11"/>
        <v>0</v>
      </c>
      <c r="AT27" s="181">
        <f t="shared" si="12"/>
        <v>1</v>
      </c>
      <c r="AU27" s="181">
        <f t="shared" si="13"/>
        <v>1</v>
      </c>
      <c r="AV27" s="181">
        <f t="shared" si="14"/>
        <v>0</v>
      </c>
      <c r="AW27" s="181">
        <f t="shared" si="15"/>
        <v>0</v>
      </c>
      <c r="AX27" s="181">
        <f t="shared" si="16"/>
        <v>0</v>
      </c>
      <c r="AY27" s="182">
        <f t="shared" si="17"/>
        <v>0</v>
      </c>
    </row>
    <row r="28" spans="1:51" s="7" customFormat="1" ht="27.75" customHeight="1">
      <c r="A28" s="5" t="s">
        <v>201</v>
      </c>
      <c r="B28" s="256" t="s">
        <v>200</v>
      </c>
      <c r="C28" s="256"/>
      <c r="D28" s="256"/>
      <c r="E28" s="69"/>
      <c r="F28" s="69"/>
      <c r="G28" s="120"/>
      <c r="H28" s="120"/>
      <c r="I28" s="120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123"/>
      <c r="AH28" s="69"/>
      <c r="AI28" s="164"/>
      <c r="AJ28" s="36">
        <f t="shared" si="2"/>
        <v>0</v>
      </c>
      <c r="AK28" s="181">
        <f t="shared" si="3"/>
        <v>0</v>
      </c>
      <c r="AL28" s="181">
        <f t="shared" si="4"/>
        <v>0</v>
      </c>
      <c r="AM28" s="181">
        <f t="shared" si="5"/>
        <v>0</v>
      </c>
      <c r="AN28" s="181">
        <f t="shared" si="6"/>
        <v>0</v>
      </c>
      <c r="AO28" s="181">
        <f t="shared" si="7"/>
        <v>0</v>
      </c>
      <c r="AP28" s="181">
        <f t="shared" si="8"/>
        <v>0</v>
      </c>
      <c r="AQ28" s="181">
        <f t="shared" si="9"/>
        <v>0</v>
      </c>
      <c r="AR28" s="181">
        <f t="shared" si="10"/>
        <v>0</v>
      </c>
      <c r="AS28" s="181">
        <f t="shared" si="11"/>
        <v>0</v>
      </c>
      <c r="AT28" s="181">
        <f t="shared" si="12"/>
        <v>0</v>
      </c>
      <c r="AU28" s="181">
        <f t="shared" si="13"/>
        <v>0</v>
      </c>
      <c r="AV28" s="181">
        <f t="shared" si="14"/>
        <v>0</v>
      </c>
      <c r="AW28" s="181">
        <f t="shared" si="15"/>
        <v>0</v>
      </c>
      <c r="AX28" s="181">
        <f t="shared" si="16"/>
        <v>0</v>
      </c>
      <c r="AY28" s="182">
        <f t="shared" si="17"/>
        <v>0</v>
      </c>
    </row>
    <row r="29" spans="1:51" s="7" customFormat="1" ht="32.25" customHeight="1">
      <c r="A29" s="5" t="s">
        <v>199</v>
      </c>
      <c r="B29" s="257" t="s">
        <v>198</v>
      </c>
      <c r="C29" s="257"/>
      <c r="D29" s="257"/>
      <c r="E29" s="69">
        <v>2</v>
      </c>
      <c r="F29" s="69">
        <v>1</v>
      </c>
      <c r="G29" s="120">
        <v>1</v>
      </c>
      <c r="H29" s="120"/>
      <c r="I29" s="120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>
        <v>2</v>
      </c>
      <c r="AB29" s="69">
        <v>2</v>
      </c>
      <c r="AC29" s="69"/>
      <c r="AD29" s="69"/>
      <c r="AE29" s="69"/>
      <c r="AF29" s="69"/>
      <c r="AG29" s="123"/>
      <c r="AH29" s="69"/>
      <c r="AI29" s="164"/>
      <c r="AJ29" s="36">
        <f t="shared" si="2"/>
        <v>2</v>
      </c>
      <c r="AK29" s="181">
        <f t="shared" si="3"/>
        <v>2</v>
      </c>
      <c r="AL29" s="181">
        <f t="shared" si="4"/>
        <v>0</v>
      </c>
      <c r="AM29" s="181">
        <f t="shared" si="5"/>
        <v>0</v>
      </c>
      <c r="AN29" s="181">
        <f t="shared" si="6"/>
        <v>2</v>
      </c>
      <c r="AO29" s="181">
        <f t="shared" si="7"/>
        <v>2</v>
      </c>
      <c r="AP29" s="181">
        <f t="shared" si="8"/>
        <v>0</v>
      </c>
      <c r="AQ29" s="181">
        <f t="shared" si="9"/>
        <v>0</v>
      </c>
      <c r="AR29" s="181">
        <f t="shared" si="10"/>
        <v>0</v>
      </c>
      <c r="AS29" s="181">
        <f t="shared" si="11"/>
        <v>0</v>
      </c>
      <c r="AT29" s="181">
        <f t="shared" si="12"/>
        <v>0</v>
      </c>
      <c r="AU29" s="181">
        <f t="shared" si="13"/>
        <v>0</v>
      </c>
      <c r="AV29" s="181">
        <f t="shared" si="14"/>
        <v>0</v>
      </c>
      <c r="AW29" s="181">
        <f t="shared" si="15"/>
        <v>0</v>
      </c>
      <c r="AX29" s="181">
        <f t="shared" si="16"/>
        <v>0</v>
      </c>
      <c r="AY29" s="182">
        <f t="shared" si="17"/>
        <v>0</v>
      </c>
    </row>
    <row r="30" spans="1:51" s="7" customFormat="1" ht="39.75" customHeight="1">
      <c r="A30" s="5" t="s">
        <v>197</v>
      </c>
      <c r="B30" s="253" t="s">
        <v>196</v>
      </c>
      <c r="C30" s="254"/>
      <c r="D30" s="255"/>
      <c r="E30" s="69">
        <v>1</v>
      </c>
      <c r="F30" s="69"/>
      <c r="G30" s="127">
        <v>1</v>
      </c>
      <c r="H30" s="127"/>
      <c r="I30" s="127"/>
      <c r="J30" s="69">
        <v>4</v>
      </c>
      <c r="K30" s="69">
        <v>3</v>
      </c>
      <c r="L30" s="69">
        <v>1</v>
      </c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>
        <v>4</v>
      </c>
      <c r="AB30" s="69"/>
      <c r="AC30" s="69"/>
      <c r="AD30" s="69"/>
      <c r="AE30" s="69"/>
      <c r="AF30" s="69"/>
      <c r="AG30" s="123"/>
      <c r="AH30" s="69"/>
      <c r="AI30" s="164"/>
      <c r="AJ30" s="36">
        <f t="shared" si="2"/>
        <v>1</v>
      </c>
      <c r="AK30" s="181">
        <f t="shared" si="3"/>
        <v>1</v>
      </c>
      <c r="AL30" s="181">
        <f t="shared" si="4"/>
        <v>4</v>
      </c>
      <c r="AM30" s="181">
        <f t="shared" si="5"/>
        <v>4</v>
      </c>
      <c r="AN30" s="181">
        <f t="shared" si="6"/>
        <v>4</v>
      </c>
      <c r="AO30" s="181">
        <f t="shared" si="7"/>
        <v>4</v>
      </c>
      <c r="AP30" s="181">
        <f t="shared" si="8"/>
        <v>0</v>
      </c>
      <c r="AQ30" s="181">
        <f t="shared" si="9"/>
        <v>0</v>
      </c>
      <c r="AR30" s="181">
        <f t="shared" si="10"/>
        <v>0</v>
      </c>
      <c r="AS30" s="181">
        <f t="shared" si="11"/>
        <v>0</v>
      </c>
      <c r="AT30" s="181">
        <f t="shared" si="12"/>
        <v>0</v>
      </c>
      <c r="AU30" s="181">
        <f t="shared" si="13"/>
        <v>0</v>
      </c>
      <c r="AV30" s="181">
        <f t="shared" si="14"/>
        <v>0</v>
      </c>
      <c r="AW30" s="181">
        <f t="shared" si="15"/>
        <v>0</v>
      </c>
      <c r="AX30" s="181">
        <f t="shared" si="16"/>
        <v>0</v>
      </c>
      <c r="AY30" s="182">
        <f t="shared" si="17"/>
        <v>0</v>
      </c>
    </row>
    <row r="31" spans="1:51" s="7" customFormat="1" ht="27.75" customHeight="1">
      <c r="A31" s="5" t="s">
        <v>195</v>
      </c>
      <c r="B31" s="237" t="s">
        <v>194</v>
      </c>
      <c r="C31" s="238"/>
      <c r="D31" s="239"/>
      <c r="E31" s="69">
        <v>20</v>
      </c>
      <c r="F31" s="69">
        <v>1</v>
      </c>
      <c r="G31" s="127">
        <v>19</v>
      </c>
      <c r="H31" s="127"/>
      <c r="I31" s="127"/>
      <c r="J31" s="69">
        <v>2</v>
      </c>
      <c r="K31" s="69">
        <v>1</v>
      </c>
      <c r="L31" s="69">
        <v>1</v>
      </c>
      <c r="M31" s="69"/>
      <c r="N31" s="69">
        <v>8</v>
      </c>
      <c r="O31" s="69">
        <v>7</v>
      </c>
      <c r="P31" s="69"/>
      <c r="Q31" s="69"/>
      <c r="R31" s="69"/>
      <c r="S31" s="69">
        <v>1</v>
      </c>
      <c r="T31" s="69"/>
      <c r="U31" s="69">
        <v>1</v>
      </c>
      <c r="V31" s="69"/>
      <c r="W31" s="69"/>
      <c r="X31" s="69">
        <v>8</v>
      </c>
      <c r="Y31" s="69"/>
      <c r="Z31" s="69"/>
      <c r="AA31" s="69">
        <v>13</v>
      </c>
      <c r="AB31" s="69"/>
      <c r="AC31" s="69">
        <v>4</v>
      </c>
      <c r="AD31" s="69"/>
      <c r="AE31" s="69">
        <v>4</v>
      </c>
      <c r="AF31" s="69"/>
      <c r="AG31" s="123"/>
      <c r="AH31" s="69"/>
      <c r="AI31" s="164"/>
      <c r="AJ31" s="36">
        <f t="shared" si="2"/>
        <v>20</v>
      </c>
      <c r="AK31" s="181">
        <f t="shared" si="3"/>
        <v>20</v>
      </c>
      <c r="AL31" s="181">
        <f t="shared" si="4"/>
        <v>2</v>
      </c>
      <c r="AM31" s="181">
        <f t="shared" si="5"/>
        <v>2</v>
      </c>
      <c r="AN31" s="181">
        <f t="shared" si="6"/>
        <v>21</v>
      </c>
      <c r="AO31" s="181">
        <f t="shared" si="7"/>
        <v>21</v>
      </c>
      <c r="AP31" s="181">
        <f t="shared" si="8"/>
        <v>8</v>
      </c>
      <c r="AQ31" s="181">
        <f t="shared" si="9"/>
        <v>8</v>
      </c>
      <c r="AR31" s="181">
        <f t="shared" si="10"/>
        <v>1</v>
      </c>
      <c r="AS31" s="181">
        <f t="shared" si="11"/>
        <v>1</v>
      </c>
      <c r="AT31" s="181">
        <f t="shared" si="12"/>
        <v>8</v>
      </c>
      <c r="AU31" s="181">
        <f t="shared" si="13"/>
        <v>8</v>
      </c>
      <c r="AV31" s="181">
        <f t="shared" si="14"/>
        <v>4</v>
      </c>
      <c r="AW31" s="181">
        <f t="shared" si="15"/>
        <v>4</v>
      </c>
      <c r="AX31" s="181">
        <f t="shared" si="16"/>
        <v>0</v>
      </c>
      <c r="AY31" s="182">
        <f t="shared" si="17"/>
        <v>0</v>
      </c>
    </row>
    <row r="32" spans="1:51" s="7" customFormat="1" ht="27.75" customHeight="1">
      <c r="A32" s="5" t="s">
        <v>193</v>
      </c>
      <c r="B32" s="237" t="s">
        <v>192</v>
      </c>
      <c r="C32" s="238"/>
      <c r="D32" s="239"/>
      <c r="E32" s="69">
        <v>23</v>
      </c>
      <c r="F32" s="69">
        <v>3</v>
      </c>
      <c r="G32" s="127">
        <v>20</v>
      </c>
      <c r="H32" s="127"/>
      <c r="I32" s="127"/>
      <c r="J32" s="69">
        <v>9</v>
      </c>
      <c r="K32" s="69">
        <v>7</v>
      </c>
      <c r="L32" s="69">
        <v>2</v>
      </c>
      <c r="M32" s="69"/>
      <c r="N32" s="69">
        <v>6</v>
      </c>
      <c r="O32" s="69">
        <v>2</v>
      </c>
      <c r="P32" s="69">
        <v>2</v>
      </c>
      <c r="Q32" s="69">
        <v>2</v>
      </c>
      <c r="R32" s="69"/>
      <c r="S32" s="69"/>
      <c r="T32" s="69"/>
      <c r="U32" s="69"/>
      <c r="V32" s="69"/>
      <c r="W32" s="69"/>
      <c r="X32" s="69">
        <v>6</v>
      </c>
      <c r="Y32" s="69"/>
      <c r="Z32" s="69">
        <v>2</v>
      </c>
      <c r="AA32" s="69">
        <v>24</v>
      </c>
      <c r="AB32" s="69">
        <v>2</v>
      </c>
      <c r="AC32" s="69">
        <v>2</v>
      </c>
      <c r="AD32" s="69"/>
      <c r="AE32" s="69">
        <v>2</v>
      </c>
      <c r="AF32" s="69">
        <v>2</v>
      </c>
      <c r="AG32" s="123"/>
      <c r="AH32" s="69">
        <v>2</v>
      </c>
      <c r="AI32" s="164"/>
      <c r="AJ32" s="36">
        <f t="shared" si="2"/>
        <v>23</v>
      </c>
      <c r="AK32" s="181">
        <f t="shared" si="3"/>
        <v>23</v>
      </c>
      <c r="AL32" s="181">
        <f t="shared" si="4"/>
        <v>9</v>
      </c>
      <c r="AM32" s="181">
        <f t="shared" si="5"/>
        <v>9</v>
      </c>
      <c r="AN32" s="181">
        <f t="shared" si="6"/>
        <v>30</v>
      </c>
      <c r="AO32" s="181">
        <f t="shared" si="7"/>
        <v>30</v>
      </c>
      <c r="AP32" s="181">
        <f t="shared" si="8"/>
        <v>6</v>
      </c>
      <c r="AQ32" s="181">
        <f t="shared" si="9"/>
        <v>6</v>
      </c>
      <c r="AR32" s="181">
        <f t="shared" si="10"/>
        <v>0</v>
      </c>
      <c r="AS32" s="181">
        <f t="shared" si="11"/>
        <v>0</v>
      </c>
      <c r="AT32" s="181">
        <f t="shared" si="12"/>
        <v>6</v>
      </c>
      <c r="AU32" s="181">
        <f t="shared" si="13"/>
        <v>6</v>
      </c>
      <c r="AV32" s="181">
        <f t="shared" si="14"/>
        <v>2</v>
      </c>
      <c r="AW32" s="181">
        <f t="shared" si="15"/>
        <v>2</v>
      </c>
      <c r="AX32" s="181">
        <f t="shared" si="16"/>
        <v>2</v>
      </c>
      <c r="AY32" s="182">
        <f t="shared" si="17"/>
        <v>2</v>
      </c>
    </row>
    <row r="33" spans="1:51" s="7" customFormat="1" ht="27.75" customHeight="1">
      <c r="A33" s="5" t="s">
        <v>191</v>
      </c>
      <c r="B33" s="238" t="s">
        <v>190</v>
      </c>
      <c r="C33" s="238"/>
      <c r="D33" s="238"/>
      <c r="E33" s="69"/>
      <c r="F33" s="69"/>
      <c r="G33" s="120"/>
      <c r="H33" s="120"/>
      <c r="I33" s="120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123"/>
      <c r="AH33" s="69"/>
      <c r="AI33" s="164"/>
      <c r="AJ33" s="36">
        <f t="shared" si="2"/>
        <v>0</v>
      </c>
      <c r="AK33" s="181">
        <f t="shared" si="3"/>
        <v>0</v>
      </c>
      <c r="AL33" s="181">
        <f t="shared" si="4"/>
        <v>0</v>
      </c>
      <c r="AM33" s="181">
        <f t="shared" si="5"/>
        <v>0</v>
      </c>
      <c r="AN33" s="181">
        <f t="shared" si="6"/>
        <v>0</v>
      </c>
      <c r="AO33" s="181">
        <f t="shared" si="7"/>
        <v>0</v>
      </c>
      <c r="AP33" s="181">
        <f t="shared" si="8"/>
        <v>0</v>
      </c>
      <c r="AQ33" s="181">
        <f t="shared" si="9"/>
        <v>0</v>
      </c>
      <c r="AR33" s="181">
        <f t="shared" si="10"/>
        <v>0</v>
      </c>
      <c r="AS33" s="181">
        <f t="shared" si="11"/>
        <v>0</v>
      </c>
      <c r="AT33" s="181">
        <f t="shared" si="12"/>
        <v>0</v>
      </c>
      <c r="AU33" s="181">
        <f t="shared" si="13"/>
        <v>0</v>
      </c>
      <c r="AV33" s="181">
        <f t="shared" si="14"/>
        <v>0</v>
      </c>
      <c r="AW33" s="181">
        <f t="shared" si="15"/>
        <v>0</v>
      </c>
      <c r="AX33" s="181">
        <f t="shared" si="16"/>
        <v>0</v>
      </c>
      <c r="AY33" s="182">
        <f t="shared" si="17"/>
        <v>0</v>
      </c>
    </row>
    <row r="34" spans="1:51" s="7" customFormat="1" ht="27.75" customHeight="1">
      <c r="A34" s="5" t="s">
        <v>189</v>
      </c>
      <c r="B34" s="237" t="s">
        <v>188</v>
      </c>
      <c r="C34" s="238"/>
      <c r="D34" s="239"/>
      <c r="E34" s="69">
        <v>22</v>
      </c>
      <c r="F34" s="69">
        <v>2</v>
      </c>
      <c r="G34" s="127">
        <v>20</v>
      </c>
      <c r="H34" s="127"/>
      <c r="I34" s="127"/>
      <c r="J34" s="69">
        <v>12</v>
      </c>
      <c r="K34" s="69">
        <v>8</v>
      </c>
      <c r="L34" s="69">
        <v>4</v>
      </c>
      <c r="M34" s="69"/>
      <c r="N34" s="69">
        <v>3</v>
      </c>
      <c r="O34" s="69">
        <v>2</v>
      </c>
      <c r="P34" s="69"/>
      <c r="Q34" s="69"/>
      <c r="R34" s="69">
        <v>1</v>
      </c>
      <c r="S34" s="69"/>
      <c r="T34" s="69"/>
      <c r="U34" s="69"/>
      <c r="V34" s="69"/>
      <c r="W34" s="69"/>
      <c r="X34" s="69">
        <v>3</v>
      </c>
      <c r="Y34" s="69"/>
      <c r="Z34" s="69">
        <v>1</v>
      </c>
      <c r="AA34" s="69">
        <v>27</v>
      </c>
      <c r="AB34" s="69">
        <v>2</v>
      </c>
      <c r="AC34" s="69"/>
      <c r="AD34" s="69">
        <v>1</v>
      </c>
      <c r="AE34" s="69">
        <v>1</v>
      </c>
      <c r="AF34" s="69">
        <v>1</v>
      </c>
      <c r="AG34" s="123"/>
      <c r="AH34" s="69">
        <v>1</v>
      </c>
      <c r="AI34" s="164"/>
      <c r="AJ34" s="36">
        <f t="shared" si="2"/>
        <v>22</v>
      </c>
      <c r="AK34" s="181">
        <f t="shared" si="3"/>
        <v>22</v>
      </c>
      <c r="AL34" s="181">
        <f t="shared" si="4"/>
        <v>12</v>
      </c>
      <c r="AM34" s="181">
        <f t="shared" si="5"/>
        <v>12</v>
      </c>
      <c r="AN34" s="181">
        <f t="shared" si="6"/>
        <v>30</v>
      </c>
      <c r="AO34" s="181">
        <f t="shared" si="7"/>
        <v>30</v>
      </c>
      <c r="AP34" s="181">
        <f t="shared" si="8"/>
        <v>3</v>
      </c>
      <c r="AQ34" s="181">
        <f t="shared" si="9"/>
        <v>3</v>
      </c>
      <c r="AR34" s="181">
        <f t="shared" si="10"/>
        <v>0</v>
      </c>
      <c r="AS34" s="181">
        <f t="shared" si="11"/>
        <v>0</v>
      </c>
      <c r="AT34" s="181">
        <f t="shared" si="12"/>
        <v>3</v>
      </c>
      <c r="AU34" s="181">
        <f t="shared" si="13"/>
        <v>3</v>
      </c>
      <c r="AV34" s="181">
        <f t="shared" si="14"/>
        <v>1</v>
      </c>
      <c r="AW34" s="181">
        <f t="shared" si="15"/>
        <v>1</v>
      </c>
      <c r="AX34" s="181">
        <f t="shared" si="16"/>
        <v>1</v>
      </c>
      <c r="AY34" s="182">
        <f t="shared" si="17"/>
        <v>1</v>
      </c>
    </row>
    <row r="35" spans="1:51" s="7" customFormat="1" ht="27.75" customHeight="1">
      <c r="A35" s="5" t="s">
        <v>187</v>
      </c>
      <c r="B35" s="256" t="s">
        <v>186</v>
      </c>
      <c r="C35" s="256"/>
      <c r="D35" s="256"/>
      <c r="E35" s="69">
        <v>84</v>
      </c>
      <c r="F35" s="69">
        <v>18</v>
      </c>
      <c r="G35" s="120">
        <v>66</v>
      </c>
      <c r="H35" s="120"/>
      <c r="I35" s="120"/>
      <c r="J35" s="69">
        <v>36</v>
      </c>
      <c r="K35" s="69">
        <v>35</v>
      </c>
      <c r="L35" s="69">
        <v>1</v>
      </c>
      <c r="M35" s="69"/>
      <c r="N35" s="69">
        <v>14</v>
      </c>
      <c r="O35" s="69">
        <v>5</v>
      </c>
      <c r="P35" s="69"/>
      <c r="Q35" s="69">
        <v>2</v>
      </c>
      <c r="R35" s="69"/>
      <c r="S35" s="69">
        <v>7</v>
      </c>
      <c r="T35" s="69">
        <v>3</v>
      </c>
      <c r="U35" s="69">
        <v>3</v>
      </c>
      <c r="V35" s="69">
        <v>1</v>
      </c>
      <c r="W35" s="69"/>
      <c r="X35" s="69">
        <v>14</v>
      </c>
      <c r="Y35" s="69">
        <v>1</v>
      </c>
      <c r="Z35" s="69">
        <v>17</v>
      </c>
      <c r="AA35" s="69">
        <v>104</v>
      </c>
      <c r="AB35" s="69">
        <v>22</v>
      </c>
      <c r="AC35" s="69">
        <v>2</v>
      </c>
      <c r="AD35" s="69"/>
      <c r="AE35" s="69">
        <v>2</v>
      </c>
      <c r="AF35" s="69">
        <v>1</v>
      </c>
      <c r="AG35" s="123"/>
      <c r="AH35" s="69">
        <v>1</v>
      </c>
      <c r="AI35" s="163"/>
      <c r="AJ35" s="36">
        <f t="shared" si="2"/>
        <v>84</v>
      </c>
      <c r="AK35" s="181">
        <f t="shared" si="3"/>
        <v>84</v>
      </c>
      <c r="AL35" s="181">
        <f t="shared" si="4"/>
        <v>36</v>
      </c>
      <c r="AM35" s="181">
        <f t="shared" si="5"/>
        <v>36</v>
      </c>
      <c r="AN35" s="181">
        <f t="shared" si="6"/>
        <v>119</v>
      </c>
      <c r="AO35" s="181">
        <f t="shared" si="7"/>
        <v>119</v>
      </c>
      <c r="AP35" s="181">
        <f t="shared" si="8"/>
        <v>14</v>
      </c>
      <c r="AQ35" s="181">
        <f t="shared" si="9"/>
        <v>14</v>
      </c>
      <c r="AR35" s="181">
        <f t="shared" si="10"/>
        <v>7</v>
      </c>
      <c r="AS35" s="181">
        <f t="shared" si="11"/>
        <v>7</v>
      </c>
      <c r="AT35" s="181">
        <f t="shared" si="12"/>
        <v>14</v>
      </c>
      <c r="AU35" s="181">
        <f t="shared" si="13"/>
        <v>14</v>
      </c>
      <c r="AV35" s="181">
        <f t="shared" si="14"/>
        <v>2</v>
      </c>
      <c r="AW35" s="181">
        <f t="shared" si="15"/>
        <v>2</v>
      </c>
      <c r="AX35" s="181">
        <f t="shared" si="16"/>
        <v>1</v>
      </c>
      <c r="AY35" s="182">
        <f t="shared" si="17"/>
        <v>1</v>
      </c>
    </row>
    <row r="36" spans="1:51" s="7" customFormat="1" ht="27.75" customHeight="1">
      <c r="A36" s="5" t="s">
        <v>185</v>
      </c>
      <c r="B36" s="238" t="s">
        <v>184</v>
      </c>
      <c r="C36" s="238"/>
      <c r="D36" s="238"/>
      <c r="E36" s="69">
        <v>76</v>
      </c>
      <c r="F36" s="69">
        <v>18</v>
      </c>
      <c r="G36" s="120">
        <v>58</v>
      </c>
      <c r="H36" s="120"/>
      <c r="I36" s="120"/>
      <c r="J36" s="69">
        <v>9</v>
      </c>
      <c r="K36" s="69">
        <v>8</v>
      </c>
      <c r="L36" s="69">
        <v>1</v>
      </c>
      <c r="M36" s="69"/>
      <c r="N36" s="69">
        <v>13</v>
      </c>
      <c r="O36" s="69">
        <v>6</v>
      </c>
      <c r="P36" s="69"/>
      <c r="Q36" s="69">
        <v>1</v>
      </c>
      <c r="R36" s="69"/>
      <c r="S36" s="69">
        <v>6</v>
      </c>
      <c r="T36" s="69">
        <v>2</v>
      </c>
      <c r="U36" s="69">
        <v>4</v>
      </c>
      <c r="V36" s="69"/>
      <c r="W36" s="69">
        <v>1</v>
      </c>
      <c r="X36" s="69">
        <v>14</v>
      </c>
      <c r="Y36" s="69"/>
      <c r="Z36" s="69">
        <v>8</v>
      </c>
      <c r="AA36" s="69">
        <v>70</v>
      </c>
      <c r="AB36" s="69">
        <v>13</v>
      </c>
      <c r="AC36" s="69">
        <v>2</v>
      </c>
      <c r="AD36" s="69">
        <v>2</v>
      </c>
      <c r="AE36" s="69">
        <v>4</v>
      </c>
      <c r="AF36" s="69">
        <v>2</v>
      </c>
      <c r="AG36" s="123">
        <v>1</v>
      </c>
      <c r="AH36" s="69">
        <v>3</v>
      </c>
      <c r="AI36" s="163"/>
      <c r="AJ36" s="36">
        <f t="shared" si="2"/>
        <v>76</v>
      </c>
      <c r="AK36" s="181">
        <f t="shared" si="3"/>
        <v>76</v>
      </c>
      <c r="AL36" s="181">
        <f t="shared" si="4"/>
        <v>9</v>
      </c>
      <c r="AM36" s="181">
        <f t="shared" si="5"/>
        <v>9</v>
      </c>
      <c r="AN36" s="181">
        <f t="shared" si="6"/>
        <v>84</v>
      </c>
      <c r="AO36" s="181">
        <f t="shared" si="7"/>
        <v>84</v>
      </c>
      <c r="AP36" s="181">
        <f t="shared" si="8"/>
        <v>13</v>
      </c>
      <c r="AQ36" s="181">
        <f t="shared" si="9"/>
        <v>13</v>
      </c>
      <c r="AR36" s="181">
        <f t="shared" si="10"/>
        <v>6</v>
      </c>
      <c r="AS36" s="181">
        <f t="shared" si="11"/>
        <v>6</v>
      </c>
      <c r="AT36" s="181">
        <f t="shared" si="12"/>
        <v>14</v>
      </c>
      <c r="AU36" s="181">
        <f t="shared" si="13"/>
        <v>14</v>
      </c>
      <c r="AV36" s="181">
        <f t="shared" si="14"/>
        <v>4</v>
      </c>
      <c r="AW36" s="181">
        <f t="shared" si="15"/>
        <v>4</v>
      </c>
      <c r="AX36" s="181">
        <f t="shared" si="16"/>
        <v>3</v>
      </c>
      <c r="AY36" s="182">
        <f t="shared" si="17"/>
        <v>3</v>
      </c>
    </row>
    <row r="37" spans="1:51" s="7" customFormat="1" ht="51" customHeight="1">
      <c r="A37" s="5" t="s">
        <v>183</v>
      </c>
      <c r="B37" s="237" t="s">
        <v>182</v>
      </c>
      <c r="C37" s="238"/>
      <c r="D37" s="238"/>
      <c r="E37" s="69">
        <v>4</v>
      </c>
      <c r="F37" s="69">
        <v>1</v>
      </c>
      <c r="G37" s="120">
        <v>3</v>
      </c>
      <c r="H37" s="120"/>
      <c r="I37" s="120"/>
      <c r="J37" s="69">
        <v>2</v>
      </c>
      <c r="K37" s="69">
        <v>2</v>
      </c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>
        <v>6</v>
      </c>
      <c r="AB37" s="69">
        <v>1</v>
      </c>
      <c r="AC37" s="69"/>
      <c r="AD37" s="69"/>
      <c r="AE37" s="69"/>
      <c r="AF37" s="69"/>
      <c r="AG37" s="123"/>
      <c r="AH37" s="69"/>
      <c r="AI37" s="164"/>
      <c r="AJ37" s="36">
        <f t="shared" si="2"/>
        <v>4</v>
      </c>
      <c r="AK37" s="181">
        <f t="shared" si="3"/>
        <v>4</v>
      </c>
      <c r="AL37" s="181">
        <f t="shared" si="4"/>
        <v>2</v>
      </c>
      <c r="AM37" s="181">
        <f t="shared" si="5"/>
        <v>2</v>
      </c>
      <c r="AN37" s="181">
        <f t="shared" si="6"/>
        <v>6</v>
      </c>
      <c r="AO37" s="181">
        <f t="shared" si="7"/>
        <v>6</v>
      </c>
      <c r="AP37" s="181">
        <f t="shared" si="8"/>
        <v>0</v>
      </c>
      <c r="AQ37" s="181">
        <f t="shared" si="9"/>
        <v>0</v>
      </c>
      <c r="AR37" s="181">
        <f t="shared" si="10"/>
        <v>0</v>
      </c>
      <c r="AS37" s="181">
        <f t="shared" si="11"/>
        <v>0</v>
      </c>
      <c r="AT37" s="181">
        <f t="shared" si="12"/>
        <v>0</v>
      </c>
      <c r="AU37" s="181">
        <f t="shared" si="13"/>
        <v>0</v>
      </c>
      <c r="AV37" s="181">
        <f t="shared" si="14"/>
        <v>0</v>
      </c>
      <c r="AW37" s="181">
        <f t="shared" si="15"/>
        <v>0</v>
      </c>
      <c r="AX37" s="181">
        <f t="shared" si="16"/>
        <v>0</v>
      </c>
      <c r="AY37" s="182">
        <f t="shared" si="17"/>
        <v>0</v>
      </c>
    </row>
    <row r="38" spans="1:51" s="7" customFormat="1" ht="49.5" customHeight="1">
      <c r="A38" s="5" t="s">
        <v>181</v>
      </c>
      <c r="B38" s="257" t="s">
        <v>1</v>
      </c>
      <c r="C38" s="257"/>
      <c r="D38" s="257"/>
      <c r="E38" s="69">
        <v>52</v>
      </c>
      <c r="F38" s="69">
        <v>2</v>
      </c>
      <c r="G38" s="120">
        <v>50</v>
      </c>
      <c r="H38" s="120"/>
      <c r="I38" s="120"/>
      <c r="J38" s="69">
        <v>20</v>
      </c>
      <c r="K38" s="69">
        <v>13</v>
      </c>
      <c r="L38" s="69">
        <v>7</v>
      </c>
      <c r="M38" s="69"/>
      <c r="N38" s="69">
        <v>12</v>
      </c>
      <c r="O38" s="69">
        <v>4</v>
      </c>
      <c r="P38" s="69">
        <v>1</v>
      </c>
      <c r="Q38" s="69">
        <v>2</v>
      </c>
      <c r="R38" s="69"/>
      <c r="S38" s="69">
        <v>5</v>
      </c>
      <c r="T38" s="69">
        <v>2</v>
      </c>
      <c r="U38" s="69">
        <v>3</v>
      </c>
      <c r="V38" s="69"/>
      <c r="W38" s="69"/>
      <c r="X38" s="69">
        <v>12</v>
      </c>
      <c r="Y38" s="69"/>
      <c r="Z38" s="69">
        <v>4</v>
      </c>
      <c r="AA38" s="69">
        <v>53</v>
      </c>
      <c r="AB38" s="69">
        <v>6</v>
      </c>
      <c r="AC38" s="69">
        <v>1</v>
      </c>
      <c r="AD38" s="69">
        <v>1</v>
      </c>
      <c r="AE38" s="69">
        <v>2</v>
      </c>
      <c r="AF38" s="69"/>
      <c r="AG38" s="123"/>
      <c r="AH38" s="69"/>
      <c r="AI38" s="164"/>
      <c r="AJ38" s="36">
        <f t="shared" si="2"/>
        <v>52</v>
      </c>
      <c r="AK38" s="181">
        <f t="shared" si="3"/>
        <v>52</v>
      </c>
      <c r="AL38" s="181">
        <f t="shared" si="4"/>
        <v>20</v>
      </c>
      <c r="AM38" s="181">
        <f t="shared" si="5"/>
        <v>20</v>
      </c>
      <c r="AN38" s="181">
        <f t="shared" si="6"/>
        <v>65</v>
      </c>
      <c r="AO38" s="181">
        <f t="shared" si="7"/>
        <v>65</v>
      </c>
      <c r="AP38" s="181">
        <f t="shared" si="8"/>
        <v>12</v>
      </c>
      <c r="AQ38" s="181">
        <f t="shared" si="9"/>
        <v>12</v>
      </c>
      <c r="AR38" s="181">
        <f t="shared" si="10"/>
        <v>5</v>
      </c>
      <c r="AS38" s="181">
        <f t="shared" si="11"/>
        <v>5</v>
      </c>
      <c r="AT38" s="181">
        <f t="shared" si="12"/>
        <v>12</v>
      </c>
      <c r="AU38" s="181">
        <f t="shared" si="13"/>
        <v>12</v>
      </c>
      <c r="AV38" s="181">
        <f t="shared" si="14"/>
        <v>2</v>
      </c>
      <c r="AW38" s="181">
        <f t="shared" si="15"/>
        <v>2</v>
      </c>
      <c r="AX38" s="181">
        <f t="shared" si="16"/>
        <v>0</v>
      </c>
      <c r="AY38" s="182">
        <f t="shared" si="17"/>
        <v>0</v>
      </c>
    </row>
    <row r="39" spans="1:51" s="7" customFormat="1" ht="58.5" customHeight="1">
      <c r="A39" s="5" t="s">
        <v>180</v>
      </c>
      <c r="B39" s="258" t="s">
        <v>179</v>
      </c>
      <c r="C39" s="258"/>
      <c r="D39" s="258"/>
      <c r="E39" s="80">
        <f t="shared" ref="E39:AH39" si="18">SUM(E40:E50)</f>
        <v>146</v>
      </c>
      <c r="F39" s="80">
        <f t="shared" si="18"/>
        <v>6</v>
      </c>
      <c r="G39" s="80">
        <f t="shared" si="18"/>
        <v>139</v>
      </c>
      <c r="H39" s="80">
        <f t="shared" si="18"/>
        <v>1</v>
      </c>
      <c r="I39" s="80">
        <f t="shared" si="18"/>
        <v>0</v>
      </c>
      <c r="J39" s="80">
        <f t="shared" si="18"/>
        <v>64</v>
      </c>
      <c r="K39" s="80">
        <f t="shared" si="18"/>
        <v>49</v>
      </c>
      <c r="L39" s="80">
        <f t="shared" si="18"/>
        <v>13</v>
      </c>
      <c r="M39" s="80">
        <f t="shared" si="18"/>
        <v>2</v>
      </c>
      <c r="N39" s="80">
        <f t="shared" si="18"/>
        <v>46</v>
      </c>
      <c r="O39" s="80">
        <f t="shared" si="18"/>
        <v>10</v>
      </c>
      <c r="P39" s="80">
        <f t="shared" si="18"/>
        <v>3</v>
      </c>
      <c r="Q39" s="80">
        <f t="shared" si="18"/>
        <v>21</v>
      </c>
      <c r="R39" s="80">
        <f t="shared" si="18"/>
        <v>1</v>
      </c>
      <c r="S39" s="80">
        <f t="shared" si="18"/>
        <v>11</v>
      </c>
      <c r="T39" s="80">
        <f t="shared" si="18"/>
        <v>3</v>
      </c>
      <c r="U39" s="80">
        <f t="shared" si="18"/>
        <v>7</v>
      </c>
      <c r="V39" s="80">
        <f t="shared" si="18"/>
        <v>1</v>
      </c>
      <c r="W39" s="80">
        <f t="shared" si="18"/>
        <v>0</v>
      </c>
      <c r="X39" s="80">
        <f t="shared" si="18"/>
        <v>46</v>
      </c>
      <c r="Y39" s="80">
        <f t="shared" si="18"/>
        <v>2</v>
      </c>
      <c r="Z39" s="80">
        <f t="shared" si="18"/>
        <v>2</v>
      </c>
      <c r="AA39" s="80">
        <f t="shared" si="18"/>
        <v>146</v>
      </c>
      <c r="AB39" s="80">
        <f t="shared" si="18"/>
        <v>6</v>
      </c>
      <c r="AC39" s="80">
        <f t="shared" si="18"/>
        <v>18</v>
      </c>
      <c r="AD39" s="80">
        <f t="shared" si="18"/>
        <v>2</v>
      </c>
      <c r="AE39" s="80">
        <f t="shared" si="18"/>
        <v>20</v>
      </c>
      <c r="AF39" s="80">
        <f t="shared" si="18"/>
        <v>3</v>
      </c>
      <c r="AG39" s="80">
        <f t="shared" si="18"/>
        <v>0</v>
      </c>
      <c r="AH39" s="80">
        <f t="shared" si="18"/>
        <v>3</v>
      </c>
      <c r="AI39" s="165"/>
      <c r="AJ39" s="36">
        <f t="shared" ref="AJ39:AY39" si="19">SUM(AJ40:AJ50)</f>
        <v>146</v>
      </c>
      <c r="AK39" s="81">
        <f t="shared" si="19"/>
        <v>146</v>
      </c>
      <c r="AL39" s="81">
        <f t="shared" si="19"/>
        <v>64</v>
      </c>
      <c r="AM39" s="81">
        <f t="shared" si="19"/>
        <v>64</v>
      </c>
      <c r="AN39" s="81">
        <f t="shared" si="19"/>
        <v>194</v>
      </c>
      <c r="AO39" s="81">
        <f t="shared" si="19"/>
        <v>194</v>
      </c>
      <c r="AP39" s="81">
        <f t="shared" si="19"/>
        <v>46</v>
      </c>
      <c r="AQ39" s="81">
        <f t="shared" si="19"/>
        <v>46</v>
      </c>
      <c r="AR39" s="81">
        <f t="shared" si="19"/>
        <v>11</v>
      </c>
      <c r="AS39" s="81">
        <f t="shared" si="19"/>
        <v>11</v>
      </c>
      <c r="AT39" s="81">
        <f t="shared" si="19"/>
        <v>46</v>
      </c>
      <c r="AU39" s="81">
        <f t="shared" si="19"/>
        <v>46</v>
      </c>
      <c r="AV39" s="81">
        <f t="shared" si="19"/>
        <v>20</v>
      </c>
      <c r="AW39" s="81">
        <f t="shared" si="19"/>
        <v>20</v>
      </c>
      <c r="AX39" s="81">
        <f t="shared" si="19"/>
        <v>3</v>
      </c>
      <c r="AY39" s="47">
        <f t="shared" si="19"/>
        <v>3</v>
      </c>
    </row>
    <row r="40" spans="1:51" s="7" customFormat="1" ht="58.5" customHeight="1">
      <c r="A40" s="5" t="s">
        <v>178</v>
      </c>
      <c r="B40" s="237" t="s">
        <v>177</v>
      </c>
      <c r="C40" s="238"/>
      <c r="D40" s="238"/>
      <c r="E40" s="69">
        <v>31</v>
      </c>
      <c r="F40" s="69"/>
      <c r="G40" s="120">
        <v>31</v>
      </c>
      <c r="H40" s="69"/>
      <c r="I40" s="69"/>
      <c r="J40" s="69">
        <v>15</v>
      </c>
      <c r="K40" s="69">
        <v>12</v>
      </c>
      <c r="L40" s="69">
        <v>3</v>
      </c>
      <c r="M40" s="69"/>
      <c r="N40" s="69">
        <v>9</v>
      </c>
      <c r="O40" s="69"/>
      <c r="P40" s="69">
        <v>1</v>
      </c>
      <c r="Q40" s="69">
        <v>6</v>
      </c>
      <c r="R40" s="69"/>
      <c r="S40" s="69">
        <v>2</v>
      </c>
      <c r="T40" s="69"/>
      <c r="U40" s="69">
        <v>2</v>
      </c>
      <c r="V40" s="69"/>
      <c r="W40" s="69"/>
      <c r="X40" s="69">
        <v>9</v>
      </c>
      <c r="Y40" s="69">
        <v>1</v>
      </c>
      <c r="Z40" s="69"/>
      <c r="AA40" s="69">
        <v>33</v>
      </c>
      <c r="AB40" s="69"/>
      <c r="AC40" s="69">
        <v>5</v>
      </c>
      <c r="AD40" s="69"/>
      <c r="AE40" s="69">
        <v>5</v>
      </c>
      <c r="AF40" s="69">
        <v>2</v>
      </c>
      <c r="AG40" s="69"/>
      <c r="AH40" s="69">
        <v>2</v>
      </c>
      <c r="AI40" s="166"/>
      <c r="AJ40" s="36">
        <f t="shared" ref="AJ40:AJ50" si="20">E40</f>
        <v>31</v>
      </c>
      <c r="AK40" s="181">
        <f t="shared" ref="AK40:AK50" si="21">F40+G40+H40+I40</f>
        <v>31</v>
      </c>
      <c r="AL40" s="181">
        <f t="shared" ref="AL40:AL50" si="22">J40</f>
        <v>15</v>
      </c>
      <c r="AM40" s="181">
        <f t="shared" ref="AM40:AM50" si="23">K40+L40+M40</f>
        <v>15</v>
      </c>
      <c r="AN40" s="181">
        <f t="shared" ref="AN40:AN50" si="24">F40+G40+K40</f>
        <v>43</v>
      </c>
      <c r="AO40" s="181">
        <f t="shared" ref="AO40:AO50" si="25">X40+Y40+AA40</f>
        <v>43</v>
      </c>
      <c r="AP40" s="181">
        <f t="shared" ref="AP40:AP50" si="26">N40</f>
        <v>9</v>
      </c>
      <c r="AQ40" s="181">
        <f t="shared" ref="AQ40:AQ50" si="27">O40+P40+Q40+R40+S40</f>
        <v>9</v>
      </c>
      <c r="AR40" s="181">
        <f t="shared" ref="AR40:AR50" si="28">S40</f>
        <v>2</v>
      </c>
      <c r="AS40" s="181">
        <f t="shared" ref="AS40:AS50" si="29">T40+U40+V40</f>
        <v>2</v>
      </c>
      <c r="AT40" s="181">
        <f t="shared" ref="AT40:AT50" si="30">X40</f>
        <v>9</v>
      </c>
      <c r="AU40" s="181">
        <f t="shared" ref="AU40:AU50" si="31">N40+W40</f>
        <v>9</v>
      </c>
      <c r="AV40" s="181">
        <f t="shared" ref="AV40:AV50" si="32">AE40</f>
        <v>5</v>
      </c>
      <c r="AW40" s="181">
        <f t="shared" ref="AW40:AW50" si="33">AC40+AD40</f>
        <v>5</v>
      </c>
      <c r="AX40" s="181">
        <f t="shared" ref="AX40:AX50" si="34">AH40</f>
        <v>2</v>
      </c>
      <c r="AY40" s="182">
        <f t="shared" ref="AY40:AY50" si="35">AF40+AG40</f>
        <v>2</v>
      </c>
    </row>
    <row r="41" spans="1:51" s="7" customFormat="1" ht="31.5" customHeight="1">
      <c r="A41" s="5" t="s">
        <v>176</v>
      </c>
      <c r="B41" s="256" t="s">
        <v>175</v>
      </c>
      <c r="C41" s="256"/>
      <c r="D41" s="256"/>
      <c r="E41" s="69">
        <v>2</v>
      </c>
      <c r="F41" s="69">
        <v>1</v>
      </c>
      <c r="G41" s="120">
        <v>1</v>
      </c>
      <c r="H41" s="69"/>
      <c r="I41" s="69"/>
      <c r="J41" s="69">
        <v>1</v>
      </c>
      <c r="K41" s="69"/>
      <c r="L41" s="69">
        <v>1</v>
      </c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>
        <v>2</v>
      </c>
      <c r="AB41" s="69">
        <v>1</v>
      </c>
      <c r="AC41" s="69"/>
      <c r="AD41" s="69"/>
      <c r="AE41" s="69"/>
      <c r="AF41" s="69"/>
      <c r="AG41" s="123"/>
      <c r="AH41" s="69"/>
      <c r="AI41" s="166"/>
      <c r="AJ41" s="36">
        <f t="shared" si="20"/>
        <v>2</v>
      </c>
      <c r="AK41" s="181">
        <f t="shared" si="21"/>
        <v>2</v>
      </c>
      <c r="AL41" s="181">
        <f t="shared" si="22"/>
        <v>1</v>
      </c>
      <c r="AM41" s="181">
        <f t="shared" si="23"/>
        <v>1</v>
      </c>
      <c r="AN41" s="181">
        <f t="shared" si="24"/>
        <v>2</v>
      </c>
      <c r="AO41" s="181">
        <f t="shared" si="25"/>
        <v>2</v>
      </c>
      <c r="AP41" s="181">
        <f t="shared" si="26"/>
        <v>0</v>
      </c>
      <c r="AQ41" s="181">
        <f t="shared" si="27"/>
        <v>0</v>
      </c>
      <c r="AR41" s="181">
        <f t="shared" si="28"/>
        <v>0</v>
      </c>
      <c r="AS41" s="181">
        <f t="shared" si="29"/>
        <v>0</v>
      </c>
      <c r="AT41" s="181">
        <f t="shared" si="30"/>
        <v>0</v>
      </c>
      <c r="AU41" s="181">
        <f t="shared" si="31"/>
        <v>0</v>
      </c>
      <c r="AV41" s="181">
        <f t="shared" si="32"/>
        <v>0</v>
      </c>
      <c r="AW41" s="181">
        <f t="shared" si="33"/>
        <v>0</v>
      </c>
      <c r="AX41" s="181">
        <f t="shared" si="34"/>
        <v>0</v>
      </c>
      <c r="AY41" s="182">
        <f t="shared" si="35"/>
        <v>0</v>
      </c>
    </row>
    <row r="42" spans="1:51" s="7" customFormat="1" ht="60.75" customHeight="1">
      <c r="A42" s="5" t="s">
        <v>174</v>
      </c>
      <c r="B42" s="237" t="s">
        <v>173</v>
      </c>
      <c r="C42" s="238"/>
      <c r="D42" s="239"/>
      <c r="E42" s="69">
        <v>16</v>
      </c>
      <c r="F42" s="69">
        <v>3</v>
      </c>
      <c r="G42" s="127">
        <v>13</v>
      </c>
      <c r="H42" s="72"/>
      <c r="I42" s="72"/>
      <c r="J42" s="69">
        <v>7</v>
      </c>
      <c r="K42" s="69">
        <v>6</v>
      </c>
      <c r="L42" s="69"/>
      <c r="M42" s="69">
        <v>1</v>
      </c>
      <c r="N42" s="129">
        <v>3</v>
      </c>
      <c r="O42" s="129">
        <v>1</v>
      </c>
      <c r="P42" s="129"/>
      <c r="Q42" s="129">
        <v>2</v>
      </c>
      <c r="R42" s="69"/>
      <c r="S42" s="69"/>
      <c r="T42" s="69"/>
      <c r="U42" s="69"/>
      <c r="V42" s="69"/>
      <c r="W42" s="69"/>
      <c r="X42" s="69">
        <v>3</v>
      </c>
      <c r="Y42" s="69"/>
      <c r="Z42" s="69"/>
      <c r="AA42" s="69">
        <v>19</v>
      </c>
      <c r="AB42" s="69">
        <v>2</v>
      </c>
      <c r="AC42" s="69">
        <v>2</v>
      </c>
      <c r="AD42" s="69"/>
      <c r="AE42" s="69">
        <v>2</v>
      </c>
      <c r="AF42" s="69"/>
      <c r="AG42" s="123"/>
      <c r="AH42" s="69"/>
      <c r="AI42" s="166"/>
      <c r="AJ42" s="36">
        <f t="shared" si="20"/>
        <v>16</v>
      </c>
      <c r="AK42" s="181">
        <f t="shared" si="21"/>
        <v>16</v>
      </c>
      <c r="AL42" s="181">
        <f t="shared" si="22"/>
        <v>7</v>
      </c>
      <c r="AM42" s="181">
        <f t="shared" si="23"/>
        <v>7</v>
      </c>
      <c r="AN42" s="181">
        <f t="shared" si="24"/>
        <v>22</v>
      </c>
      <c r="AO42" s="181">
        <f t="shared" si="25"/>
        <v>22</v>
      </c>
      <c r="AP42" s="181">
        <f t="shared" si="26"/>
        <v>3</v>
      </c>
      <c r="AQ42" s="181">
        <f t="shared" si="27"/>
        <v>3</v>
      </c>
      <c r="AR42" s="181">
        <f t="shared" si="28"/>
        <v>0</v>
      </c>
      <c r="AS42" s="181">
        <f t="shared" si="29"/>
        <v>0</v>
      </c>
      <c r="AT42" s="181">
        <f t="shared" si="30"/>
        <v>3</v>
      </c>
      <c r="AU42" s="181">
        <f t="shared" si="31"/>
        <v>3</v>
      </c>
      <c r="AV42" s="181">
        <f t="shared" si="32"/>
        <v>2</v>
      </c>
      <c r="AW42" s="181">
        <f t="shared" si="33"/>
        <v>2</v>
      </c>
      <c r="AX42" s="181">
        <f t="shared" si="34"/>
        <v>0</v>
      </c>
      <c r="AY42" s="182">
        <f t="shared" si="35"/>
        <v>0</v>
      </c>
    </row>
    <row r="43" spans="1:51" s="7" customFormat="1" ht="28.5" customHeight="1">
      <c r="A43" s="5" t="s">
        <v>172</v>
      </c>
      <c r="B43" s="237" t="s">
        <v>171</v>
      </c>
      <c r="C43" s="238"/>
      <c r="D43" s="239"/>
      <c r="E43" s="69">
        <v>5</v>
      </c>
      <c r="F43" s="69"/>
      <c r="G43" s="127">
        <v>5</v>
      </c>
      <c r="H43" s="72"/>
      <c r="I43" s="72"/>
      <c r="J43" s="69">
        <v>2</v>
      </c>
      <c r="K43" s="69">
        <v>2</v>
      </c>
      <c r="L43" s="69"/>
      <c r="M43" s="69"/>
      <c r="N43" s="69">
        <v>2</v>
      </c>
      <c r="O43" s="69">
        <v>2</v>
      </c>
      <c r="P43" s="69"/>
      <c r="Q43" s="69"/>
      <c r="R43" s="69"/>
      <c r="S43" s="69"/>
      <c r="T43" s="69"/>
      <c r="U43" s="69"/>
      <c r="V43" s="69"/>
      <c r="W43" s="69"/>
      <c r="X43" s="69">
        <v>2</v>
      </c>
      <c r="Y43" s="69"/>
      <c r="Z43" s="69"/>
      <c r="AA43" s="69">
        <v>5</v>
      </c>
      <c r="AB43" s="69"/>
      <c r="AC43" s="69">
        <v>2</v>
      </c>
      <c r="AD43" s="69"/>
      <c r="AE43" s="69">
        <v>2</v>
      </c>
      <c r="AF43" s="69"/>
      <c r="AG43" s="123"/>
      <c r="AH43" s="69"/>
      <c r="AI43" s="166"/>
      <c r="AJ43" s="36">
        <f t="shared" si="20"/>
        <v>5</v>
      </c>
      <c r="AK43" s="181">
        <f t="shared" si="21"/>
        <v>5</v>
      </c>
      <c r="AL43" s="181">
        <f t="shared" si="22"/>
        <v>2</v>
      </c>
      <c r="AM43" s="181">
        <f t="shared" si="23"/>
        <v>2</v>
      </c>
      <c r="AN43" s="181">
        <f t="shared" si="24"/>
        <v>7</v>
      </c>
      <c r="AO43" s="181">
        <f t="shared" si="25"/>
        <v>7</v>
      </c>
      <c r="AP43" s="181">
        <f t="shared" si="26"/>
        <v>2</v>
      </c>
      <c r="AQ43" s="181">
        <f t="shared" si="27"/>
        <v>2</v>
      </c>
      <c r="AR43" s="181">
        <f t="shared" si="28"/>
        <v>0</v>
      </c>
      <c r="AS43" s="181">
        <f t="shared" si="29"/>
        <v>0</v>
      </c>
      <c r="AT43" s="181">
        <f t="shared" si="30"/>
        <v>2</v>
      </c>
      <c r="AU43" s="181">
        <f t="shared" si="31"/>
        <v>2</v>
      </c>
      <c r="AV43" s="181">
        <f t="shared" si="32"/>
        <v>2</v>
      </c>
      <c r="AW43" s="181">
        <f t="shared" si="33"/>
        <v>2</v>
      </c>
      <c r="AX43" s="181">
        <f t="shared" si="34"/>
        <v>0</v>
      </c>
      <c r="AY43" s="182">
        <f t="shared" si="35"/>
        <v>0</v>
      </c>
    </row>
    <row r="44" spans="1:51" s="7" customFormat="1" ht="38.25" customHeight="1">
      <c r="A44" s="5" t="s">
        <v>170</v>
      </c>
      <c r="B44" s="237" t="s">
        <v>169</v>
      </c>
      <c r="C44" s="238"/>
      <c r="D44" s="239"/>
      <c r="E44" s="69"/>
      <c r="F44" s="69"/>
      <c r="G44" s="127"/>
      <c r="H44" s="72"/>
      <c r="I44" s="72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123"/>
      <c r="AH44" s="69"/>
      <c r="AI44" s="166"/>
      <c r="AJ44" s="36">
        <f t="shared" si="20"/>
        <v>0</v>
      </c>
      <c r="AK44" s="181">
        <f t="shared" si="21"/>
        <v>0</v>
      </c>
      <c r="AL44" s="181">
        <f t="shared" si="22"/>
        <v>0</v>
      </c>
      <c r="AM44" s="181">
        <f t="shared" si="23"/>
        <v>0</v>
      </c>
      <c r="AN44" s="181">
        <f t="shared" si="24"/>
        <v>0</v>
      </c>
      <c r="AO44" s="181">
        <f t="shared" si="25"/>
        <v>0</v>
      </c>
      <c r="AP44" s="181">
        <f t="shared" si="26"/>
        <v>0</v>
      </c>
      <c r="AQ44" s="181">
        <f t="shared" si="27"/>
        <v>0</v>
      </c>
      <c r="AR44" s="181">
        <f t="shared" si="28"/>
        <v>0</v>
      </c>
      <c r="AS44" s="181">
        <f t="shared" si="29"/>
        <v>0</v>
      </c>
      <c r="AT44" s="181">
        <f t="shared" si="30"/>
        <v>0</v>
      </c>
      <c r="AU44" s="181">
        <f t="shared" si="31"/>
        <v>0</v>
      </c>
      <c r="AV44" s="181">
        <f t="shared" si="32"/>
        <v>0</v>
      </c>
      <c r="AW44" s="181">
        <f t="shared" si="33"/>
        <v>0</v>
      </c>
      <c r="AX44" s="181">
        <f t="shared" si="34"/>
        <v>0</v>
      </c>
      <c r="AY44" s="182">
        <f t="shared" si="35"/>
        <v>0</v>
      </c>
    </row>
    <row r="45" spans="1:51" s="7" customFormat="1" ht="38.25" customHeight="1">
      <c r="A45" s="5" t="s">
        <v>168</v>
      </c>
      <c r="B45" s="237" t="s">
        <v>167</v>
      </c>
      <c r="C45" s="238"/>
      <c r="D45" s="239"/>
      <c r="E45" s="69">
        <v>51</v>
      </c>
      <c r="F45" s="69"/>
      <c r="G45" s="127">
        <v>50</v>
      </c>
      <c r="H45" s="72">
        <v>1</v>
      </c>
      <c r="I45" s="72"/>
      <c r="J45" s="69">
        <v>18</v>
      </c>
      <c r="K45" s="69">
        <v>15</v>
      </c>
      <c r="L45" s="69">
        <v>3</v>
      </c>
      <c r="M45" s="69"/>
      <c r="N45" s="69">
        <v>17</v>
      </c>
      <c r="O45" s="69">
        <v>1</v>
      </c>
      <c r="P45" s="69">
        <v>2</v>
      </c>
      <c r="Q45" s="69">
        <v>9</v>
      </c>
      <c r="R45" s="69">
        <v>1</v>
      </c>
      <c r="S45" s="69">
        <v>4</v>
      </c>
      <c r="T45" s="69">
        <v>2</v>
      </c>
      <c r="U45" s="69">
        <v>1</v>
      </c>
      <c r="V45" s="69">
        <v>1</v>
      </c>
      <c r="W45" s="69"/>
      <c r="X45" s="69">
        <v>17</v>
      </c>
      <c r="Y45" s="69">
        <v>1</v>
      </c>
      <c r="Z45" s="69">
        <v>1</v>
      </c>
      <c r="AA45" s="69">
        <v>47</v>
      </c>
      <c r="AB45" s="69">
        <v>1</v>
      </c>
      <c r="AC45" s="69">
        <v>5</v>
      </c>
      <c r="AD45" s="69">
        <v>1</v>
      </c>
      <c r="AE45" s="69">
        <v>6</v>
      </c>
      <c r="AF45" s="69">
        <v>1</v>
      </c>
      <c r="AG45" s="123"/>
      <c r="AH45" s="69">
        <v>1</v>
      </c>
      <c r="AI45" s="166"/>
      <c r="AJ45" s="36">
        <f t="shared" si="20"/>
        <v>51</v>
      </c>
      <c r="AK45" s="181">
        <f t="shared" si="21"/>
        <v>51</v>
      </c>
      <c r="AL45" s="181">
        <f t="shared" si="22"/>
        <v>18</v>
      </c>
      <c r="AM45" s="181">
        <f t="shared" si="23"/>
        <v>18</v>
      </c>
      <c r="AN45" s="181">
        <f t="shared" si="24"/>
        <v>65</v>
      </c>
      <c r="AO45" s="181">
        <f t="shared" si="25"/>
        <v>65</v>
      </c>
      <c r="AP45" s="181">
        <f t="shared" si="26"/>
        <v>17</v>
      </c>
      <c r="AQ45" s="181">
        <f t="shared" si="27"/>
        <v>17</v>
      </c>
      <c r="AR45" s="181">
        <f t="shared" si="28"/>
        <v>4</v>
      </c>
      <c r="AS45" s="181">
        <f t="shared" si="29"/>
        <v>4</v>
      </c>
      <c r="AT45" s="181">
        <f t="shared" si="30"/>
        <v>17</v>
      </c>
      <c r="AU45" s="181">
        <f t="shared" si="31"/>
        <v>17</v>
      </c>
      <c r="AV45" s="181">
        <f t="shared" si="32"/>
        <v>6</v>
      </c>
      <c r="AW45" s="181">
        <f t="shared" si="33"/>
        <v>6</v>
      </c>
      <c r="AX45" s="181">
        <f t="shared" si="34"/>
        <v>1</v>
      </c>
      <c r="AY45" s="182">
        <f t="shared" si="35"/>
        <v>1</v>
      </c>
    </row>
    <row r="46" spans="1:51" s="7" customFormat="1" ht="33.75" customHeight="1">
      <c r="A46" s="5" t="s">
        <v>166</v>
      </c>
      <c r="B46" s="237" t="s">
        <v>165</v>
      </c>
      <c r="C46" s="238"/>
      <c r="D46" s="239"/>
      <c r="E46" s="69">
        <v>2</v>
      </c>
      <c r="F46" s="69"/>
      <c r="G46" s="127">
        <v>2</v>
      </c>
      <c r="H46" s="72"/>
      <c r="I46" s="72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>
        <v>2</v>
      </c>
      <c r="AB46" s="69"/>
      <c r="AC46" s="69"/>
      <c r="AD46" s="69"/>
      <c r="AE46" s="69"/>
      <c r="AF46" s="69"/>
      <c r="AG46" s="123"/>
      <c r="AH46" s="69"/>
      <c r="AI46" s="166"/>
      <c r="AJ46" s="36">
        <f t="shared" si="20"/>
        <v>2</v>
      </c>
      <c r="AK46" s="181">
        <f t="shared" si="21"/>
        <v>2</v>
      </c>
      <c r="AL46" s="181">
        <f t="shared" si="22"/>
        <v>0</v>
      </c>
      <c r="AM46" s="181">
        <f t="shared" si="23"/>
        <v>0</v>
      </c>
      <c r="AN46" s="181">
        <f t="shared" si="24"/>
        <v>2</v>
      </c>
      <c r="AO46" s="181">
        <f t="shared" si="25"/>
        <v>2</v>
      </c>
      <c r="AP46" s="181">
        <f t="shared" si="26"/>
        <v>0</v>
      </c>
      <c r="AQ46" s="181">
        <f t="shared" si="27"/>
        <v>0</v>
      </c>
      <c r="AR46" s="181">
        <f t="shared" si="28"/>
        <v>0</v>
      </c>
      <c r="AS46" s="181">
        <f t="shared" si="29"/>
        <v>0</v>
      </c>
      <c r="AT46" s="181">
        <f t="shared" si="30"/>
        <v>0</v>
      </c>
      <c r="AU46" s="181">
        <f t="shared" si="31"/>
        <v>0</v>
      </c>
      <c r="AV46" s="181">
        <f t="shared" si="32"/>
        <v>0</v>
      </c>
      <c r="AW46" s="181">
        <f t="shared" si="33"/>
        <v>0</v>
      </c>
      <c r="AX46" s="181">
        <f t="shared" si="34"/>
        <v>0</v>
      </c>
      <c r="AY46" s="182">
        <f t="shared" si="35"/>
        <v>0</v>
      </c>
    </row>
    <row r="47" spans="1:51" s="7" customFormat="1" ht="33.75" customHeight="1">
      <c r="A47" s="5" t="s">
        <v>164</v>
      </c>
      <c r="B47" s="237" t="s">
        <v>163</v>
      </c>
      <c r="C47" s="238"/>
      <c r="D47" s="239"/>
      <c r="E47" s="69"/>
      <c r="F47" s="69"/>
      <c r="G47" s="127"/>
      <c r="H47" s="72"/>
      <c r="I47" s="72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123"/>
      <c r="AH47" s="69"/>
      <c r="AI47" s="166"/>
      <c r="AJ47" s="36">
        <f t="shared" si="20"/>
        <v>0</v>
      </c>
      <c r="AK47" s="181">
        <f t="shared" si="21"/>
        <v>0</v>
      </c>
      <c r="AL47" s="181">
        <f t="shared" si="22"/>
        <v>0</v>
      </c>
      <c r="AM47" s="181">
        <f t="shared" si="23"/>
        <v>0</v>
      </c>
      <c r="AN47" s="181">
        <f t="shared" si="24"/>
        <v>0</v>
      </c>
      <c r="AO47" s="181">
        <f t="shared" si="25"/>
        <v>0</v>
      </c>
      <c r="AP47" s="181">
        <f t="shared" si="26"/>
        <v>0</v>
      </c>
      <c r="AQ47" s="181">
        <f t="shared" si="27"/>
        <v>0</v>
      </c>
      <c r="AR47" s="181">
        <f t="shared" si="28"/>
        <v>0</v>
      </c>
      <c r="AS47" s="181">
        <f t="shared" si="29"/>
        <v>0</v>
      </c>
      <c r="AT47" s="181">
        <f t="shared" si="30"/>
        <v>0</v>
      </c>
      <c r="AU47" s="181">
        <f t="shared" si="31"/>
        <v>0</v>
      </c>
      <c r="AV47" s="181">
        <f t="shared" si="32"/>
        <v>0</v>
      </c>
      <c r="AW47" s="181">
        <f t="shared" si="33"/>
        <v>0</v>
      </c>
      <c r="AX47" s="181">
        <f t="shared" si="34"/>
        <v>0</v>
      </c>
      <c r="AY47" s="182">
        <f t="shared" si="35"/>
        <v>0</v>
      </c>
    </row>
    <row r="48" spans="1:51" s="7" customFormat="1" ht="33.75" customHeight="1">
      <c r="A48" s="5" t="s">
        <v>162</v>
      </c>
      <c r="B48" s="237" t="s">
        <v>161</v>
      </c>
      <c r="C48" s="238"/>
      <c r="D48" s="239"/>
      <c r="E48" s="69">
        <v>10</v>
      </c>
      <c r="F48" s="69">
        <v>1</v>
      </c>
      <c r="G48" s="127">
        <v>9</v>
      </c>
      <c r="H48" s="72"/>
      <c r="I48" s="72"/>
      <c r="J48" s="69">
        <v>2</v>
      </c>
      <c r="K48" s="69">
        <v>2</v>
      </c>
      <c r="L48" s="69"/>
      <c r="M48" s="69"/>
      <c r="N48" s="69">
        <v>6</v>
      </c>
      <c r="O48" s="69">
        <v>3</v>
      </c>
      <c r="P48" s="69"/>
      <c r="Q48" s="69">
        <v>1</v>
      </c>
      <c r="R48" s="69"/>
      <c r="S48" s="69">
        <v>2</v>
      </c>
      <c r="T48" s="69"/>
      <c r="U48" s="69">
        <v>2</v>
      </c>
      <c r="V48" s="69"/>
      <c r="W48" s="69"/>
      <c r="X48" s="69">
        <v>6</v>
      </c>
      <c r="Y48" s="69"/>
      <c r="Z48" s="69"/>
      <c r="AA48" s="69">
        <v>6</v>
      </c>
      <c r="AB48" s="69">
        <v>1</v>
      </c>
      <c r="AC48" s="69">
        <v>1</v>
      </c>
      <c r="AD48" s="69"/>
      <c r="AE48" s="69">
        <v>1</v>
      </c>
      <c r="AF48" s="69"/>
      <c r="AG48" s="123"/>
      <c r="AH48" s="69"/>
      <c r="AI48" s="166"/>
      <c r="AJ48" s="36">
        <f t="shared" si="20"/>
        <v>10</v>
      </c>
      <c r="AK48" s="181">
        <f t="shared" si="21"/>
        <v>10</v>
      </c>
      <c r="AL48" s="181">
        <f t="shared" si="22"/>
        <v>2</v>
      </c>
      <c r="AM48" s="181">
        <f t="shared" si="23"/>
        <v>2</v>
      </c>
      <c r="AN48" s="181">
        <f t="shared" si="24"/>
        <v>12</v>
      </c>
      <c r="AO48" s="181">
        <f t="shared" si="25"/>
        <v>12</v>
      </c>
      <c r="AP48" s="181">
        <f t="shared" si="26"/>
        <v>6</v>
      </c>
      <c r="AQ48" s="181">
        <f t="shared" si="27"/>
        <v>6</v>
      </c>
      <c r="AR48" s="181">
        <f t="shared" si="28"/>
        <v>2</v>
      </c>
      <c r="AS48" s="181">
        <f t="shared" si="29"/>
        <v>2</v>
      </c>
      <c r="AT48" s="181">
        <f t="shared" si="30"/>
        <v>6</v>
      </c>
      <c r="AU48" s="181">
        <f t="shared" si="31"/>
        <v>6</v>
      </c>
      <c r="AV48" s="181">
        <f t="shared" si="32"/>
        <v>1</v>
      </c>
      <c r="AW48" s="181">
        <f t="shared" si="33"/>
        <v>1</v>
      </c>
      <c r="AX48" s="181">
        <f t="shared" si="34"/>
        <v>0</v>
      </c>
      <c r="AY48" s="182">
        <f t="shared" si="35"/>
        <v>0</v>
      </c>
    </row>
    <row r="49" spans="1:51" s="7" customFormat="1" ht="33.75" customHeight="1">
      <c r="A49" s="5" t="s">
        <v>160</v>
      </c>
      <c r="B49" s="237" t="s">
        <v>159</v>
      </c>
      <c r="C49" s="238"/>
      <c r="D49" s="239"/>
      <c r="E49" s="69">
        <v>7</v>
      </c>
      <c r="F49" s="69">
        <v>1</v>
      </c>
      <c r="G49" s="127">
        <v>6</v>
      </c>
      <c r="H49" s="72"/>
      <c r="I49" s="72"/>
      <c r="J49" s="69"/>
      <c r="K49" s="69"/>
      <c r="L49" s="69"/>
      <c r="M49" s="69"/>
      <c r="N49" s="69">
        <v>2</v>
      </c>
      <c r="O49" s="69">
        <v>1</v>
      </c>
      <c r="P49" s="69"/>
      <c r="Q49" s="69"/>
      <c r="R49" s="69"/>
      <c r="S49" s="69">
        <v>1</v>
      </c>
      <c r="T49" s="69"/>
      <c r="U49" s="69">
        <v>1</v>
      </c>
      <c r="V49" s="69"/>
      <c r="W49" s="69"/>
      <c r="X49" s="69">
        <v>2</v>
      </c>
      <c r="Y49" s="69"/>
      <c r="Z49" s="69"/>
      <c r="AA49" s="69">
        <v>5</v>
      </c>
      <c r="AB49" s="69"/>
      <c r="AC49" s="69"/>
      <c r="AD49" s="69"/>
      <c r="AE49" s="69"/>
      <c r="AF49" s="69"/>
      <c r="AG49" s="123"/>
      <c r="AH49" s="69"/>
      <c r="AI49" s="166"/>
      <c r="AJ49" s="36">
        <f t="shared" si="20"/>
        <v>7</v>
      </c>
      <c r="AK49" s="181">
        <f t="shared" si="21"/>
        <v>7</v>
      </c>
      <c r="AL49" s="181">
        <f t="shared" si="22"/>
        <v>0</v>
      </c>
      <c r="AM49" s="181">
        <f t="shared" si="23"/>
        <v>0</v>
      </c>
      <c r="AN49" s="181">
        <f t="shared" si="24"/>
        <v>7</v>
      </c>
      <c r="AO49" s="181">
        <f t="shared" si="25"/>
        <v>7</v>
      </c>
      <c r="AP49" s="181">
        <f t="shared" si="26"/>
        <v>2</v>
      </c>
      <c r="AQ49" s="181">
        <f t="shared" si="27"/>
        <v>2</v>
      </c>
      <c r="AR49" s="181">
        <f t="shared" si="28"/>
        <v>1</v>
      </c>
      <c r="AS49" s="181">
        <f t="shared" si="29"/>
        <v>1</v>
      </c>
      <c r="AT49" s="181">
        <f t="shared" si="30"/>
        <v>2</v>
      </c>
      <c r="AU49" s="181">
        <f t="shared" si="31"/>
        <v>2</v>
      </c>
      <c r="AV49" s="181">
        <f t="shared" si="32"/>
        <v>0</v>
      </c>
      <c r="AW49" s="181">
        <f t="shared" si="33"/>
        <v>0</v>
      </c>
      <c r="AX49" s="181">
        <f t="shared" si="34"/>
        <v>0</v>
      </c>
      <c r="AY49" s="182">
        <f t="shared" si="35"/>
        <v>0</v>
      </c>
    </row>
    <row r="50" spans="1:51" s="7" customFormat="1" ht="33.75" customHeight="1">
      <c r="A50" s="5" t="s">
        <v>158</v>
      </c>
      <c r="B50" s="253" t="s">
        <v>1</v>
      </c>
      <c r="C50" s="254"/>
      <c r="D50" s="255"/>
      <c r="E50" s="69">
        <v>22</v>
      </c>
      <c r="F50" s="69"/>
      <c r="G50" s="127">
        <v>22</v>
      </c>
      <c r="H50" s="72"/>
      <c r="I50" s="72"/>
      <c r="J50" s="69">
        <v>19</v>
      </c>
      <c r="K50" s="69">
        <v>12</v>
      </c>
      <c r="L50" s="69">
        <v>6</v>
      </c>
      <c r="M50" s="69">
        <v>1</v>
      </c>
      <c r="N50" s="69">
        <v>7</v>
      </c>
      <c r="O50" s="69">
        <v>2</v>
      </c>
      <c r="P50" s="69"/>
      <c r="Q50" s="69">
        <v>3</v>
      </c>
      <c r="R50" s="69"/>
      <c r="S50" s="69">
        <v>2</v>
      </c>
      <c r="T50" s="69">
        <v>1</v>
      </c>
      <c r="U50" s="69">
        <v>1</v>
      </c>
      <c r="V50" s="69"/>
      <c r="W50" s="69"/>
      <c r="X50" s="69">
        <v>7</v>
      </c>
      <c r="Y50" s="69"/>
      <c r="Z50" s="69">
        <v>1</v>
      </c>
      <c r="AA50" s="69">
        <v>27</v>
      </c>
      <c r="AB50" s="69">
        <v>1</v>
      </c>
      <c r="AC50" s="69">
        <v>3</v>
      </c>
      <c r="AD50" s="69">
        <v>1</v>
      </c>
      <c r="AE50" s="69">
        <v>4</v>
      </c>
      <c r="AF50" s="69"/>
      <c r="AG50" s="123"/>
      <c r="AH50" s="69"/>
      <c r="AI50" s="166"/>
      <c r="AJ50" s="36">
        <f t="shared" si="20"/>
        <v>22</v>
      </c>
      <c r="AK50" s="181">
        <f t="shared" si="21"/>
        <v>22</v>
      </c>
      <c r="AL50" s="181">
        <f t="shared" si="22"/>
        <v>19</v>
      </c>
      <c r="AM50" s="181">
        <f t="shared" si="23"/>
        <v>19</v>
      </c>
      <c r="AN50" s="181">
        <f t="shared" si="24"/>
        <v>34</v>
      </c>
      <c r="AO50" s="181">
        <f t="shared" si="25"/>
        <v>34</v>
      </c>
      <c r="AP50" s="181">
        <f t="shared" si="26"/>
        <v>7</v>
      </c>
      <c r="AQ50" s="181">
        <f t="shared" si="27"/>
        <v>7</v>
      </c>
      <c r="AR50" s="181">
        <f t="shared" si="28"/>
        <v>2</v>
      </c>
      <c r="AS50" s="181">
        <f t="shared" si="29"/>
        <v>2</v>
      </c>
      <c r="AT50" s="181">
        <f t="shared" si="30"/>
        <v>7</v>
      </c>
      <c r="AU50" s="181">
        <f t="shared" si="31"/>
        <v>7</v>
      </c>
      <c r="AV50" s="181">
        <f t="shared" si="32"/>
        <v>4</v>
      </c>
      <c r="AW50" s="181">
        <f t="shared" si="33"/>
        <v>4</v>
      </c>
      <c r="AX50" s="181">
        <f t="shared" si="34"/>
        <v>0</v>
      </c>
      <c r="AY50" s="182">
        <f t="shared" si="35"/>
        <v>0</v>
      </c>
    </row>
    <row r="51" spans="1:51" s="7" customFormat="1" ht="52.5" customHeight="1">
      <c r="A51" s="3" t="s">
        <v>157</v>
      </c>
      <c r="B51" s="234" t="s">
        <v>156</v>
      </c>
      <c r="C51" s="235"/>
      <c r="D51" s="236"/>
      <c r="E51" s="83">
        <f t="shared" ref="E51:AH51" si="36">SUM(E52:E58)</f>
        <v>55</v>
      </c>
      <c r="F51" s="83">
        <f t="shared" si="36"/>
        <v>6</v>
      </c>
      <c r="G51" s="83">
        <f t="shared" si="36"/>
        <v>49</v>
      </c>
      <c r="H51" s="83">
        <f t="shared" si="36"/>
        <v>0</v>
      </c>
      <c r="I51" s="83">
        <f t="shared" si="36"/>
        <v>0</v>
      </c>
      <c r="J51" s="83">
        <f t="shared" si="36"/>
        <v>39</v>
      </c>
      <c r="K51" s="83">
        <f t="shared" si="36"/>
        <v>32</v>
      </c>
      <c r="L51" s="83">
        <f t="shared" si="36"/>
        <v>7</v>
      </c>
      <c r="M51" s="83">
        <f t="shared" si="36"/>
        <v>0</v>
      </c>
      <c r="N51" s="83">
        <f t="shared" si="36"/>
        <v>20</v>
      </c>
      <c r="O51" s="83">
        <f t="shared" si="36"/>
        <v>7</v>
      </c>
      <c r="P51" s="83">
        <f t="shared" si="36"/>
        <v>1</v>
      </c>
      <c r="Q51" s="83">
        <f t="shared" si="36"/>
        <v>3</v>
      </c>
      <c r="R51" s="83">
        <f t="shared" si="36"/>
        <v>0</v>
      </c>
      <c r="S51" s="83">
        <f t="shared" si="36"/>
        <v>9</v>
      </c>
      <c r="T51" s="83">
        <f t="shared" si="36"/>
        <v>4</v>
      </c>
      <c r="U51" s="83">
        <f t="shared" si="36"/>
        <v>5</v>
      </c>
      <c r="V51" s="83">
        <f t="shared" si="36"/>
        <v>0</v>
      </c>
      <c r="W51" s="83">
        <f t="shared" si="36"/>
        <v>0</v>
      </c>
      <c r="X51" s="83">
        <f t="shared" si="36"/>
        <v>20</v>
      </c>
      <c r="Y51" s="83">
        <f t="shared" si="36"/>
        <v>1</v>
      </c>
      <c r="Z51" s="83">
        <f t="shared" si="36"/>
        <v>1</v>
      </c>
      <c r="AA51" s="83">
        <f t="shared" si="36"/>
        <v>66</v>
      </c>
      <c r="AB51" s="83">
        <f t="shared" si="36"/>
        <v>2</v>
      </c>
      <c r="AC51" s="83">
        <f t="shared" si="36"/>
        <v>2</v>
      </c>
      <c r="AD51" s="83">
        <f t="shared" si="36"/>
        <v>0</v>
      </c>
      <c r="AE51" s="83">
        <f t="shared" si="36"/>
        <v>2</v>
      </c>
      <c r="AF51" s="83">
        <f t="shared" si="36"/>
        <v>1</v>
      </c>
      <c r="AG51" s="83">
        <f t="shared" si="36"/>
        <v>0</v>
      </c>
      <c r="AH51" s="83">
        <f t="shared" si="36"/>
        <v>1</v>
      </c>
      <c r="AI51" s="165"/>
      <c r="AJ51" s="36">
        <f t="shared" ref="AJ51:AY51" si="37">SUM(AJ52:AJ58)</f>
        <v>55</v>
      </c>
      <c r="AK51" s="84">
        <f t="shared" si="37"/>
        <v>55</v>
      </c>
      <c r="AL51" s="84">
        <f t="shared" si="37"/>
        <v>39</v>
      </c>
      <c r="AM51" s="84">
        <f t="shared" si="37"/>
        <v>39</v>
      </c>
      <c r="AN51" s="84">
        <f t="shared" si="37"/>
        <v>87</v>
      </c>
      <c r="AO51" s="84">
        <f t="shared" si="37"/>
        <v>87</v>
      </c>
      <c r="AP51" s="84">
        <f t="shared" si="37"/>
        <v>20</v>
      </c>
      <c r="AQ51" s="84">
        <f t="shared" si="37"/>
        <v>20</v>
      </c>
      <c r="AR51" s="84">
        <f t="shared" si="37"/>
        <v>9</v>
      </c>
      <c r="AS51" s="84">
        <f t="shared" si="37"/>
        <v>9</v>
      </c>
      <c r="AT51" s="84">
        <f t="shared" si="37"/>
        <v>20</v>
      </c>
      <c r="AU51" s="84">
        <f t="shared" si="37"/>
        <v>20</v>
      </c>
      <c r="AV51" s="84">
        <f t="shared" si="37"/>
        <v>2</v>
      </c>
      <c r="AW51" s="84">
        <f t="shared" si="37"/>
        <v>2</v>
      </c>
      <c r="AX51" s="84">
        <f t="shared" si="37"/>
        <v>1</v>
      </c>
      <c r="AY51" s="46">
        <f t="shared" si="37"/>
        <v>1</v>
      </c>
    </row>
    <row r="52" spans="1:51" s="7" customFormat="1" ht="33.75" customHeight="1">
      <c r="A52" s="5" t="s">
        <v>155</v>
      </c>
      <c r="B52" s="237" t="s">
        <v>154</v>
      </c>
      <c r="C52" s="238"/>
      <c r="D52" s="239"/>
      <c r="E52" s="69"/>
      <c r="F52" s="69"/>
      <c r="G52" s="127"/>
      <c r="H52" s="72"/>
      <c r="I52" s="72"/>
      <c r="J52" s="69">
        <v>3</v>
      </c>
      <c r="K52" s="69">
        <v>3</v>
      </c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>
        <v>3</v>
      </c>
      <c r="AB52" s="69"/>
      <c r="AC52" s="69"/>
      <c r="AD52" s="69"/>
      <c r="AE52" s="69"/>
      <c r="AF52" s="69"/>
      <c r="AG52" s="123"/>
      <c r="AH52" s="69"/>
      <c r="AI52" s="166"/>
      <c r="AJ52" s="36">
        <f t="shared" ref="AJ52:AJ58" si="38">E52</f>
        <v>0</v>
      </c>
      <c r="AK52" s="181">
        <f t="shared" ref="AK52:AK58" si="39">F52+G52+H52+I52</f>
        <v>0</v>
      </c>
      <c r="AL52" s="181">
        <f t="shared" ref="AL52:AL58" si="40">J52</f>
        <v>3</v>
      </c>
      <c r="AM52" s="181">
        <f t="shared" ref="AM52:AM58" si="41">K52+L52+M52</f>
        <v>3</v>
      </c>
      <c r="AN52" s="181">
        <f t="shared" ref="AN52:AN58" si="42">F52+G52+K52</f>
        <v>3</v>
      </c>
      <c r="AO52" s="181">
        <f t="shared" ref="AO52:AO58" si="43">X52+Y52+AA52</f>
        <v>3</v>
      </c>
      <c r="AP52" s="181">
        <f t="shared" ref="AP52:AP58" si="44">N52</f>
        <v>0</v>
      </c>
      <c r="AQ52" s="181">
        <f t="shared" ref="AQ52:AQ58" si="45">O52+P52+Q52+R52+S52</f>
        <v>0</v>
      </c>
      <c r="AR52" s="181">
        <f t="shared" ref="AR52:AR58" si="46">S52</f>
        <v>0</v>
      </c>
      <c r="AS52" s="181">
        <f t="shared" ref="AS52:AS58" si="47">T52+U52+V52</f>
        <v>0</v>
      </c>
      <c r="AT52" s="181">
        <f t="shared" ref="AT52:AT58" si="48">X52</f>
        <v>0</v>
      </c>
      <c r="AU52" s="181">
        <f t="shared" ref="AU52:AU58" si="49">N52+W52</f>
        <v>0</v>
      </c>
      <c r="AV52" s="181">
        <f t="shared" ref="AV52:AV58" si="50">AE52</f>
        <v>0</v>
      </c>
      <c r="AW52" s="181">
        <f t="shared" ref="AW52:AW58" si="51">AC52+AD52</f>
        <v>0</v>
      </c>
      <c r="AX52" s="181">
        <f t="shared" ref="AX52:AX58" si="52">AH52</f>
        <v>0</v>
      </c>
      <c r="AY52" s="182">
        <f t="shared" ref="AY52:AY58" si="53">AF52+AG52</f>
        <v>0</v>
      </c>
    </row>
    <row r="53" spans="1:51" s="7" customFormat="1" ht="33.75" customHeight="1">
      <c r="A53" s="5" t="s">
        <v>153</v>
      </c>
      <c r="B53" s="237" t="s">
        <v>152</v>
      </c>
      <c r="C53" s="238"/>
      <c r="D53" s="239"/>
      <c r="E53" s="69"/>
      <c r="F53" s="69"/>
      <c r="G53" s="127"/>
      <c r="H53" s="72"/>
      <c r="I53" s="72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123"/>
      <c r="AH53" s="69"/>
      <c r="AI53" s="166"/>
      <c r="AJ53" s="36">
        <f t="shared" si="38"/>
        <v>0</v>
      </c>
      <c r="AK53" s="181">
        <f t="shared" si="39"/>
        <v>0</v>
      </c>
      <c r="AL53" s="181">
        <f t="shared" si="40"/>
        <v>0</v>
      </c>
      <c r="AM53" s="181">
        <f t="shared" si="41"/>
        <v>0</v>
      </c>
      <c r="AN53" s="181">
        <f t="shared" si="42"/>
        <v>0</v>
      </c>
      <c r="AO53" s="181">
        <f t="shared" si="43"/>
        <v>0</v>
      </c>
      <c r="AP53" s="181">
        <f t="shared" si="44"/>
        <v>0</v>
      </c>
      <c r="AQ53" s="181">
        <f t="shared" si="45"/>
        <v>0</v>
      </c>
      <c r="AR53" s="181">
        <f t="shared" si="46"/>
        <v>0</v>
      </c>
      <c r="AS53" s="181">
        <f t="shared" si="47"/>
        <v>0</v>
      </c>
      <c r="AT53" s="181">
        <f t="shared" si="48"/>
        <v>0</v>
      </c>
      <c r="AU53" s="181">
        <f t="shared" si="49"/>
        <v>0</v>
      </c>
      <c r="AV53" s="181">
        <f t="shared" si="50"/>
        <v>0</v>
      </c>
      <c r="AW53" s="181">
        <f t="shared" si="51"/>
        <v>0</v>
      </c>
      <c r="AX53" s="181">
        <f t="shared" si="52"/>
        <v>0</v>
      </c>
      <c r="AY53" s="182">
        <f t="shared" si="53"/>
        <v>0</v>
      </c>
    </row>
    <row r="54" spans="1:51" s="8" customFormat="1" ht="59.25" customHeight="1">
      <c r="A54" s="5" t="s">
        <v>151</v>
      </c>
      <c r="B54" s="237" t="s">
        <v>150</v>
      </c>
      <c r="C54" s="238"/>
      <c r="D54" s="239"/>
      <c r="E54" s="69"/>
      <c r="F54" s="69"/>
      <c r="G54" s="127"/>
      <c r="H54" s="72"/>
      <c r="I54" s="72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123"/>
      <c r="AH54" s="69"/>
      <c r="AI54" s="166"/>
      <c r="AJ54" s="36">
        <f t="shared" si="38"/>
        <v>0</v>
      </c>
      <c r="AK54" s="181">
        <f t="shared" si="39"/>
        <v>0</v>
      </c>
      <c r="AL54" s="181">
        <f t="shared" si="40"/>
        <v>0</v>
      </c>
      <c r="AM54" s="181">
        <f t="shared" si="41"/>
        <v>0</v>
      </c>
      <c r="AN54" s="181">
        <f t="shared" si="42"/>
        <v>0</v>
      </c>
      <c r="AO54" s="181">
        <f t="shared" si="43"/>
        <v>0</v>
      </c>
      <c r="AP54" s="181">
        <f t="shared" si="44"/>
        <v>0</v>
      </c>
      <c r="AQ54" s="181">
        <f t="shared" si="45"/>
        <v>0</v>
      </c>
      <c r="AR54" s="181">
        <f t="shared" si="46"/>
        <v>0</v>
      </c>
      <c r="AS54" s="181">
        <f t="shared" si="47"/>
        <v>0</v>
      </c>
      <c r="AT54" s="181">
        <f t="shared" si="48"/>
        <v>0</v>
      </c>
      <c r="AU54" s="181">
        <f t="shared" si="49"/>
        <v>0</v>
      </c>
      <c r="AV54" s="181">
        <f t="shared" si="50"/>
        <v>0</v>
      </c>
      <c r="AW54" s="181">
        <f t="shared" si="51"/>
        <v>0</v>
      </c>
      <c r="AX54" s="181">
        <f t="shared" si="52"/>
        <v>0</v>
      </c>
      <c r="AY54" s="182">
        <f t="shared" si="53"/>
        <v>0</v>
      </c>
    </row>
    <row r="55" spans="1:51" s="7" customFormat="1" ht="35.25" customHeight="1">
      <c r="A55" s="5" t="s">
        <v>149</v>
      </c>
      <c r="B55" s="237" t="s">
        <v>148</v>
      </c>
      <c r="C55" s="238"/>
      <c r="D55" s="239"/>
      <c r="E55" s="69">
        <v>1</v>
      </c>
      <c r="F55" s="69"/>
      <c r="G55" s="127">
        <v>1</v>
      </c>
      <c r="H55" s="72"/>
      <c r="I55" s="72"/>
      <c r="J55" s="69">
        <v>1</v>
      </c>
      <c r="K55" s="69"/>
      <c r="L55" s="69">
        <v>1</v>
      </c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>
        <v>1</v>
      </c>
      <c r="AB55" s="69"/>
      <c r="AC55" s="69"/>
      <c r="AD55" s="69"/>
      <c r="AE55" s="69"/>
      <c r="AF55" s="69"/>
      <c r="AG55" s="123"/>
      <c r="AH55" s="69"/>
      <c r="AI55" s="166"/>
      <c r="AJ55" s="36">
        <f t="shared" si="38"/>
        <v>1</v>
      </c>
      <c r="AK55" s="181">
        <f t="shared" si="39"/>
        <v>1</v>
      </c>
      <c r="AL55" s="181">
        <f t="shared" si="40"/>
        <v>1</v>
      </c>
      <c r="AM55" s="181">
        <f t="shared" si="41"/>
        <v>1</v>
      </c>
      <c r="AN55" s="181">
        <f t="shared" si="42"/>
        <v>1</v>
      </c>
      <c r="AO55" s="181">
        <f t="shared" si="43"/>
        <v>1</v>
      </c>
      <c r="AP55" s="181">
        <f t="shared" si="44"/>
        <v>0</v>
      </c>
      <c r="AQ55" s="181">
        <f t="shared" si="45"/>
        <v>0</v>
      </c>
      <c r="AR55" s="181">
        <f t="shared" si="46"/>
        <v>0</v>
      </c>
      <c r="AS55" s="181">
        <f t="shared" si="47"/>
        <v>0</v>
      </c>
      <c r="AT55" s="181">
        <f t="shared" si="48"/>
        <v>0</v>
      </c>
      <c r="AU55" s="181">
        <f t="shared" si="49"/>
        <v>0</v>
      </c>
      <c r="AV55" s="181">
        <f t="shared" si="50"/>
        <v>0</v>
      </c>
      <c r="AW55" s="181">
        <f t="shared" si="51"/>
        <v>0</v>
      </c>
      <c r="AX55" s="181">
        <f t="shared" si="52"/>
        <v>0</v>
      </c>
      <c r="AY55" s="182">
        <f t="shared" si="53"/>
        <v>0</v>
      </c>
    </row>
    <row r="56" spans="1:51" s="7" customFormat="1" ht="35.25" customHeight="1">
      <c r="A56" s="5" t="s">
        <v>147</v>
      </c>
      <c r="B56" s="237" t="s">
        <v>146</v>
      </c>
      <c r="C56" s="238"/>
      <c r="D56" s="239"/>
      <c r="E56" s="69">
        <v>6</v>
      </c>
      <c r="F56" s="69"/>
      <c r="G56" s="127">
        <v>6</v>
      </c>
      <c r="H56" s="72"/>
      <c r="I56" s="72"/>
      <c r="J56" s="69">
        <v>4</v>
      </c>
      <c r="K56" s="69">
        <v>2</v>
      </c>
      <c r="L56" s="69">
        <v>2</v>
      </c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>
        <v>8</v>
      </c>
      <c r="AB56" s="69"/>
      <c r="AC56" s="69"/>
      <c r="AD56" s="69"/>
      <c r="AE56" s="69"/>
      <c r="AF56" s="69"/>
      <c r="AG56" s="123"/>
      <c r="AH56" s="69"/>
      <c r="AI56" s="166"/>
      <c r="AJ56" s="36">
        <f t="shared" si="38"/>
        <v>6</v>
      </c>
      <c r="AK56" s="181">
        <f t="shared" si="39"/>
        <v>6</v>
      </c>
      <c r="AL56" s="181">
        <f t="shared" si="40"/>
        <v>4</v>
      </c>
      <c r="AM56" s="181">
        <f t="shared" si="41"/>
        <v>4</v>
      </c>
      <c r="AN56" s="181">
        <f t="shared" si="42"/>
        <v>8</v>
      </c>
      <c r="AO56" s="181">
        <f t="shared" si="43"/>
        <v>8</v>
      </c>
      <c r="AP56" s="181">
        <f t="shared" si="44"/>
        <v>0</v>
      </c>
      <c r="AQ56" s="181">
        <f t="shared" si="45"/>
        <v>0</v>
      </c>
      <c r="AR56" s="181">
        <f t="shared" si="46"/>
        <v>0</v>
      </c>
      <c r="AS56" s="181">
        <f t="shared" si="47"/>
        <v>0</v>
      </c>
      <c r="AT56" s="181">
        <f t="shared" si="48"/>
        <v>0</v>
      </c>
      <c r="AU56" s="181">
        <f t="shared" si="49"/>
        <v>0</v>
      </c>
      <c r="AV56" s="181">
        <f t="shared" si="50"/>
        <v>0</v>
      </c>
      <c r="AW56" s="181">
        <f t="shared" si="51"/>
        <v>0</v>
      </c>
      <c r="AX56" s="181">
        <f t="shared" si="52"/>
        <v>0</v>
      </c>
      <c r="AY56" s="182">
        <f t="shared" si="53"/>
        <v>0</v>
      </c>
    </row>
    <row r="57" spans="1:51" s="7" customFormat="1" ht="35.25" customHeight="1">
      <c r="A57" s="5" t="s">
        <v>145</v>
      </c>
      <c r="B57" s="237" t="s">
        <v>144</v>
      </c>
      <c r="C57" s="238"/>
      <c r="D57" s="239"/>
      <c r="E57" s="69">
        <v>15</v>
      </c>
      <c r="F57" s="69">
        <v>2</v>
      </c>
      <c r="G57" s="127">
        <v>13</v>
      </c>
      <c r="H57" s="72"/>
      <c r="I57" s="72"/>
      <c r="J57" s="69">
        <v>4</v>
      </c>
      <c r="K57" s="69">
        <v>2</v>
      </c>
      <c r="L57" s="69">
        <v>2</v>
      </c>
      <c r="M57" s="69"/>
      <c r="N57" s="69">
        <v>6</v>
      </c>
      <c r="O57" s="69">
        <v>2</v>
      </c>
      <c r="P57" s="69"/>
      <c r="Q57" s="69">
        <v>1</v>
      </c>
      <c r="R57" s="69"/>
      <c r="S57" s="69">
        <v>3</v>
      </c>
      <c r="T57" s="69">
        <v>2</v>
      </c>
      <c r="U57" s="69">
        <v>1</v>
      </c>
      <c r="V57" s="69"/>
      <c r="W57" s="69"/>
      <c r="X57" s="69">
        <v>6</v>
      </c>
      <c r="Y57" s="69"/>
      <c r="Z57" s="69"/>
      <c r="AA57" s="69">
        <v>11</v>
      </c>
      <c r="AB57" s="69"/>
      <c r="AC57" s="69"/>
      <c r="AD57" s="69"/>
      <c r="AE57" s="69"/>
      <c r="AF57" s="69"/>
      <c r="AG57" s="123"/>
      <c r="AH57" s="69"/>
      <c r="AI57" s="166"/>
      <c r="AJ57" s="36">
        <f t="shared" si="38"/>
        <v>15</v>
      </c>
      <c r="AK57" s="181">
        <f t="shared" si="39"/>
        <v>15</v>
      </c>
      <c r="AL57" s="181">
        <f t="shared" si="40"/>
        <v>4</v>
      </c>
      <c r="AM57" s="181">
        <f t="shared" si="41"/>
        <v>4</v>
      </c>
      <c r="AN57" s="181">
        <f t="shared" si="42"/>
        <v>17</v>
      </c>
      <c r="AO57" s="181">
        <f t="shared" si="43"/>
        <v>17</v>
      </c>
      <c r="AP57" s="181">
        <f t="shared" si="44"/>
        <v>6</v>
      </c>
      <c r="AQ57" s="181">
        <f t="shared" si="45"/>
        <v>6</v>
      </c>
      <c r="AR57" s="181">
        <f t="shared" si="46"/>
        <v>3</v>
      </c>
      <c r="AS57" s="181">
        <f t="shared" si="47"/>
        <v>3</v>
      </c>
      <c r="AT57" s="181">
        <f t="shared" si="48"/>
        <v>6</v>
      </c>
      <c r="AU57" s="181">
        <f t="shared" si="49"/>
        <v>6</v>
      </c>
      <c r="AV57" s="181">
        <f t="shared" si="50"/>
        <v>0</v>
      </c>
      <c r="AW57" s="181">
        <f t="shared" si="51"/>
        <v>0</v>
      </c>
      <c r="AX57" s="181">
        <f t="shared" si="52"/>
        <v>0</v>
      </c>
      <c r="AY57" s="182">
        <f t="shared" si="53"/>
        <v>0</v>
      </c>
    </row>
    <row r="58" spans="1:51" s="7" customFormat="1" ht="35.25" customHeight="1">
      <c r="A58" s="5" t="s">
        <v>143</v>
      </c>
      <c r="B58" s="253" t="s">
        <v>1</v>
      </c>
      <c r="C58" s="254"/>
      <c r="D58" s="255"/>
      <c r="E58" s="69">
        <v>33</v>
      </c>
      <c r="F58" s="69">
        <v>4</v>
      </c>
      <c r="G58" s="127">
        <v>29</v>
      </c>
      <c r="H58" s="72"/>
      <c r="I58" s="72"/>
      <c r="J58" s="69">
        <v>27</v>
      </c>
      <c r="K58" s="69">
        <v>25</v>
      </c>
      <c r="L58" s="69">
        <v>2</v>
      </c>
      <c r="M58" s="69"/>
      <c r="N58" s="69">
        <v>14</v>
      </c>
      <c r="O58" s="69">
        <v>5</v>
      </c>
      <c r="P58" s="69">
        <v>1</v>
      </c>
      <c r="Q58" s="69">
        <v>2</v>
      </c>
      <c r="R58" s="69"/>
      <c r="S58" s="69">
        <v>6</v>
      </c>
      <c r="T58" s="69">
        <v>2</v>
      </c>
      <c r="U58" s="69">
        <v>4</v>
      </c>
      <c r="V58" s="69"/>
      <c r="W58" s="69"/>
      <c r="X58" s="69">
        <v>14</v>
      </c>
      <c r="Y58" s="69">
        <v>1</v>
      </c>
      <c r="Z58" s="69">
        <v>1</v>
      </c>
      <c r="AA58" s="69">
        <v>43</v>
      </c>
      <c r="AB58" s="69">
        <v>2</v>
      </c>
      <c r="AC58" s="69">
        <v>2</v>
      </c>
      <c r="AD58" s="69"/>
      <c r="AE58" s="69">
        <v>2</v>
      </c>
      <c r="AF58" s="69">
        <v>1</v>
      </c>
      <c r="AG58" s="123"/>
      <c r="AH58" s="69">
        <v>1</v>
      </c>
      <c r="AI58" s="166"/>
      <c r="AJ58" s="36">
        <f t="shared" si="38"/>
        <v>33</v>
      </c>
      <c r="AK58" s="181">
        <f t="shared" si="39"/>
        <v>33</v>
      </c>
      <c r="AL58" s="181">
        <f t="shared" si="40"/>
        <v>27</v>
      </c>
      <c r="AM58" s="181">
        <f t="shared" si="41"/>
        <v>27</v>
      </c>
      <c r="AN58" s="181">
        <f t="shared" si="42"/>
        <v>58</v>
      </c>
      <c r="AO58" s="181">
        <f t="shared" si="43"/>
        <v>58</v>
      </c>
      <c r="AP58" s="181">
        <f t="shared" si="44"/>
        <v>14</v>
      </c>
      <c r="AQ58" s="181">
        <f t="shared" si="45"/>
        <v>14</v>
      </c>
      <c r="AR58" s="181">
        <f t="shared" si="46"/>
        <v>6</v>
      </c>
      <c r="AS58" s="181">
        <f t="shared" si="47"/>
        <v>6</v>
      </c>
      <c r="AT58" s="181">
        <f t="shared" si="48"/>
        <v>14</v>
      </c>
      <c r="AU58" s="181">
        <f t="shared" si="49"/>
        <v>14</v>
      </c>
      <c r="AV58" s="181">
        <f t="shared" si="50"/>
        <v>2</v>
      </c>
      <c r="AW58" s="181">
        <f t="shared" si="51"/>
        <v>2</v>
      </c>
      <c r="AX58" s="181">
        <f t="shared" si="52"/>
        <v>1</v>
      </c>
      <c r="AY58" s="182">
        <f t="shared" si="53"/>
        <v>1</v>
      </c>
    </row>
    <row r="59" spans="1:51" s="7" customFormat="1" ht="48" customHeight="1">
      <c r="A59" s="3" t="s">
        <v>142</v>
      </c>
      <c r="B59" s="234" t="s">
        <v>141</v>
      </c>
      <c r="C59" s="235"/>
      <c r="D59" s="236"/>
      <c r="E59" s="83">
        <f t="shared" ref="E59:AH59" si="54">SUM(E60:E72)</f>
        <v>139</v>
      </c>
      <c r="F59" s="83">
        <f t="shared" si="54"/>
        <v>11</v>
      </c>
      <c r="G59" s="83">
        <f t="shared" si="54"/>
        <v>128</v>
      </c>
      <c r="H59" s="83">
        <f t="shared" si="54"/>
        <v>0</v>
      </c>
      <c r="I59" s="83">
        <f t="shared" si="54"/>
        <v>0</v>
      </c>
      <c r="J59" s="83">
        <f t="shared" si="54"/>
        <v>118</v>
      </c>
      <c r="K59" s="83">
        <f t="shared" si="54"/>
        <v>103</v>
      </c>
      <c r="L59" s="83">
        <f t="shared" si="54"/>
        <v>14</v>
      </c>
      <c r="M59" s="83">
        <f t="shared" si="54"/>
        <v>1</v>
      </c>
      <c r="N59" s="83">
        <f t="shared" si="54"/>
        <v>98</v>
      </c>
      <c r="O59" s="83">
        <f t="shared" si="54"/>
        <v>51</v>
      </c>
      <c r="P59" s="83">
        <f t="shared" si="54"/>
        <v>16</v>
      </c>
      <c r="Q59" s="83">
        <f t="shared" si="54"/>
        <v>4</v>
      </c>
      <c r="R59" s="83">
        <f t="shared" si="54"/>
        <v>0</v>
      </c>
      <c r="S59" s="83">
        <f t="shared" si="54"/>
        <v>27</v>
      </c>
      <c r="T59" s="83">
        <f t="shared" si="54"/>
        <v>7</v>
      </c>
      <c r="U59" s="83">
        <f t="shared" si="54"/>
        <v>20</v>
      </c>
      <c r="V59" s="83">
        <f t="shared" si="54"/>
        <v>0</v>
      </c>
      <c r="W59" s="83">
        <f t="shared" si="54"/>
        <v>0</v>
      </c>
      <c r="X59" s="83">
        <f t="shared" si="54"/>
        <v>98</v>
      </c>
      <c r="Y59" s="83">
        <f t="shared" si="54"/>
        <v>0</v>
      </c>
      <c r="Z59" s="83">
        <f t="shared" si="54"/>
        <v>3</v>
      </c>
      <c r="AA59" s="83">
        <f t="shared" si="54"/>
        <v>144</v>
      </c>
      <c r="AB59" s="83">
        <f t="shared" si="54"/>
        <v>7</v>
      </c>
      <c r="AC59" s="83">
        <f t="shared" si="54"/>
        <v>10</v>
      </c>
      <c r="AD59" s="83">
        <f t="shared" si="54"/>
        <v>1</v>
      </c>
      <c r="AE59" s="83">
        <f t="shared" si="54"/>
        <v>11</v>
      </c>
      <c r="AF59" s="83">
        <f t="shared" si="54"/>
        <v>4</v>
      </c>
      <c r="AG59" s="83">
        <f t="shared" si="54"/>
        <v>0</v>
      </c>
      <c r="AH59" s="83">
        <f t="shared" si="54"/>
        <v>4</v>
      </c>
      <c r="AI59" s="165"/>
      <c r="AJ59" s="39">
        <f t="shared" ref="AJ59:AY59" si="55">SUM(AJ60:AJ72)</f>
        <v>139</v>
      </c>
      <c r="AK59" s="82">
        <f t="shared" si="55"/>
        <v>139</v>
      </c>
      <c r="AL59" s="82">
        <f t="shared" si="55"/>
        <v>118</v>
      </c>
      <c r="AM59" s="82">
        <f t="shared" si="55"/>
        <v>118</v>
      </c>
      <c r="AN59" s="82">
        <f t="shared" si="55"/>
        <v>242</v>
      </c>
      <c r="AO59" s="82">
        <f t="shared" si="55"/>
        <v>242</v>
      </c>
      <c r="AP59" s="82">
        <f t="shared" si="55"/>
        <v>98</v>
      </c>
      <c r="AQ59" s="82">
        <f t="shared" si="55"/>
        <v>98</v>
      </c>
      <c r="AR59" s="82">
        <f t="shared" si="55"/>
        <v>27</v>
      </c>
      <c r="AS59" s="82">
        <f t="shared" si="55"/>
        <v>27</v>
      </c>
      <c r="AT59" s="82">
        <f t="shared" si="55"/>
        <v>98</v>
      </c>
      <c r="AU59" s="82">
        <f t="shared" si="55"/>
        <v>98</v>
      </c>
      <c r="AV59" s="82">
        <f t="shared" si="55"/>
        <v>11</v>
      </c>
      <c r="AW59" s="82">
        <f t="shared" si="55"/>
        <v>11</v>
      </c>
      <c r="AX59" s="82">
        <f t="shared" si="55"/>
        <v>4</v>
      </c>
      <c r="AY59" s="38">
        <f t="shared" si="55"/>
        <v>4</v>
      </c>
    </row>
    <row r="60" spans="1:51" s="7" customFormat="1" ht="48" customHeight="1">
      <c r="A60" s="5" t="s">
        <v>140</v>
      </c>
      <c r="B60" s="237" t="s">
        <v>139</v>
      </c>
      <c r="C60" s="238"/>
      <c r="D60" s="239"/>
      <c r="E60" s="69">
        <v>57</v>
      </c>
      <c r="F60" s="69">
        <v>6</v>
      </c>
      <c r="G60" s="127">
        <v>51</v>
      </c>
      <c r="H60" s="72"/>
      <c r="I60" s="72"/>
      <c r="J60" s="69">
        <v>63</v>
      </c>
      <c r="K60" s="69">
        <v>53</v>
      </c>
      <c r="L60" s="69">
        <v>10</v>
      </c>
      <c r="M60" s="69"/>
      <c r="N60" s="129">
        <v>56</v>
      </c>
      <c r="O60" s="129">
        <v>38</v>
      </c>
      <c r="P60" s="129">
        <v>8</v>
      </c>
      <c r="Q60" s="129">
        <v>1</v>
      </c>
      <c r="R60" s="129"/>
      <c r="S60" s="69">
        <v>9</v>
      </c>
      <c r="T60" s="69">
        <v>1</v>
      </c>
      <c r="U60" s="69">
        <v>8</v>
      </c>
      <c r="V60" s="69"/>
      <c r="W60" s="69"/>
      <c r="X60" s="69">
        <v>56</v>
      </c>
      <c r="Y60" s="69"/>
      <c r="Z60" s="69"/>
      <c r="AA60" s="69">
        <v>54</v>
      </c>
      <c r="AB60" s="69">
        <v>3</v>
      </c>
      <c r="AC60" s="69">
        <v>5</v>
      </c>
      <c r="AD60" s="69">
        <v>1</v>
      </c>
      <c r="AE60" s="69">
        <v>6</v>
      </c>
      <c r="AF60" s="69">
        <v>2</v>
      </c>
      <c r="AG60" s="123"/>
      <c r="AH60" s="69">
        <v>2</v>
      </c>
      <c r="AI60" s="166"/>
      <c r="AJ60" s="36">
        <f t="shared" ref="AJ60:AJ72" si="56">E60</f>
        <v>57</v>
      </c>
      <c r="AK60" s="181">
        <f t="shared" ref="AK60:AK72" si="57">F60+G60+H60+I60</f>
        <v>57</v>
      </c>
      <c r="AL60" s="181">
        <f t="shared" ref="AL60:AL72" si="58">J60</f>
        <v>63</v>
      </c>
      <c r="AM60" s="181">
        <f t="shared" ref="AM60:AM72" si="59">K60+L60+M60</f>
        <v>63</v>
      </c>
      <c r="AN60" s="181">
        <f t="shared" ref="AN60:AN72" si="60">F60+G60+K60</f>
        <v>110</v>
      </c>
      <c r="AO60" s="181">
        <f t="shared" ref="AO60:AO72" si="61">X60+Y60+AA60</f>
        <v>110</v>
      </c>
      <c r="AP60" s="181">
        <f t="shared" ref="AP60:AP72" si="62">N60</f>
        <v>56</v>
      </c>
      <c r="AQ60" s="181">
        <f t="shared" ref="AQ60:AQ72" si="63">O60+P60+Q60+R60+S60</f>
        <v>56</v>
      </c>
      <c r="AR60" s="181">
        <f t="shared" ref="AR60:AR72" si="64">S60</f>
        <v>9</v>
      </c>
      <c r="AS60" s="181">
        <f t="shared" ref="AS60:AS72" si="65">T60+U60+V60</f>
        <v>9</v>
      </c>
      <c r="AT60" s="181">
        <f t="shared" ref="AT60:AT72" si="66">X60</f>
        <v>56</v>
      </c>
      <c r="AU60" s="181">
        <f t="shared" ref="AU60:AU72" si="67">N60+W60</f>
        <v>56</v>
      </c>
      <c r="AV60" s="181">
        <f t="shared" ref="AV60:AV72" si="68">AE60</f>
        <v>6</v>
      </c>
      <c r="AW60" s="181">
        <f t="shared" ref="AW60:AW72" si="69">AC60+AD60</f>
        <v>6</v>
      </c>
      <c r="AX60" s="181">
        <f t="shared" ref="AX60:AX72" si="70">AH60</f>
        <v>2</v>
      </c>
      <c r="AY60" s="182">
        <f t="shared" ref="AY60:AY79" si="71">AF60+AG60</f>
        <v>2</v>
      </c>
    </row>
    <row r="61" spans="1:51" s="7" customFormat="1" ht="35.25" customHeight="1">
      <c r="A61" s="5" t="s">
        <v>138</v>
      </c>
      <c r="B61" s="237" t="s">
        <v>137</v>
      </c>
      <c r="C61" s="238"/>
      <c r="D61" s="239"/>
      <c r="E61" s="69">
        <v>28</v>
      </c>
      <c r="F61" s="69"/>
      <c r="G61" s="127">
        <v>28</v>
      </c>
      <c r="H61" s="72"/>
      <c r="I61" s="72"/>
      <c r="J61" s="69">
        <v>23</v>
      </c>
      <c r="K61" s="69">
        <v>22</v>
      </c>
      <c r="L61" s="69">
        <v>1</v>
      </c>
      <c r="M61" s="69"/>
      <c r="N61" s="69">
        <v>18</v>
      </c>
      <c r="O61" s="69">
        <v>6</v>
      </c>
      <c r="P61" s="69">
        <v>5</v>
      </c>
      <c r="Q61" s="69"/>
      <c r="R61" s="69"/>
      <c r="S61" s="69">
        <v>7</v>
      </c>
      <c r="T61" s="69">
        <v>3</v>
      </c>
      <c r="U61" s="69">
        <v>4</v>
      </c>
      <c r="V61" s="69"/>
      <c r="W61" s="69"/>
      <c r="X61" s="69">
        <v>18</v>
      </c>
      <c r="Y61" s="69"/>
      <c r="Z61" s="69"/>
      <c r="AA61" s="69">
        <v>32</v>
      </c>
      <c r="AB61" s="69"/>
      <c r="AC61" s="69">
        <v>2</v>
      </c>
      <c r="AD61" s="69"/>
      <c r="AE61" s="69">
        <v>2</v>
      </c>
      <c r="AF61" s="69">
        <v>1</v>
      </c>
      <c r="AG61" s="123"/>
      <c r="AH61" s="69">
        <v>1</v>
      </c>
      <c r="AI61" s="166"/>
      <c r="AJ61" s="36">
        <f t="shared" si="56"/>
        <v>28</v>
      </c>
      <c r="AK61" s="181">
        <f t="shared" si="57"/>
        <v>28</v>
      </c>
      <c r="AL61" s="181">
        <f t="shared" si="58"/>
        <v>23</v>
      </c>
      <c r="AM61" s="181">
        <f t="shared" si="59"/>
        <v>23</v>
      </c>
      <c r="AN61" s="181">
        <f t="shared" si="60"/>
        <v>50</v>
      </c>
      <c r="AO61" s="181">
        <f t="shared" si="61"/>
        <v>50</v>
      </c>
      <c r="AP61" s="181">
        <f t="shared" si="62"/>
        <v>18</v>
      </c>
      <c r="AQ61" s="181">
        <f t="shared" si="63"/>
        <v>18</v>
      </c>
      <c r="AR61" s="181">
        <f t="shared" si="64"/>
        <v>7</v>
      </c>
      <c r="AS61" s="181">
        <f t="shared" si="65"/>
        <v>7</v>
      </c>
      <c r="AT61" s="181">
        <f t="shared" si="66"/>
        <v>18</v>
      </c>
      <c r="AU61" s="181">
        <f t="shared" si="67"/>
        <v>18</v>
      </c>
      <c r="AV61" s="181">
        <f t="shared" si="68"/>
        <v>2</v>
      </c>
      <c r="AW61" s="181">
        <f t="shared" si="69"/>
        <v>2</v>
      </c>
      <c r="AX61" s="181">
        <f t="shared" si="70"/>
        <v>1</v>
      </c>
      <c r="AY61" s="182">
        <f t="shared" si="71"/>
        <v>1</v>
      </c>
    </row>
    <row r="62" spans="1:51" s="7" customFormat="1" ht="57.75" customHeight="1">
      <c r="A62" s="5" t="s">
        <v>136</v>
      </c>
      <c r="B62" s="237" t="s">
        <v>135</v>
      </c>
      <c r="C62" s="238"/>
      <c r="D62" s="239"/>
      <c r="E62" s="69">
        <v>3</v>
      </c>
      <c r="F62" s="69"/>
      <c r="G62" s="127">
        <v>3</v>
      </c>
      <c r="H62" s="72"/>
      <c r="I62" s="72"/>
      <c r="J62" s="69">
        <v>6</v>
      </c>
      <c r="K62" s="69">
        <v>5</v>
      </c>
      <c r="L62" s="69">
        <v>1</v>
      </c>
      <c r="M62" s="69"/>
      <c r="N62" s="69">
        <v>3</v>
      </c>
      <c r="O62" s="69">
        <v>1</v>
      </c>
      <c r="P62" s="69"/>
      <c r="Q62" s="69">
        <v>1</v>
      </c>
      <c r="R62" s="69"/>
      <c r="S62" s="69">
        <v>1</v>
      </c>
      <c r="T62" s="69">
        <v>1</v>
      </c>
      <c r="U62" s="69"/>
      <c r="V62" s="69"/>
      <c r="W62" s="69"/>
      <c r="X62" s="69">
        <v>3</v>
      </c>
      <c r="Y62" s="69"/>
      <c r="Z62" s="69"/>
      <c r="AA62" s="69">
        <v>5</v>
      </c>
      <c r="AB62" s="69"/>
      <c r="AC62" s="69"/>
      <c r="AD62" s="69"/>
      <c r="AE62" s="69"/>
      <c r="AF62" s="69"/>
      <c r="AG62" s="123"/>
      <c r="AH62" s="69"/>
      <c r="AI62" s="166"/>
      <c r="AJ62" s="36">
        <f t="shared" si="56"/>
        <v>3</v>
      </c>
      <c r="AK62" s="181">
        <f t="shared" si="57"/>
        <v>3</v>
      </c>
      <c r="AL62" s="181">
        <f t="shared" si="58"/>
        <v>6</v>
      </c>
      <c r="AM62" s="181">
        <f t="shared" si="59"/>
        <v>6</v>
      </c>
      <c r="AN62" s="181">
        <f t="shared" si="60"/>
        <v>8</v>
      </c>
      <c r="AO62" s="181">
        <f t="shared" si="61"/>
        <v>8</v>
      </c>
      <c r="AP62" s="181">
        <f t="shared" si="62"/>
        <v>3</v>
      </c>
      <c r="AQ62" s="181">
        <f t="shared" si="63"/>
        <v>3</v>
      </c>
      <c r="AR62" s="181">
        <f t="shared" si="64"/>
        <v>1</v>
      </c>
      <c r="AS62" s="181">
        <f t="shared" si="65"/>
        <v>1</v>
      </c>
      <c r="AT62" s="181">
        <f t="shared" si="66"/>
        <v>3</v>
      </c>
      <c r="AU62" s="181">
        <f t="shared" si="67"/>
        <v>3</v>
      </c>
      <c r="AV62" s="181">
        <f t="shared" si="68"/>
        <v>0</v>
      </c>
      <c r="AW62" s="181">
        <f t="shared" si="69"/>
        <v>0</v>
      </c>
      <c r="AX62" s="181">
        <f t="shared" si="70"/>
        <v>0</v>
      </c>
      <c r="AY62" s="182">
        <f t="shared" si="71"/>
        <v>0</v>
      </c>
    </row>
    <row r="63" spans="1:51" s="7" customFormat="1" ht="30.75" customHeight="1">
      <c r="A63" s="5" t="s">
        <v>134</v>
      </c>
      <c r="B63" s="237" t="s">
        <v>133</v>
      </c>
      <c r="C63" s="238"/>
      <c r="D63" s="239"/>
      <c r="E63" s="69"/>
      <c r="F63" s="69"/>
      <c r="G63" s="127"/>
      <c r="H63" s="72"/>
      <c r="I63" s="72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>
        <v>1</v>
      </c>
      <c r="AD63" s="69"/>
      <c r="AE63" s="69">
        <v>1</v>
      </c>
      <c r="AF63" s="69"/>
      <c r="AG63" s="123"/>
      <c r="AH63" s="69"/>
      <c r="AI63" s="166"/>
      <c r="AJ63" s="36">
        <f t="shared" si="56"/>
        <v>0</v>
      </c>
      <c r="AK63" s="181">
        <f t="shared" si="57"/>
        <v>0</v>
      </c>
      <c r="AL63" s="181">
        <f t="shared" si="58"/>
        <v>0</v>
      </c>
      <c r="AM63" s="181">
        <f t="shared" si="59"/>
        <v>0</v>
      </c>
      <c r="AN63" s="181">
        <f t="shared" si="60"/>
        <v>0</v>
      </c>
      <c r="AO63" s="181">
        <f t="shared" si="61"/>
        <v>0</v>
      </c>
      <c r="AP63" s="181">
        <f t="shared" si="62"/>
        <v>0</v>
      </c>
      <c r="AQ63" s="181">
        <f t="shared" si="63"/>
        <v>0</v>
      </c>
      <c r="AR63" s="181">
        <f t="shared" si="64"/>
        <v>0</v>
      </c>
      <c r="AS63" s="181">
        <f t="shared" si="65"/>
        <v>0</v>
      </c>
      <c r="AT63" s="181">
        <f t="shared" si="66"/>
        <v>0</v>
      </c>
      <c r="AU63" s="181">
        <f t="shared" si="67"/>
        <v>0</v>
      </c>
      <c r="AV63" s="181">
        <f t="shared" si="68"/>
        <v>1</v>
      </c>
      <c r="AW63" s="181">
        <f t="shared" si="69"/>
        <v>1</v>
      </c>
      <c r="AX63" s="181">
        <f t="shared" si="70"/>
        <v>0</v>
      </c>
      <c r="AY63" s="182">
        <f t="shared" si="71"/>
        <v>0</v>
      </c>
    </row>
    <row r="64" spans="1:51" s="7" customFormat="1" ht="31.5" customHeight="1">
      <c r="A64" s="5" t="s">
        <v>132</v>
      </c>
      <c r="B64" s="237" t="s">
        <v>131</v>
      </c>
      <c r="C64" s="238"/>
      <c r="D64" s="239"/>
      <c r="E64" s="69"/>
      <c r="F64" s="69"/>
      <c r="G64" s="127"/>
      <c r="H64" s="72"/>
      <c r="I64" s="72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123"/>
      <c r="AH64" s="69"/>
      <c r="AI64" s="166"/>
      <c r="AJ64" s="36">
        <f t="shared" si="56"/>
        <v>0</v>
      </c>
      <c r="AK64" s="181">
        <f t="shared" si="57"/>
        <v>0</v>
      </c>
      <c r="AL64" s="181">
        <f t="shared" si="58"/>
        <v>0</v>
      </c>
      <c r="AM64" s="181">
        <f t="shared" si="59"/>
        <v>0</v>
      </c>
      <c r="AN64" s="181">
        <f t="shared" si="60"/>
        <v>0</v>
      </c>
      <c r="AO64" s="181">
        <f t="shared" si="61"/>
        <v>0</v>
      </c>
      <c r="AP64" s="181">
        <f t="shared" si="62"/>
        <v>0</v>
      </c>
      <c r="AQ64" s="181">
        <f t="shared" si="63"/>
        <v>0</v>
      </c>
      <c r="AR64" s="181">
        <f t="shared" si="64"/>
        <v>0</v>
      </c>
      <c r="AS64" s="181">
        <f t="shared" si="65"/>
        <v>0</v>
      </c>
      <c r="AT64" s="181">
        <f t="shared" si="66"/>
        <v>0</v>
      </c>
      <c r="AU64" s="181">
        <f t="shared" si="67"/>
        <v>0</v>
      </c>
      <c r="AV64" s="181">
        <f t="shared" si="68"/>
        <v>0</v>
      </c>
      <c r="AW64" s="181">
        <f t="shared" si="69"/>
        <v>0</v>
      </c>
      <c r="AX64" s="181">
        <f t="shared" si="70"/>
        <v>0</v>
      </c>
      <c r="AY64" s="182">
        <f t="shared" si="71"/>
        <v>0</v>
      </c>
    </row>
    <row r="65" spans="1:51" s="7" customFormat="1" ht="39" customHeight="1">
      <c r="A65" s="5" t="s">
        <v>130</v>
      </c>
      <c r="B65" s="237" t="s">
        <v>129</v>
      </c>
      <c r="C65" s="238"/>
      <c r="D65" s="239"/>
      <c r="E65" s="69"/>
      <c r="F65" s="69"/>
      <c r="G65" s="127"/>
      <c r="H65" s="72"/>
      <c r="I65" s="72"/>
      <c r="J65" s="69">
        <v>1</v>
      </c>
      <c r="K65" s="69">
        <v>1</v>
      </c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>
        <v>1</v>
      </c>
      <c r="AB65" s="69"/>
      <c r="AC65" s="69"/>
      <c r="AD65" s="69"/>
      <c r="AE65" s="69"/>
      <c r="AF65" s="69"/>
      <c r="AG65" s="123"/>
      <c r="AH65" s="69"/>
      <c r="AI65" s="166"/>
      <c r="AJ65" s="36">
        <f t="shared" si="56"/>
        <v>0</v>
      </c>
      <c r="AK65" s="181">
        <f t="shared" si="57"/>
        <v>0</v>
      </c>
      <c r="AL65" s="181">
        <f t="shared" si="58"/>
        <v>1</v>
      </c>
      <c r="AM65" s="181">
        <f t="shared" si="59"/>
        <v>1</v>
      </c>
      <c r="AN65" s="181">
        <f t="shared" si="60"/>
        <v>1</v>
      </c>
      <c r="AO65" s="181">
        <f t="shared" si="61"/>
        <v>1</v>
      </c>
      <c r="AP65" s="181">
        <f t="shared" si="62"/>
        <v>0</v>
      </c>
      <c r="AQ65" s="181">
        <f t="shared" si="63"/>
        <v>0</v>
      </c>
      <c r="AR65" s="181">
        <f t="shared" si="64"/>
        <v>0</v>
      </c>
      <c r="AS65" s="181">
        <f t="shared" si="65"/>
        <v>0</v>
      </c>
      <c r="AT65" s="181">
        <f t="shared" si="66"/>
        <v>0</v>
      </c>
      <c r="AU65" s="181">
        <f t="shared" si="67"/>
        <v>0</v>
      </c>
      <c r="AV65" s="181">
        <f t="shared" si="68"/>
        <v>0</v>
      </c>
      <c r="AW65" s="181">
        <f t="shared" si="69"/>
        <v>0</v>
      </c>
      <c r="AX65" s="181">
        <f t="shared" si="70"/>
        <v>0</v>
      </c>
      <c r="AY65" s="182">
        <f t="shared" si="71"/>
        <v>0</v>
      </c>
    </row>
    <row r="66" spans="1:51" s="7" customFormat="1" ht="41.25" customHeight="1">
      <c r="A66" s="5" t="s">
        <v>128</v>
      </c>
      <c r="B66" s="237" t="s">
        <v>127</v>
      </c>
      <c r="C66" s="238"/>
      <c r="D66" s="239"/>
      <c r="E66" s="69"/>
      <c r="F66" s="69"/>
      <c r="G66" s="127"/>
      <c r="H66" s="72"/>
      <c r="I66" s="72"/>
      <c r="J66" s="69">
        <v>1</v>
      </c>
      <c r="K66" s="69">
        <v>1</v>
      </c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>
        <v>1</v>
      </c>
      <c r="AB66" s="69"/>
      <c r="AC66" s="69"/>
      <c r="AD66" s="69"/>
      <c r="AE66" s="69"/>
      <c r="AF66" s="69"/>
      <c r="AG66" s="123"/>
      <c r="AH66" s="69"/>
      <c r="AI66" s="166"/>
      <c r="AJ66" s="36">
        <f t="shared" si="56"/>
        <v>0</v>
      </c>
      <c r="AK66" s="181">
        <f t="shared" si="57"/>
        <v>0</v>
      </c>
      <c r="AL66" s="181">
        <f t="shared" si="58"/>
        <v>1</v>
      </c>
      <c r="AM66" s="181">
        <f t="shared" si="59"/>
        <v>1</v>
      </c>
      <c r="AN66" s="181">
        <f t="shared" si="60"/>
        <v>1</v>
      </c>
      <c r="AO66" s="181">
        <f t="shared" si="61"/>
        <v>1</v>
      </c>
      <c r="AP66" s="181">
        <f t="shared" si="62"/>
        <v>0</v>
      </c>
      <c r="AQ66" s="181">
        <f t="shared" si="63"/>
        <v>0</v>
      </c>
      <c r="AR66" s="181">
        <f t="shared" si="64"/>
        <v>0</v>
      </c>
      <c r="AS66" s="181">
        <f t="shared" si="65"/>
        <v>0</v>
      </c>
      <c r="AT66" s="181">
        <f t="shared" si="66"/>
        <v>0</v>
      </c>
      <c r="AU66" s="181">
        <f t="shared" si="67"/>
        <v>0</v>
      </c>
      <c r="AV66" s="181">
        <f t="shared" si="68"/>
        <v>0</v>
      </c>
      <c r="AW66" s="181">
        <f t="shared" si="69"/>
        <v>0</v>
      </c>
      <c r="AX66" s="181">
        <f t="shared" si="70"/>
        <v>0</v>
      </c>
      <c r="AY66" s="182">
        <f t="shared" si="71"/>
        <v>0</v>
      </c>
    </row>
    <row r="67" spans="1:51" s="7" customFormat="1" ht="41.25" customHeight="1">
      <c r="A67" s="5" t="s">
        <v>126</v>
      </c>
      <c r="B67" s="237" t="s">
        <v>125</v>
      </c>
      <c r="C67" s="238"/>
      <c r="D67" s="239"/>
      <c r="E67" s="69">
        <v>12</v>
      </c>
      <c r="F67" s="69">
        <v>1</v>
      </c>
      <c r="G67" s="127">
        <v>11</v>
      </c>
      <c r="H67" s="72"/>
      <c r="I67" s="72"/>
      <c r="J67" s="69">
        <v>2</v>
      </c>
      <c r="K67" s="69">
        <v>2</v>
      </c>
      <c r="L67" s="69"/>
      <c r="M67" s="69"/>
      <c r="N67" s="69">
        <v>3</v>
      </c>
      <c r="O67" s="69">
        <v>2</v>
      </c>
      <c r="P67" s="69"/>
      <c r="Q67" s="69">
        <v>1</v>
      </c>
      <c r="R67" s="69"/>
      <c r="S67" s="69"/>
      <c r="T67" s="69"/>
      <c r="U67" s="69"/>
      <c r="V67" s="69"/>
      <c r="W67" s="69"/>
      <c r="X67" s="69">
        <v>3</v>
      </c>
      <c r="Y67" s="69"/>
      <c r="Z67" s="69"/>
      <c r="AA67" s="69">
        <v>11</v>
      </c>
      <c r="AB67" s="69"/>
      <c r="AC67" s="69"/>
      <c r="AD67" s="69"/>
      <c r="AE67" s="69"/>
      <c r="AF67" s="69"/>
      <c r="AG67" s="123"/>
      <c r="AH67" s="69"/>
      <c r="AI67" s="166"/>
      <c r="AJ67" s="36">
        <f t="shared" si="56"/>
        <v>12</v>
      </c>
      <c r="AK67" s="181">
        <f t="shared" si="57"/>
        <v>12</v>
      </c>
      <c r="AL67" s="181">
        <f t="shared" si="58"/>
        <v>2</v>
      </c>
      <c r="AM67" s="181">
        <f t="shared" si="59"/>
        <v>2</v>
      </c>
      <c r="AN67" s="181">
        <f t="shared" si="60"/>
        <v>14</v>
      </c>
      <c r="AO67" s="181">
        <f t="shared" si="61"/>
        <v>14</v>
      </c>
      <c r="AP67" s="181">
        <f t="shared" si="62"/>
        <v>3</v>
      </c>
      <c r="AQ67" s="181">
        <f t="shared" si="63"/>
        <v>3</v>
      </c>
      <c r="AR67" s="181">
        <f t="shared" si="64"/>
        <v>0</v>
      </c>
      <c r="AS67" s="181">
        <f t="shared" si="65"/>
        <v>0</v>
      </c>
      <c r="AT67" s="181">
        <f t="shared" si="66"/>
        <v>3</v>
      </c>
      <c r="AU67" s="181">
        <f t="shared" si="67"/>
        <v>3</v>
      </c>
      <c r="AV67" s="181">
        <f t="shared" si="68"/>
        <v>0</v>
      </c>
      <c r="AW67" s="181">
        <f t="shared" si="69"/>
        <v>0</v>
      </c>
      <c r="AX67" s="181">
        <f t="shared" si="70"/>
        <v>0</v>
      </c>
      <c r="AY67" s="182">
        <f t="shared" si="71"/>
        <v>0</v>
      </c>
    </row>
    <row r="68" spans="1:51" s="7" customFormat="1" ht="28.5" customHeight="1">
      <c r="A68" s="5" t="s">
        <v>124</v>
      </c>
      <c r="B68" s="237" t="s">
        <v>123</v>
      </c>
      <c r="C68" s="238"/>
      <c r="D68" s="239"/>
      <c r="E68" s="69">
        <v>3</v>
      </c>
      <c r="F68" s="69"/>
      <c r="G68" s="127">
        <v>3</v>
      </c>
      <c r="H68" s="72"/>
      <c r="I68" s="72"/>
      <c r="J68" s="69">
        <v>4</v>
      </c>
      <c r="K68" s="69">
        <v>4</v>
      </c>
      <c r="L68" s="69"/>
      <c r="M68" s="69"/>
      <c r="N68" s="69">
        <v>2</v>
      </c>
      <c r="O68" s="69">
        <v>1</v>
      </c>
      <c r="P68" s="69"/>
      <c r="Q68" s="69"/>
      <c r="R68" s="69"/>
      <c r="S68" s="69">
        <v>1</v>
      </c>
      <c r="T68" s="69">
        <v>1</v>
      </c>
      <c r="U68" s="69"/>
      <c r="V68" s="69"/>
      <c r="W68" s="69"/>
      <c r="X68" s="69">
        <v>2</v>
      </c>
      <c r="Y68" s="69"/>
      <c r="Z68" s="69"/>
      <c r="AA68" s="69">
        <v>5</v>
      </c>
      <c r="AB68" s="69"/>
      <c r="AC68" s="69"/>
      <c r="AD68" s="69"/>
      <c r="AE68" s="69"/>
      <c r="AF68" s="69"/>
      <c r="AG68" s="123"/>
      <c r="AH68" s="69"/>
      <c r="AI68" s="166"/>
      <c r="AJ68" s="36">
        <f t="shared" si="56"/>
        <v>3</v>
      </c>
      <c r="AK68" s="181">
        <f t="shared" si="57"/>
        <v>3</v>
      </c>
      <c r="AL68" s="181">
        <f t="shared" si="58"/>
        <v>4</v>
      </c>
      <c r="AM68" s="181">
        <f t="shared" si="59"/>
        <v>4</v>
      </c>
      <c r="AN68" s="181">
        <f t="shared" si="60"/>
        <v>7</v>
      </c>
      <c r="AO68" s="181">
        <f t="shared" si="61"/>
        <v>7</v>
      </c>
      <c r="AP68" s="181">
        <f t="shared" si="62"/>
        <v>2</v>
      </c>
      <c r="AQ68" s="181">
        <f t="shared" si="63"/>
        <v>2</v>
      </c>
      <c r="AR68" s="181">
        <f t="shared" si="64"/>
        <v>1</v>
      </c>
      <c r="AS68" s="181">
        <f t="shared" si="65"/>
        <v>1</v>
      </c>
      <c r="AT68" s="181">
        <f t="shared" si="66"/>
        <v>2</v>
      </c>
      <c r="AU68" s="181">
        <f t="shared" si="67"/>
        <v>2</v>
      </c>
      <c r="AV68" s="181">
        <f t="shared" si="68"/>
        <v>0</v>
      </c>
      <c r="AW68" s="181">
        <f t="shared" si="69"/>
        <v>0</v>
      </c>
      <c r="AX68" s="181">
        <f t="shared" si="70"/>
        <v>0</v>
      </c>
      <c r="AY68" s="182">
        <f t="shared" si="71"/>
        <v>0</v>
      </c>
    </row>
    <row r="69" spans="1:51" s="7" customFormat="1" ht="28.5" customHeight="1">
      <c r="A69" s="5" t="s">
        <v>122</v>
      </c>
      <c r="B69" s="237" t="s">
        <v>121</v>
      </c>
      <c r="C69" s="238"/>
      <c r="D69" s="239"/>
      <c r="E69" s="69">
        <v>17</v>
      </c>
      <c r="F69" s="69">
        <v>2</v>
      </c>
      <c r="G69" s="127">
        <v>15</v>
      </c>
      <c r="H69" s="72"/>
      <c r="I69" s="72"/>
      <c r="J69" s="69">
        <v>9</v>
      </c>
      <c r="K69" s="69">
        <v>7</v>
      </c>
      <c r="L69" s="69">
        <v>2</v>
      </c>
      <c r="M69" s="69"/>
      <c r="N69" s="69">
        <v>8</v>
      </c>
      <c r="O69" s="69">
        <v>2</v>
      </c>
      <c r="P69" s="69">
        <v>3</v>
      </c>
      <c r="Q69" s="69"/>
      <c r="R69" s="69"/>
      <c r="S69" s="69">
        <v>3</v>
      </c>
      <c r="T69" s="69">
        <v>1</v>
      </c>
      <c r="U69" s="69">
        <v>2</v>
      </c>
      <c r="V69" s="69"/>
      <c r="W69" s="69"/>
      <c r="X69" s="69">
        <v>8</v>
      </c>
      <c r="Y69" s="69"/>
      <c r="Z69" s="69"/>
      <c r="AA69" s="69">
        <v>16</v>
      </c>
      <c r="AB69" s="69">
        <v>1</v>
      </c>
      <c r="AC69" s="69">
        <v>1</v>
      </c>
      <c r="AD69" s="69"/>
      <c r="AE69" s="69">
        <v>1</v>
      </c>
      <c r="AF69" s="69"/>
      <c r="AG69" s="123"/>
      <c r="AH69" s="69"/>
      <c r="AI69" s="166"/>
      <c r="AJ69" s="36">
        <f t="shared" si="56"/>
        <v>17</v>
      </c>
      <c r="AK69" s="181">
        <f t="shared" si="57"/>
        <v>17</v>
      </c>
      <c r="AL69" s="181">
        <f t="shared" si="58"/>
        <v>9</v>
      </c>
      <c r="AM69" s="181">
        <f t="shared" si="59"/>
        <v>9</v>
      </c>
      <c r="AN69" s="181">
        <f t="shared" si="60"/>
        <v>24</v>
      </c>
      <c r="AO69" s="181">
        <f t="shared" si="61"/>
        <v>24</v>
      </c>
      <c r="AP69" s="181">
        <f t="shared" si="62"/>
        <v>8</v>
      </c>
      <c r="AQ69" s="181">
        <f t="shared" si="63"/>
        <v>8</v>
      </c>
      <c r="AR69" s="181">
        <f t="shared" si="64"/>
        <v>3</v>
      </c>
      <c r="AS69" s="181">
        <f t="shared" si="65"/>
        <v>3</v>
      </c>
      <c r="AT69" s="181">
        <f t="shared" si="66"/>
        <v>8</v>
      </c>
      <c r="AU69" s="181">
        <f t="shared" si="67"/>
        <v>8</v>
      </c>
      <c r="AV69" s="181">
        <f t="shared" si="68"/>
        <v>1</v>
      </c>
      <c r="AW69" s="181">
        <f t="shared" si="69"/>
        <v>1</v>
      </c>
      <c r="AX69" s="181">
        <f t="shared" si="70"/>
        <v>0</v>
      </c>
      <c r="AY69" s="182">
        <f t="shared" si="71"/>
        <v>0</v>
      </c>
    </row>
    <row r="70" spans="1:51" s="7" customFormat="1" ht="28.5" customHeight="1">
      <c r="A70" s="5" t="s">
        <v>120</v>
      </c>
      <c r="B70" s="237" t="s">
        <v>119</v>
      </c>
      <c r="C70" s="238"/>
      <c r="D70" s="239"/>
      <c r="E70" s="69">
        <v>8</v>
      </c>
      <c r="F70" s="69">
        <v>2</v>
      </c>
      <c r="G70" s="127">
        <v>6</v>
      </c>
      <c r="H70" s="72"/>
      <c r="I70" s="72"/>
      <c r="J70" s="69">
        <v>4</v>
      </c>
      <c r="K70" s="69">
        <v>4</v>
      </c>
      <c r="L70" s="69"/>
      <c r="M70" s="69"/>
      <c r="N70" s="69">
        <v>5</v>
      </c>
      <c r="O70" s="69">
        <v>1</v>
      </c>
      <c r="P70" s="69"/>
      <c r="Q70" s="69"/>
      <c r="R70" s="69"/>
      <c r="S70" s="69">
        <v>4</v>
      </c>
      <c r="T70" s="69"/>
      <c r="U70" s="69">
        <v>4</v>
      </c>
      <c r="V70" s="69"/>
      <c r="W70" s="69"/>
      <c r="X70" s="69">
        <v>5</v>
      </c>
      <c r="Y70" s="69"/>
      <c r="Z70" s="69">
        <v>2</v>
      </c>
      <c r="AA70" s="69">
        <v>7</v>
      </c>
      <c r="AB70" s="69">
        <v>2</v>
      </c>
      <c r="AC70" s="69"/>
      <c r="AD70" s="69"/>
      <c r="AE70" s="69"/>
      <c r="AF70" s="69"/>
      <c r="AG70" s="123"/>
      <c r="AH70" s="69"/>
      <c r="AI70" s="166"/>
      <c r="AJ70" s="36">
        <f t="shared" si="56"/>
        <v>8</v>
      </c>
      <c r="AK70" s="181">
        <f t="shared" si="57"/>
        <v>8</v>
      </c>
      <c r="AL70" s="181">
        <f t="shared" si="58"/>
        <v>4</v>
      </c>
      <c r="AM70" s="181">
        <f t="shared" si="59"/>
        <v>4</v>
      </c>
      <c r="AN70" s="181">
        <f t="shared" si="60"/>
        <v>12</v>
      </c>
      <c r="AO70" s="181">
        <f t="shared" si="61"/>
        <v>12</v>
      </c>
      <c r="AP70" s="181">
        <f t="shared" si="62"/>
        <v>5</v>
      </c>
      <c r="AQ70" s="181">
        <f t="shared" si="63"/>
        <v>5</v>
      </c>
      <c r="AR70" s="181">
        <f t="shared" si="64"/>
        <v>4</v>
      </c>
      <c r="AS70" s="181">
        <f t="shared" si="65"/>
        <v>4</v>
      </c>
      <c r="AT70" s="181">
        <f t="shared" si="66"/>
        <v>5</v>
      </c>
      <c r="AU70" s="181">
        <f t="shared" si="67"/>
        <v>5</v>
      </c>
      <c r="AV70" s="181">
        <f t="shared" si="68"/>
        <v>0</v>
      </c>
      <c r="AW70" s="181">
        <f t="shared" si="69"/>
        <v>0</v>
      </c>
      <c r="AX70" s="181">
        <f t="shared" si="70"/>
        <v>0</v>
      </c>
      <c r="AY70" s="182">
        <f t="shared" si="71"/>
        <v>0</v>
      </c>
    </row>
    <row r="71" spans="1:51" s="7" customFormat="1" ht="28.5" customHeight="1">
      <c r="A71" s="5" t="s">
        <v>118</v>
      </c>
      <c r="B71" s="237" t="s">
        <v>117</v>
      </c>
      <c r="C71" s="238"/>
      <c r="D71" s="239"/>
      <c r="E71" s="69"/>
      <c r="F71" s="69"/>
      <c r="G71" s="127"/>
      <c r="H71" s="72"/>
      <c r="I71" s="72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123"/>
      <c r="AH71" s="69"/>
      <c r="AI71" s="166"/>
      <c r="AJ71" s="36">
        <f t="shared" si="56"/>
        <v>0</v>
      </c>
      <c r="AK71" s="181">
        <f t="shared" si="57"/>
        <v>0</v>
      </c>
      <c r="AL71" s="181">
        <f t="shared" si="58"/>
        <v>0</v>
      </c>
      <c r="AM71" s="181">
        <f t="shared" si="59"/>
        <v>0</v>
      </c>
      <c r="AN71" s="181">
        <f t="shared" si="60"/>
        <v>0</v>
      </c>
      <c r="AO71" s="181">
        <f t="shared" si="61"/>
        <v>0</v>
      </c>
      <c r="AP71" s="181">
        <f t="shared" si="62"/>
        <v>0</v>
      </c>
      <c r="AQ71" s="181">
        <f t="shared" si="63"/>
        <v>0</v>
      </c>
      <c r="AR71" s="181">
        <f t="shared" si="64"/>
        <v>0</v>
      </c>
      <c r="AS71" s="181">
        <f t="shared" si="65"/>
        <v>0</v>
      </c>
      <c r="AT71" s="181">
        <f t="shared" si="66"/>
        <v>0</v>
      </c>
      <c r="AU71" s="181">
        <f t="shared" si="67"/>
        <v>0</v>
      </c>
      <c r="AV71" s="181">
        <f t="shared" si="68"/>
        <v>0</v>
      </c>
      <c r="AW71" s="181">
        <f t="shared" si="69"/>
        <v>0</v>
      </c>
      <c r="AX71" s="181">
        <f t="shared" si="70"/>
        <v>0</v>
      </c>
      <c r="AY71" s="182">
        <f t="shared" si="71"/>
        <v>0</v>
      </c>
    </row>
    <row r="72" spans="1:51" s="7" customFormat="1" ht="28.5" customHeight="1">
      <c r="A72" s="5" t="s">
        <v>116</v>
      </c>
      <c r="B72" s="253" t="s">
        <v>1</v>
      </c>
      <c r="C72" s="254"/>
      <c r="D72" s="255"/>
      <c r="E72" s="69">
        <v>11</v>
      </c>
      <c r="F72" s="69"/>
      <c r="G72" s="127">
        <v>11</v>
      </c>
      <c r="H72" s="72"/>
      <c r="I72" s="72"/>
      <c r="J72" s="69">
        <v>5</v>
      </c>
      <c r="K72" s="69">
        <v>4</v>
      </c>
      <c r="L72" s="69"/>
      <c r="M72" s="69">
        <v>1</v>
      </c>
      <c r="N72" s="69">
        <v>3</v>
      </c>
      <c r="O72" s="69"/>
      <c r="P72" s="69"/>
      <c r="Q72" s="69">
        <v>1</v>
      </c>
      <c r="R72" s="69"/>
      <c r="S72" s="69">
        <v>2</v>
      </c>
      <c r="T72" s="69"/>
      <c r="U72" s="69">
        <v>2</v>
      </c>
      <c r="V72" s="69"/>
      <c r="W72" s="69"/>
      <c r="X72" s="69">
        <v>3</v>
      </c>
      <c r="Y72" s="69"/>
      <c r="Z72" s="69">
        <v>1</v>
      </c>
      <c r="AA72" s="69">
        <v>12</v>
      </c>
      <c r="AB72" s="69">
        <v>1</v>
      </c>
      <c r="AC72" s="69">
        <v>1</v>
      </c>
      <c r="AD72" s="69"/>
      <c r="AE72" s="69">
        <v>1</v>
      </c>
      <c r="AF72" s="69">
        <v>1</v>
      </c>
      <c r="AG72" s="123"/>
      <c r="AH72" s="69">
        <v>1</v>
      </c>
      <c r="AI72" s="166"/>
      <c r="AJ72" s="36">
        <f t="shared" si="56"/>
        <v>11</v>
      </c>
      <c r="AK72" s="181">
        <f t="shared" si="57"/>
        <v>11</v>
      </c>
      <c r="AL72" s="181">
        <f t="shared" si="58"/>
        <v>5</v>
      </c>
      <c r="AM72" s="181">
        <f t="shared" si="59"/>
        <v>5</v>
      </c>
      <c r="AN72" s="181">
        <f t="shared" si="60"/>
        <v>15</v>
      </c>
      <c r="AO72" s="181">
        <f t="shared" si="61"/>
        <v>15</v>
      </c>
      <c r="AP72" s="181">
        <f t="shared" si="62"/>
        <v>3</v>
      </c>
      <c r="AQ72" s="181">
        <f t="shared" si="63"/>
        <v>3</v>
      </c>
      <c r="AR72" s="181">
        <f t="shared" si="64"/>
        <v>2</v>
      </c>
      <c r="AS72" s="181">
        <f t="shared" si="65"/>
        <v>2</v>
      </c>
      <c r="AT72" s="181">
        <f t="shared" si="66"/>
        <v>3</v>
      </c>
      <c r="AU72" s="181">
        <f t="shared" si="67"/>
        <v>3</v>
      </c>
      <c r="AV72" s="181">
        <f t="shared" si="68"/>
        <v>1</v>
      </c>
      <c r="AW72" s="181">
        <f t="shared" si="69"/>
        <v>1</v>
      </c>
      <c r="AX72" s="181">
        <f t="shared" si="70"/>
        <v>1</v>
      </c>
      <c r="AY72" s="182">
        <f t="shared" si="71"/>
        <v>1</v>
      </c>
    </row>
    <row r="73" spans="1:51" s="7" customFormat="1" ht="44.25" customHeight="1">
      <c r="A73" s="3" t="s">
        <v>115</v>
      </c>
      <c r="B73" s="234" t="s">
        <v>114</v>
      </c>
      <c r="C73" s="235"/>
      <c r="D73" s="236"/>
      <c r="E73" s="83">
        <f t="shared" ref="E73:AH73" si="72">SUM(E74:E79)</f>
        <v>2</v>
      </c>
      <c r="F73" s="83">
        <f t="shared" si="72"/>
        <v>0</v>
      </c>
      <c r="G73" s="83">
        <f t="shared" si="72"/>
        <v>2</v>
      </c>
      <c r="H73" s="83">
        <f t="shared" si="72"/>
        <v>0</v>
      </c>
      <c r="I73" s="83">
        <f t="shared" si="72"/>
        <v>0</v>
      </c>
      <c r="J73" s="83">
        <f t="shared" si="72"/>
        <v>0</v>
      </c>
      <c r="K73" s="83">
        <f t="shared" si="72"/>
        <v>0</v>
      </c>
      <c r="L73" s="83">
        <f t="shared" si="72"/>
        <v>0</v>
      </c>
      <c r="M73" s="83">
        <f t="shared" si="72"/>
        <v>0</v>
      </c>
      <c r="N73" s="83">
        <f t="shared" si="72"/>
        <v>0</v>
      </c>
      <c r="O73" s="83">
        <f t="shared" si="72"/>
        <v>0</v>
      </c>
      <c r="P73" s="83">
        <f t="shared" si="72"/>
        <v>0</v>
      </c>
      <c r="Q73" s="83">
        <f t="shared" si="72"/>
        <v>0</v>
      </c>
      <c r="R73" s="83">
        <f t="shared" si="72"/>
        <v>0</v>
      </c>
      <c r="S73" s="83">
        <f t="shared" si="72"/>
        <v>0</v>
      </c>
      <c r="T73" s="83">
        <f t="shared" si="72"/>
        <v>0</v>
      </c>
      <c r="U73" s="83">
        <f t="shared" si="72"/>
        <v>0</v>
      </c>
      <c r="V73" s="83">
        <f t="shared" si="72"/>
        <v>0</v>
      </c>
      <c r="W73" s="83">
        <f t="shared" si="72"/>
        <v>0</v>
      </c>
      <c r="X73" s="83">
        <f t="shared" si="72"/>
        <v>0</v>
      </c>
      <c r="Y73" s="83">
        <f t="shared" si="72"/>
        <v>0</v>
      </c>
      <c r="Z73" s="83">
        <f t="shared" si="72"/>
        <v>0</v>
      </c>
      <c r="AA73" s="83">
        <f t="shared" si="72"/>
        <v>2</v>
      </c>
      <c r="AB73" s="83">
        <f t="shared" si="72"/>
        <v>0</v>
      </c>
      <c r="AC73" s="83">
        <f t="shared" si="72"/>
        <v>0</v>
      </c>
      <c r="AD73" s="83">
        <f t="shared" si="72"/>
        <v>0</v>
      </c>
      <c r="AE73" s="83">
        <f t="shared" si="72"/>
        <v>0</v>
      </c>
      <c r="AF73" s="83">
        <f t="shared" si="72"/>
        <v>0</v>
      </c>
      <c r="AG73" s="83">
        <f t="shared" si="72"/>
        <v>0</v>
      </c>
      <c r="AH73" s="83">
        <f t="shared" si="72"/>
        <v>0</v>
      </c>
      <c r="AI73" s="167"/>
      <c r="AJ73" s="39">
        <f t="shared" ref="AJ73:AX73" si="73">SUM(AJ74:AJ79)</f>
        <v>2</v>
      </c>
      <c r="AK73" s="82">
        <f t="shared" si="73"/>
        <v>2</v>
      </c>
      <c r="AL73" s="82">
        <f t="shared" si="73"/>
        <v>0</v>
      </c>
      <c r="AM73" s="82">
        <f t="shared" si="73"/>
        <v>0</v>
      </c>
      <c r="AN73" s="82">
        <f t="shared" si="73"/>
        <v>2</v>
      </c>
      <c r="AO73" s="82">
        <f t="shared" si="73"/>
        <v>2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182">
        <f t="shared" si="71"/>
        <v>0</v>
      </c>
    </row>
    <row r="74" spans="1:51" s="7" customFormat="1" ht="28.5" customHeight="1">
      <c r="A74" s="5" t="s">
        <v>113</v>
      </c>
      <c r="B74" s="237" t="s">
        <v>112</v>
      </c>
      <c r="C74" s="238"/>
      <c r="D74" s="239"/>
      <c r="E74" s="69"/>
      <c r="F74" s="69"/>
      <c r="G74" s="127"/>
      <c r="H74" s="72"/>
      <c r="I74" s="72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123"/>
      <c r="AH74" s="69"/>
      <c r="AI74" s="166"/>
      <c r="AJ74" s="36">
        <f t="shared" ref="AJ74:AJ79" si="74">E74</f>
        <v>0</v>
      </c>
      <c r="AK74" s="181">
        <f t="shared" ref="AK74:AK79" si="75">F74+G74+H74+I74</f>
        <v>0</v>
      </c>
      <c r="AL74" s="181">
        <f t="shared" ref="AL74:AL79" si="76">J74</f>
        <v>0</v>
      </c>
      <c r="AM74" s="181">
        <f t="shared" ref="AM74:AM79" si="77">K74+L74+M74</f>
        <v>0</v>
      </c>
      <c r="AN74" s="181">
        <f t="shared" ref="AN74:AN79" si="78">F74+G74+K74</f>
        <v>0</v>
      </c>
      <c r="AO74" s="181">
        <f t="shared" ref="AO74:AO79" si="79">X74+Y74+AA74</f>
        <v>0</v>
      </c>
      <c r="AP74" s="181">
        <f t="shared" ref="AP74:AP79" si="80">N74</f>
        <v>0</v>
      </c>
      <c r="AQ74" s="181">
        <f t="shared" ref="AQ74:AQ79" si="81">O74+P74+Q74+R74+S74</f>
        <v>0</v>
      </c>
      <c r="AR74" s="181">
        <f t="shared" ref="AR74:AR79" si="82">S74</f>
        <v>0</v>
      </c>
      <c r="AS74" s="181">
        <f t="shared" ref="AS74:AS79" si="83">T74+U74+V74</f>
        <v>0</v>
      </c>
      <c r="AT74" s="181">
        <f t="shared" ref="AT74:AT79" si="84">X74</f>
        <v>0</v>
      </c>
      <c r="AU74" s="181">
        <f t="shared" ref="AU74:AU79" si="85">N74+W74</f>
        <v>0</v>
      </c>
      <c r="AV74" s="181">
        <f t="shared" ref="AV74:AV79" si="86">AE74</f>
        <v>0</v>
      </c>
      <c r="AW74" s="181">
        <f t="shared" ref="AW74:AW79" si="87">AC74+AD74</f>
        <v>0</v>
      </c>
      <c r="AX74" s="181">
        <f t="shared" ref="AX74:AX79" si="88">AH74</f>
        <v>0</v>
      </c>
      <c r="AY74" s="182">
        <f t="shared" si="71"/>
        <v>0</v>
      </c>
    </row>
    <row r="75" spans="1:51" s="7" customFormat="1" ht="28.5" customHeight="1">
      <c r="A75" s="5" t="s">
        <v>111</v>
      </c>
      <c r="B75" s="237" t="s">
        <v>110</v>
      </c>
      <c r="C75" s="238"/>
      <c r="D75" s="239"/>
      <c r="E75" s="69"/>
      <c r="F75" s="69"/>
      <c r="G75" s="127"/>
      <c r="H75" s="72"/>
      <c r="I75" s="72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123"/>
      <c r="AH75" s="69"/>
      <c r="AI75" s="166"/>
      <c r="AJ75" s="36">
        <f t="shared" si="74"/>
        <v>0</v>
      </c>
      <c r="AK75" s="181">
        <f t="shared" si="75"/>
        <v>0</v>
      </c>
      <c r="AL75" s="181">
        <f t="shared" si="76"/>
        <v>0</v>
      </c>
      <c r="AM75" s="181">
        <f t="shared" si="77"/>
        <v>0</v>
      </c>
      <c r="AN75" s="181">
        <f t="shared" si="78"/>
        <v>0</v>
      </c>
      <c r="AO75" s="181">
        <f t="shared" si="79"/>
        <v>0</v>
      </c>
      <c r="AP75" s="181">
        <f t="shared" si="80"/>
        <v>0</v>
      </c>
      <c r="AQ75" s="181">
        <f t="shared" si="81"/>
        <v>0</v>
      </c>
      <c r="AR75" s="181">
        <f t="shared" si="82"/>
        <v>0</v>
      </c>
      <c r="AS75" s="181">
        <f t="shared" si="83"/>
        <v>0</v>
      </c>
      <c r="AT75" s="181">
        <f t="shared" si="84"/>
        <v>0</v>
      </c>
      <c r="AU75" s="181">
        <f t="shared" si="85"/>
        <v>0</v>
      </c>
      <c r="AV75" s="181">
        <f t="shared" si="86"/>
        <v>0</v>
      </c>
      <c r="AW75" s="181">
        <f t="shared" si="87"/>
        <v>0</v>
      </c>
      <c r="AX75" s="181">
        <f t="shared" si="88"/>
        <v>0</v>
      </c>
      <c r="AY75" s="182">
        <f t="shared" si="71"/>
        <v>0</v>
      </c>
    </row>
    <row r="76" spans="1:51" s="7" customFormat="1" ht="69.75" customHeight="1">
      <c r="A76" s="5" t="s">
        <v>109</v>
      </c>
      <c r="B76" s="237" t="s">
        <v>108</v>
      </c>
      <c r="C76" s="238"/>
      <c r="D76" s="239"/>
      <c r="E76" s="69">
        <v>1</v>
      </c>
      <c r="F76" s="69"/>
      <c r="G76" s="127">
        <v>1</v>
      </c>
      <c r="H76" s="72"/>
      <c r="I76" s="72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>
        <v>1</v>
      </c>
      <c r="AB76" s="69"/>
      <c r="AC76" s="69"/>
      <c r="AD76" s="69"/>
      <c r="AE76" s="69"/>
      <c r="AF76" s="69"/>
      <c r="AG76" s="123"/>
      <c r="AH76" s="69"/>
      <c r="AI76" s="166"/>
      <c r="AJ76" s="36">
        <f t="shared" si="74"/>
        <v>1</v>
      </c>
      <c r="AK76" s="181">
        <f t="shared" si="75"/>
        <v>1</v>
      </c>
      <c r="AL76" s="181">
        <f t="shared" si="76"/>
        <v>0</v>
      </c>
      <c r="AM76" s="181">
        <f t="shared" si="77"/>
        <v>0</v>
      </c>
      <c r="AN76" s="181">
        <f t="shared" si="78"/>
        <v>1</v>
      </c>
      <c r="AO76" s="181">
        <f t="shared" si="79"/>
        <v>1</v>
      </c>
      <c r="AP76" s="181">
        <f t="shared" si="80"/>
        <v>0</v>
      </c>
      <c r="AQ76" s="181">
        <f t="shared" si="81"/>
        <v>0</v>
      </c>
      <c r="AR76" s="181">
        <f t="shared" si="82"/>
        <v>0</v>
      </c>
      <c r="AS76" s="181">
        <f t="shared" si="83"/>
        <v>0</v>
      </c>
      <c r="AT76" s="181">
        <f t="shared" si="84"/>
        <v>0</v>
      </c>
      <c r="AU76" s="181">
        <f t="shared" si="85"/>
        <v>0</v>
      </c>
      <c r="AV76" s="181">
        <f t="shared" si="86"/>
        <v>0</v>
      </c>
      <c r="AW76" s="181">
        <f t="shared" si="87"/>
        <v>0</v>
      </c>
      <c r="AX76" s="181">
        <f t="shared" si="88"/>
        <v>0</v>
      </c>
      <c r="AY76" s="182">
        <f t="shared" si="71"/>
        <v>0</v>
      </c>
    </row>
    <row r="77" spans="1:51" s="7" customFormat="1" ht="47.25" customHeight="1">
      <c r="A77" s="5" t="s">
        <v>107</v>
      </c>
      <c r="B77" s="237" t="s">
        <v>106</v>
      </c>
      <c r="C77" s="238"/>
      <c r="D77" s="239"/>
      <c r="E77" s="69"/>
      <c r="F77" s="69"/>
      <c r="G77" s="127"/>
      <c r="H77" s="72"/>
      <c r="I77" s="72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123"/>
      <c r="AH77" s="69"/>
      <c r="AI77" s="166"/>
      <c r="AJ77" s="36">
        <f t="shared" si="74"/>
        <v>0</v>
      </c>
      <c r="AK77" s="181">
        <f t="shared" si="75"/>
        <v>0</v>
      </c>
      <c r="AL77" s="181">
        <f t="shared" si="76"/>
        <v>0</v>
      </c>
      <c r="AM77" s="181">
        <f t="shared" si="77"/>
        <v>0</v>
      </c>
      <c r="AN77" s="181">
        <f t="shared" si="78"/>
        <v>0</v>
      </c>
      <c r="AO77" s="181">
        <f t="shared" si="79"/>
        <v>0</v>
      </c>
      <c r="AP77" s="181">
        <f t="shared" si="80"/>
        <v>0</v>
      </c>
      <c r="AQ77" s="181">
        <f t="shared" si="81"/>
        <v>0</v>
      </c>
      <c r="AR77" s="181">
        <f t="shared" si="82"/>
        <v>0</v>
      </c>
      <c r="AS77" s="181">
        <f t="shared" si="83"/>
        <v>0</v>
      </c>
      <c r="AT77" s="181">
        <f t="shared" si="84"/>
        <v>0</v>
      </c>
      <c r="AU77" s="181">
        <f t="shared" si="85"/>
        <v>0</v>
      </c>
      <c r="AV77" s="181">
        <f t="shared" si="86"/>
        <v>0</v>
      </c>
      <c r="AW77" s="181">
        <f t="shared" si="87"/>
        <v>0</v>
      </c>
      <c r="AX77" s="181">
        <f t="shared" si="88"/>
        <v>0</v>
      </c>
      <c r="AY77" s="182">
        <f t="shared" si="71"/>
        <v>0</v>
      </c>
    </row>
    <row r="78" spans="1:51" s="7" customFormat="1" ht="52.5" customHeight="1">
      <c r="A78" s="5" t="s">
        <v>105</v>
      </c>
      <c r="B78" s="237" t="s">
        <v>104</v>
      </c>
      <c r="C78" s="238"/>
      <c r="D78" s="239"/>
      <c r="E78" s="69">
        <v>1</v>
      </c>
      <c r="F78" s="69"/>
      <c r="G78" s="132">
        <v>1</v>
      </c>
      <c r="H78" s="130"/>
      <c r="I78" s="130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>
        <v>1</v>
      </c>
      <c r="AB78" s="69"/>
      <c r="AC78" s="69"/>
      <c r="AD78" s="69"/>
      <c r="AE78" s="69"/>
      <c r="AF78" s="69"/>
      <c r="AG78" s="123"/>
      <c r="AH78" s="69"/>
      <c r="AI78" s="166"/>
      <c r="AJ78" s="36">
        <f t="shared" si="74"/>
        <v>1</v>
      </c>
      <c r="AK78" s="181">
        <f t="shared" si="75"/>
        <v>1</v>
      </c>
      <c r="AL78" s="181">
        <f t="shared" si="76"/>
        <v>0</v>
      </c>
      <c r="AM78" s="181">
        <f t="shared" si="77"/>
        <v>0</v>
      </c>
      <c r="AN78" s="181">
        <f t="shared" si="78"/>
        <v>1</v>
      </c>
      <c r="AO78" s="181">
        <f t="shared" si="79"/>
        <v>1</v>
      </c>
      <c r="AP78" s="181">
        <f t="shared" si="80"/>
        <v>0</v>
      </c>
      <c r="AQ78" s="181">
        <f t="shared" si="81"/>
        <v>0</v>
      </c>
      <c r="AR78" s="181">
        <f t="shared" si="82"/>
        <v>0</v>
      </c>
      <c r="AS78" s="181">
        <f t="shared" si="83"/>
        <v>0</v>
      </c>
      <c r="AT78" s="181">
        <f t="shared" si="84"/>
        <v>0</v>
      </c>
      <c r="AU78" s="181">
        <f t="shared" si="85"/>
        <v>0</v>
      </c>
      <c r="AV78" s="181">
        <f t="shared" si="86"/>
        <v>0</v>
      </c>
      <c r="AW78" s="181">
        <f t="shared" si="87"/>
        <v>0</v>
      </c>
      <c r="AX78" s="181">
        <f t="shared" si="88"/>
        <v>0</v>
      </c>
      <c r="AY78" s="182">
        <f t="shared" si="71"/>
        <v>0</v>
      </c>
    </row>
    <row r="79" spans="1:51" s="7" customFormat="1" ht="41.25" customHeight="1">
      <c r="A79" s="5" t="s">
        <v>103</v>
      </c>
      <c r="B79" s="253" t="s">
        <v>1</v>
      </c>
      <c r="C79" s="254"/>
      <c r="D79" s="255"/>
      <c r="E79" s="69"/>
      <c r="F79" s="69"/>
      <c r="G79" s="127"/>
      <c r="H79" s="72"/>
      <c r="I79" s="72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123"/>
      <c r="AH79" s="69"/>
      <c r="AI79" s="166"/>
      <c r="AJ79" s="36">
        <f t="shared" si="74"/>
        <v>0</v>
      </c>
      <c r="AK79" s="181">
        <f t="shared" si="75"/>
        <v>0</v>
      </c>
      <c r="AL79" s="181">
        <f t="shared" si="76"/>
        <v>0</v>
      </c>
      <c r="AM79" s="181">
        <f t="shared" si="77"/>
        <v>0</v>
      </c>
      <c r="AN79" s="181">
        <f t="shared" si="78"/>
        <v>0</v>
      </c>
      <c r="AO79" s="181">
        <f t="shared" si="79"/>
        <v>0</v>
      </c>
      <c r="AP79" s="181">
        <f t="shared" si="80"/>
        <v>0</v>
      </c>
      <c r="AQ79" s="181">
        <f t="shared" si="81"/>
        <v>0</v>
      </c>
      <c r="AR79" s="181">
        <f t="shared" si="82"/>
        <v>0</v>
      </c>
      <c r="AS79" s="181">
        <f t="shared" si="83"/>
        <v>0</v>
      </c>
      <c r="AT79" s="181">
        <f t="shared" si="84"/>
        <v>0</v>
      </c>
      <c r="AU79" s="181">
        <f t="shared" si="85"/>
        <v>0</v>
      </c>
      <c r="AV79" s="181">
        <f t="shared" si="86"/>
        <v>0</v>
      </c>
      <c r="AW79" s="181">
        <f t="shared" si="87"/>
        <v>0</v>
      </c>
      <c r="AX79" s="181">
        <f t="shared" si="88"/>
        <v>0</v>
      </c>
      <c r="AY79" s="182">
        <f t="shared" si="71"/>
        <v>0</v>
      </c>
    </row>
    <row r="80" spans="1:51" s="7" customFormat="1" ht="28.5" customHeight="1">
      <c r="A80" s="9" t="s">
        <v>102</v>
      </c>
      <c r="B80" s="234" t="s">
        <v>101</v>
      </c>
      <c r="C80" s="235"/>
      <c r="D80" s="236"/>
      <c r="E80" s="83">
        <f t="shared" ref="E80:AH80" si="89">SUM(E81:E86)</f>
        <v>24</v>
      </c>
      <c r="F80" s="83">
        <f t="shared" si="89"/>
        <v>1</v>
      </c>
      <c r="G80" s="83">
        <f t="shared" si="89"/>
        <v>23</v>
      </c>
      <c r="H80" s="83">
        <f t="shared" si="89"/>
        <v>0</v>
      </c>
      <c r="I80" s="83">
        <f t="shared" si="89"/>
        <v>0</v>
      </c>
      <c r="J80" s="83">
        <f t="shared" si="89"/>
        <v>9</v>
      </c>
      <c r="K80" s="83">
        <f t="shared" si="89"/>
        <v>9</v>
      </c>
      <c r="L80" s="83">
        <f t="shared" si="89"/>
        <v>0</v>
      </c>
      <c r="M80" s="83">
        <f t="shared" si="89"/>
        <v>0</v>
      </c>
      <c r="N80" s="83">
        <f t="shared" si="89"/>
        <v>6</v>
      </c>
      <c r="O80" s="83">
        <f t="shared" si="89"/>
        <v>1</v>
      </c>
      <c r="P80" s="83">
        <f t="shared" si="89"/>
        <v>2</v>
      </c>
      <c r="Q80" s="83">
        <f t="shared" si="89"/>
        <v>2</v>
      </c>
      <c r="R80" s="83">
        <f t="shared" si="89"/>
        <v>0</v>
      </c>
      <c r="S80" s="83">
        <f t="shared" si="89"/>
        <v>1</v>
      </c>
      <c r="T80" s="83">
        <f t="shared" si="89"/>
        <v>0</v>
      </c>
      <c r="U80" s="83">
        <f t="shared" si="89"/>
        <v>0</v>
      </c>
      <c r="V80" s="83">
        <f t="shared" si="89"/>
        <v>1</v>
      </c>
      <c r="W80" s="83">
        <f t="shared" si="89"/>
        <v>0</v>
      </c>
      <c r="X80" s="83">
        <f t="shared" si="89"/>
        <v>6</v>
      </c>
      <c r="Y80" s="83">
        <f t="shared" si="89"/>
        <v>0</v>
      </c>
      <c r="Z80" s="83">
        <f t="shared" si="89"/>
        <v>0</v>
      </c>
      <c r="AA80" s="83">
        <f t="shared" si="89"/>
        <v>27</v>
      </c>
      <c r="AB80" s="83">
        <f t="shared" si="89"/>
        <v>0</v>
      </c>
      <c r="AC80" s="83">
        <f t="shared" si="89"/>
        <v>6</v>
      </c>
      <c r="AD80" s="83">
        <f t="shared" si="89"/>
        <v>0</v>
      </c>
      <c r="AE80" s="83">
        <f t="shared" si="89"/>
        <v>6</v>
      </c>
      <c r="AF80" s="83">
        <f t="shared" si="89"/>
        <v>1</v>
      </c>
      <c r="AG80" s="83">
        <f t="shared" si="89"/>
        <v>0</v>
      </c>
      <c r="AH80" s="83">
        <f t="shared" si="89"/>
        <v>1</v>
      </c>
      <c r="AI80" s="167"/>
      <c r="AJ80" s="39">
        <f t="shared" ref="AJ80:AY80" si="90">SUM(AJ81:AJ86)</f>
        <v>24</v>
      </c>
      <c r="AK80" s="82">
        <f t="shared" si="90"/>
        <v>24</v>
      </c>
      <c r="AL80" s="82">
        <f t="shared" si="90"/>
        <v>9</v>
      </c>
      <c r="AM80" s="82">
        <f t="shared" si="90"/>
        <v>9</v>
      </c>
      <c r="AN80" s="82">
        <f t="shared" si="90"/>
        <v>33</v>
      </c>
      <c r="AO80" s="82">
        <f t="shared" si="90"/>
        <v>33</v>
      </c>
      <c r="AP80" s="82">
        <f t="shared" si="90"/>
        <v>6</v>
      </c>
      <c r="AQ80" s="82">
        <f t="shared" si="90"/>
        <v>6</v>
      </c>
      <c r="AR80" s="82">
        <f t="shared" si="90"/>
        <v>1</v>
      </c>
      <c r="AS80" s="82">
        <f t="shared" si="90"/>
        <v>1</v>
      </c>
      <c r="AT80" s="82">
        <f t="shared" si="90"/>
        <v>6</v>
      </c>
      <c r="AU80" s="82">
        <f t="shared" si="90"/>
        <v>6</v>
      </c>
      <c r="AV80" s="82">
        <f t="shared" si="90"/>
        <v>6</v>
      </c>
      <c r="AW80" s="82">
        <f t="shared" si="90"/>
        <v>6</v>
      </c>
      <c r="AX80" s="82">
        <f t="shared" si="90"/>
        <v>1</v>
      </c>
      <c r="AY80" s="38">
        <f t="shared" si="90"/>
        <v>1</v>
      </c>
    </row>
    <row r="81" spans="1:51" s="7" customFormat="1" ht="14.25" customHeight="1">
      <c r="A81" s="5" t="s">
        <v>100</v>
      </c>
      <c r="B81" s="237" t="s">
        <v>99</v>
      </c>
      <c r="C81" s="238"/>
      <c r="D81" s="239"/>
      <c r="E81" s="69">
        <v>2</v>
      </c>
      <c r="F81" s="69"/>
      <c r="G81" s="127">
        <v>2</v>
      </c>
      <c r="H81" s="127"/>
      <c r="I81" s="72"/>
      <c r="J81" s="69"/>
      <c r="K81" s="69"/>
      <c r="L81" s="69"/>
      <c r="M81" s="69"/>
      <c r="N81" s="69">
        <v>2</v>
      </c>
      <c r="O81" s="69"/>
      <c r="P81" s="69"/>
      <c r="Q81" s="69">
        <v>2</v>
      </c>
      <c r="R81" s="69"/>
      <c r="S81" s="69"/>
      <c r="T81" s="69"/>
      <c r="U81" s="69"/>
      <c r="V81" s="69"/>
      <c r="W81" s="69"/>
      <c r="X81" s="69">
        <v>2</v>
      </c>
      <c r="Y81" s="69"/>
      <c r="Z81" s="69"/>
      <c r="AA81" s="69"/>
      <c r="AB81" s="69"/>
      <c r="AC81" s="69">
        <v>3</v>
      </c>
      <c r="AD81" s="69"/>
      <c r="AE81" s="69">
        <v>3</v>
      </c>
      <c r="AF81" s="69"/>
      <c r="AG81" s="123"/>
      <c r="AH81" s="69"/>
      <c r="AI81" s="166"/>
      <c r="AJ81" s="36">
        <f t="shared" ref="AJ81:AJ86" si="91">E81</f>
        <v>2</v>
      </c>
      <c r="AK81" s="181">
        <f t="shared" ref="AK81:AK86" si="92">F81+G81+H81+I81</f>
        <v>2</v>
      </c>
      <c r="AL81" s="181">
        <f t="shared" ref="AL81:AL86" si="93">J81</f>
        <v>0</v>
      </c>
      <c r="AM81" s="181">
        <f t="shared" ref="AM81:AM86" si="94">K81+L81+M81</f>
        <v>0</v>
      </c>
      <c r="AN81" s="181">
        <f t="shared" ref="AN81:AN86" si="95">F81+G81+K81</f>
        <v>2</v>
      </c>
      <c r="AO81" s="181">
        <f t="shared" ref="AO81:AO86" si="96">X81+Y81+AA81</f>
        <v>2</v>
      </c>
      <c r="AP81" s="181">
        <f t="shared" ref="AP81:AP86" si="97">N81</f>
        <v>2</v>
      </c>
      <c r="AQ81" s="181">
        <f t="shared" ref="AQ81:AQ86" si="98">O81+P81+Q81+R81+S81</f>
        <v>2</v>
      </c>
      <c r="AR81" s="181">
        <f t="shared" ref="AR81:AR86" si="99">S81</f>
        <v>0</v>
      </c>
      <c r="AS81" s="181">
        <f t="shared" ref="AS81:AS86" si="100">T81+U81+V81</f>
        <v>0</v>
      </c>
      <c r="AT81" s="181">
        <f t="shared" ref="AT81:AT86" si="101">X81</f>
        <v>2</v>
      </c>
      <c r="AU81" s="181">
        <f t="shared" ref="AU81:AU86" si="102">N81+W81</f>
        <v>2</v>
      </c>
      <c r="AV81" s="181">
        <f t="shared" ref="AV81:AV86" si="103">AE81</f>
        <v>3</v>
      </c>
      <c r="AW81" s="181">
        <f t="shared" ref="AW81:AW86" si="104">AC81+AD81</f>
        <v>3</v>
      </c>
      <c r="AX81" s="181">
        <f t="shared" ref="AX81:AX86" si="105">AH81</f>
        <v>0</v>
      </c>
      <c r="AY81" s="182">
        <f t="shared" ref="AY81:AY86" si="106">AF81+AG81</f>
        <v>0</v>
      </c>
    </row>
    <row r="82" spans="1:51" s="7" customFormat="1" ht="27.75" customHeight="1">
      <c r="A82" s="5" t="s">
        <v>98</v>
      </c>
      <c r="B82" s="237" t="s">
        <v>97</v>
      </c>
      <c r="C82" s="238"/>
      <c r="D82" s="239"/>
      <c r="E82" s="69">
        <v>7</v>
      </c>
      <c r="F82" s="69"/>
      <c r="G82" s="127">
        <v>7</v>
      </c>
      <c r="H82" s="127"/>
      <c r="I82" s="72"/>
      <c r="J82" s="69">
        <v>2</v>
      </c>
      <c r="K82" s="69">
        <v>2</v>
      </c>
      <c r="L82" s="69"/>
      <c r="M82" s="69"/>
      <c r="N82" s="69">
        <v>2</v>
      </c>
      <c r="O82" s="69">
        <v>1</v>
      </c>
      <c r="P82" s="69">
        <v>1</v>
      </c>
      <c r="Q82" s="69"/>
      <c r="R82" s="69"/>
      <c r="S82" s="69"/>
      <c r="T82" s="69"/>
      <c r="U82" s="69"/>
      <c r="V82" s="69"/>
      <c r="W82" s="69"/>
      <c r="X82" s="69">
        <v>2</v>
      </c>
      <c r="Y82" s="69"/>
      <c r="Z82" s="69"/>
      <c r="AA82" s="69">
        <v>7</v>
      </c>
      <c r="AB82" s="69"/>
      <c r="AC82" s="69">
        <v>3</v>
      </c>
      <c r="AD82" s="69"/>
      <c r="AE82" s="69">
        <v>3</v>
      </c>
      <c r="AF82" s="69">
        <v>1</v>
      </c>
      <c r="AG82" s="123"/>
      <c r="AH82" s="69">
        <v>1</v>
      </c>
      <c r="AI82" s="166"/>
      <c r="AJ82" s="36">
        <f t="shared" si="91"/>
        <v>7</v>
      </c>
      <c r="AK82" s="181">
        <f t="shared" si="92"/>
        <v>7</v>
      </c>
      <c r="AL82" s="181">
        <f t="shared" si="93"/>
        <v>2</v>
      </c>
      <c r="AM82" s="181">
        <f t="shared" si="94"/>
        <v>2</v>
      </c>
      <c r="AN82" s="181">
        <f t="shared" si="95"/>
        <v>9</v>
      </c>
      <c r="AO82" s="181">
        <f t="shared" si="96"/>
        <v>9</v>
      </c>
      <c r="AP82" s="181">
        <f t="shared" si="97"/>
        <v>2</v>
      </c>
      <c r="AQ82" s="181">
        <f t="shared" si="98"/>
        <v>2</v>
      </c>
      <c r="AR82" s="181">
        <f t="shared" si="99"/>
        <v>0</v>
      </c>
      <c r="AS82" s="181">
        <f t="shared" si="100"/>
        <v>0</v>
      </c>
      <c r="AT82" s="181">
        <f t="shared" si="101"/>
        <v>2</v>
      </c>
      <c r="AU82" s="181">
        <f t="shared" si="102"/>
        <v>2</v>
      </c>
      <c r="AV82" s="181">
        <f t="shared" si="103"/>
        <v>3</v>
      </c>
      <c r="AW82" s="181">
        <f t="shared" si="104"/>
        <v>3</v>
      </c>
      <c r="AX82" s="181">
        <f t="shared" si="105"/>
        <v>1</v>
      </c>
      <c r="AY82" s="182">
        <f t="shared" si="106"/>
        <v>1</v>
      </c>
    </row>
    <row r="83" spans="1:51" s="7" customFormat="1" ht="78" customHeight="1">
      <c r="A83" s="5" t="s">
        <v>96</v>
      </c>
      <c r="B83" s="237" t="s">
        <v>95</v>
      </c>
      <c r="C83" s="238"/>
      <c r="D83" s="239"/>
      <c r="E83" s="69"/>
      <c r="F83" s="69"/>
      <c r="G83" s="127"/>
      <c r="H83" s="127"/>
      <c r="I83" s="72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123"/>
      <c r="AH83" s="69"/>
      <c r="AI83" s="166"/>
      <c r="AJ83" s="36">
        <f t="shared" si="91"/>
        <v>0</v>
      </c>
      <c r="AK83" s="181">
        <f t="shared" si="92"/>
        <v>0</v>
      </c>
      <c r="AL83" s="181">
        <f t="shared" si="93"/>
        <v>0</v>
      </c>
      <c r="AM83" s="181">
        <f t="shared" si="94"/>
        <v>0</v>
      </c>
      <c r="AN83" s="181">
        <f t="shared" si="95"/>
        <v>0</v>
      </c>
      <c r="AO83" s="181">
        <f t="shared" si="96"/>
        <v>0</v>
      </c>
      <c r="AP83" s="181">
        <f t="shared" si="97"/>
        <v>0</v>
      </c>
      <c r="AQ83" s="181">
        <f t="shared" si="98"/>
        <v>0</v>
      </c>
      <c r="AR83" s="181">
        <f t="shared" si="99"/>
        <v>0</v>
      </c>
      <c r="AS83" s="181">
        <f t="shared" si="100"/>
        <v>0</v>
      </c>
      <c r="AT83" s="181">
        <f t="shared" si="101"/>
        <v>0</v>
      </c>
      <c r="AU83" s="181">
        <f t="shared" si="102"/>
        <v>0</v>
      </c>
      <c r="AV83" s="181">
        <f t="shared" si="103"/>
        <v>0</v>
      </c>
      <c r="AW83" s="181">
        <f t="shared" si="104"/>
        <v>0</v>
      </c>
      <c r="AX83" s="181">
        <f t="shared" si="105"/>
        <v>0</v>
      </c>
      <c r="AY83" s="182">
        <f t="shared" si="106"/>
        <v>0</v>
      </c>
    </row>
    <row r="84" spans="1:51" s="7" customFormat="1" ht="33" customHeight="1">
      <c r="A84" s="5" t="s">
        <v>94</v>
      </c>
      <c r="B84" s="237" t="s">
        <v>93</v>
      </c>
      <c r="C84" s="238"/>
      <c r="D84" s="239"/>
      <c r="E84" s="69">
        <v>1</v>
      </c>
      <c r="F84" s="69"/>
      <c r="G84" s="127">
        <v>1</v>
      </c>
      <c r="H84" s="127"/>
      <c r="I84" s="72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>
        <v>1</v>
      </c>
      <c r="AB84" s="69"/>
      <c r="AC84" s="69"/>
      <c r="AD84" s="69"/>
      <c r="AE84" s="69"/>
      <c r="AF84" s="69"/>
      <c r="AG84" s="123"/>
      <c r="AH84" s="69"/>
      <c r="AI84" s="166"/>
      <c r="AJ84" s="36">
        <f t="shared" si="91"/>
        <v>1</v>
      </c>
      <c r="AK84" s="181">
        <f t="shared" si="92"/>
        <v>1</v>
      </c>
      <c r="AL84" s="181">
        <f t="shared" si="93"/>
        <v>0</v>
      </c>
      <c r="AM84" s="181">
        <f t="shared" si="94"/>
        <v>0</v>
      </c>
      <c r="AN84" s="181">
        <f t="shared" si="95"/>
        <v>1</v>
      </c>
      <c r="AO84" s="181">
        <f t="shared" si="96"/>
        <v>1</v>
      </c>
      <c r="AP84" s="181">
        <f t="shared" si="97"/>
        <v>0</v>
      </c>
      <c r="AQ84" s="181">
        <f t="shared" si="98"/>
        <v>0</v>
      </c>
      <c r="AR84" s="181">
        <f t="shared" si="99"/>
        <v>0</v>
      </c>
      <c r="AS84" s="181">
        <f t="shared" si="100"/>
        <v>0</v>
      </c>
      <c r="AT84" s="181">
        <f t="shared" si="101"/>
        <v>0</v>
      </c>
      <c r="AU84" s="181">
        <f t="shared" si="102"/>
        <v>0</v>
      </c>
      <c r="AV84" s="181">
        <f t="shared" si="103"/>
        <v>0</v>
      </c>
      <c r="AW84" s="181">
        <f t="shared" si="104"/>
        <v>0</v>
      </c>
      <c r="AX84" s="181">
        <f t="shared" si="105"/>
        <v>0</v>
      </c>
      <c r="AY84" s="182">
        <f t="shared" si="106"/>
        <v>0</v>
      </c>
    </row>
    <row r="85" spans="1:51" s="7" customFormat="1" ht="33" customHeight="1">
      <c r="A85" s="5" t="s">
        <v>92</v>
      </c>
      <c r="B85" s="237" t="s">
        <v>91</v>
      </c>
      <c r="C85" s="238"/>
      <c r="D85" s="239"/>
      <c r="E85" s="69">
        <v>7</v>
      </c>
      <c r="F85" s="69">
        <v>1</v>
      </c>
      <c r="G85" s="127">
        <v>6</v>
      </c>
      <c r="H85" s="127"/>
      <c r="I85" s="72"/>
      <c r="J85" s="69">
        <v>6</v>
      </c>
      <c r="K85" s="69">
        <v>6</v>
      </c>
      <c r="L85" s="69"/>
      <c r="M85" s="69"/>
      <c r="N85" s="69">
        <v>1</v>
      </c>
      <c r="O85" s="69"/>
      <c r="P85" s="69">
        <v>1</v>
      </c>
      <c r="Q85" s="69"/>
      <c r="R85" s="69"/>
      <c r="S85" s="69"/>
      <c r="T85" s="69"/>
      <c r="U85" s="69"/>
      <c r="V85" s="69"/>
      <c r="W85" s="69"/>
      <c r="X85" s="69">
        <v>1</v>
      </c>
      <c r="Y85" s="69"/>
      <c r="Z85" s="69"/>
      <c r="AA85" s="69">
        <v>12</v>
      </c>
      <c r="AB85" s="69"/>
      <c r="AC85" s="69"/>
      <c r="AD85" s="69"/>
      <c r="AE85" s="69"/>
      <c r="AF85" s="69"/>
      <c r="AG85" s="123"/>
      <c r="AH85" s="69"/>
      <c r="AI85" s="166"/>
      <c r="AJ85" s="36">
        <f t="shared" si="91"/>
        <v>7</v>
      </c>
      <c r="AK85" s="181">
        <f t="shared" si="92"/>
        <v>7</v>
      </c>
      <c r="AL85" s="181">
        <f t="shared" si="93"/>
        <v>6</v>
      </c>
      <c r="AM85" s="181">
        <f t="shared" si="94"/>
        <v>6</v>
      </c>
      <c r="AN85" s="181">
        <f t="shared" si="95"/>
        <v>13</v>
      </c>
      <c r="AO85" s="181">
        <f t="shared" si="96"/>
        <v>13</v>
      </c>
      <c r="AP85" s="181">
        <f t="shared" si="97"/>
        <v>1</v>
      </c>
      <c r="AQ85" s="181">
        <f t="shared" si="98"/>
        <v>1</v>
      </c>
      <c r="AR85" s="181">
        <f t="shared" si="99"/>
        <v>0</v>
      </c>
      <c r="AS85" s="181">
        <f t="shared" si="100"/>
        <v>0</v>
      </c>
      <c r="AT85" s="181">
        <f t="shared" si="101"/>
        <v>1</v>
      </c>
      <c r="AU85" s="181">
        <f t="shared" si="102"/>
        <v>1</v>
      </c>
      <c r="AV85" s="181">
        <f t="shared" si="103"/>
        <v>0</v>
      </c>
      <c r="AW85" s="181">
        <f t="shared" si="104"/>
        <v>0</v>
      </c>
      <c r="AX85" s="181">
        <f t="shared" si="105"/>
        <v>0</v>
      </c>
      <c r="AY85" s="182">
        <f t="shared" si="106"/>
        <v>0</v>
      </c>
    </row>
    <row r="86" spans="1:51" s="7" customFormat="1" ht="33" customHeight="1">
      <c r="A86" s="5" t="s">
        <v>90</v>
      </c>
      <c r="B86" s="253" t="s">
        <v>1</v>
      </c>
      <c r="C86" s="254"/>
      <c r="D86" s="255"/>
      <c r="E86" s="69">
        <v>7</v>
      </c>
      <c r="F86" s="69"/>
      <c r="G86" s="127">
        <v>7</v>
      </c>
      <c r="H86" s="127"/>
      <c r="I86" s="72"/>
      <c r="J86" s="69">
        <v>1</v>
      </c>
      <c r="K86" s="69">
        <v>1</v>
      </c>
      <c r="L86" s="69"/>
      <c r="M86" s="69"/>
      <c r="N86" s="69">
        <v>1</v>
      </c>
      <c r="O86" s="69"/>
      <c r="P86" s="69"/>
      <c r="Q86" s="69"/>
      <c r="R86" s="69"/>
      <c r="S86" s="69">
        <v>1</v>
      </c>
      <c r="T86" s="69"/>
      <c r="U86" s="69"/>
      <c r="V86" s="69">
        <v>1</v>
      </c>
      <c r="W86" s="69"/>
      <c r="X86" s="69">
        <v>1</v>
      </c>
      <c r="Y86" s="69"/>
      <c r="Z86" s="69"/>
      <c r="AA86" s="69">
        <v>7</v>
      </c>
      <c r="AB86" s="69"/>
      <c r="AC86" s="69"/>
      <c r="AD86" s="69"/>
      <c r="AE86" s="69"/>
      <c r="AF86" s="69"/>
      <c r="AG86" s="123"/>
      <c r="AH86" s="69"/>
      <c r="AI86" s="166"/>
      <c r="AJ86" s="36">
        <f t="shared" si="91"/>
        <v>7</v>
      </c>
      <c r="AK86" s="181">
        <f t="shared" si="92"/>
        <v>7</v>
      </c>
      <c r="AL86" s="181">
        <f t="shared" si="93"/>
        <v>1</v>
      </c>
      <c r="AM86" s="181">
        <f t="shared" si="94"/>
        <v>1</v>
      </c>
      <c r="AN86" s="181">
        <f t="shared" si="95"/>
        <v>8</v>
      </c>
      <c r="AO86" s="181">
        <f t="shared" si="96"/>
        <v>8</v>
      </c>
      <c r="AP86" s="181">
        <f t="shared" si="97"/>
        <v>1</v>
      </c>
      <c r="AQ86" s="181">
        <f t="shared" si="98"/>
        <v>1</v>
      </c>
      <c r="AR86" s="181">
        <f t="shared" si="99"/>
        <v>1</v>
      </c>
      <c r="AS86" s="181">
        <f t="shared" si="100"/>
        <v>1</v>
      </c>
      <c r="AT86" s="181">
        <f t="shared" si="101"/>
        <v>1</v>
      </c>
      <c r="AU86" s="181">
        <f t="shared" si="102"/>
        <v>1</v>
      </c>
      <c r="AV86" s="181">
        <f t="shared" si="103"/>
        <v>0</v>
      </c>
      <c r="AW86" s="181">
        <f t="shared" si="104"/>
        <v>0</v>
      </c>
      <c r="AX86" s="181">
        <f t="shared" si="105"/>
        <v>0</v>
      </c>
      <c r="AY86" s="182">
        <f t="shared" si="106"/>
        <v>0</v>
      </c>
    </row>
    <row r="87" spans="1:51" s="7" customFormat="1" ht="59.25" customHeight="1">
      <c r="A87" s="9" t="s">
        <v>89</v>
      </c>
      <c r="B87" s="234" t="s">
        <v>88</v>
      </c>
      <c r="C87" s="235"/>
      <c r="D87" s="236"/>
      <c r="E87" s="83">
        <f t="shared" ref="E87:AH87" si="107">SUM(E88:E89)</f>
        <v>5</v>
      </c>
      <c r="F87" s="83">
        <f t="shared" si="107"/>
        <v>0</v>
      </c>
      <c r="G87" s="83">
        <f t="shared" si="107"/>
        <v>5</v>
      </c>
      <c r="H87" s="83">
        <f t="shared" si="107"/>
        <v>0</v>
      </c>
      <c r="I87" s="83">
        <f t="shared" si="107"/>
        <v>0</v>
      </c>
      <c r="J87" s="83">
        <f t="shared" si="107"/>
        <v>2</v>
      </c>
      <c r="K87" s="83">
        <f t="shared" si="107"/>
        <v>2</v>
      </c>
      <c r="L87" s="83">
        <f t="shared" si="107"/>
        <v>0</v>
      </c>
      <c r="M87" s="83">
        <f t="shared" si="107"/>
        <v>0</v>
      </c>
      <c r="N87" s="83">
        <f t="shared" si="107"/>
        <v>4</v>
      </c>
      <c r="O87" s="83">
        <f t="shared" si="107"/>
        <v>3</v>
      </c>
      <c r="P87" s="83">
        <f t="shared" si="107"/>
        <v>0</v>
      </c>
      <c r="Q87" s="83">
        <f t="shared" si="107"/>
        <v>0</v>
      </c>
      <c r="R87" s="83">
        <f t="shared" si="107"/>
        <v>0</v>
      </c>
      <c r="S87" s="83">
        <f t="shared" si="107"/>
        <v>1</v>
      </c>
      <c r="T87" s="83">
        <f t="shared" si="107"/>
        <v>0</v>
      </c>
      <c r="U87" s="83">
        <f t="shared" si="107"/>
        <v>1</v>
      </c>
      <c r="V87" s="83">
        <f t="shared" si="107"/>
        <v>0</v>
      </c>
      <c r="W87" s="83">
        <f t="shared" si="107"/>
        <v>0</v>
      </c>
      <c r="X87" s="83">
        <f t="shared" si="107"/>
        <v>4</v>
      </c>
      <c r="Y87" s="83">
        <f t="shared" si="107"/>
        <v>0</v>
      </c>
      <c r="Z87" s="83">
        <f t="shared" si="107"/>
        <v>0</v>
      </c>
      <c r="AA87" s="83">
        <f t="shared" si="107"/>
        <v>3</v>
      </c>
      <c r="AB87" s="83">
        <f t="shared" si="107"/>
        <v>0</v>
      </c>
      <c r="AC87" s="83">
        <f t="shared" si="107"/>
        <v>0</v>
      </c>
      <c r="AD87" s="83">
        <f t="shared" si="107"/>
        <v>0</v>
      </c>
      <c r="AE87" s="83">
        <f t="shared" si="107"/>
        <v>0</v>
      </c>
      <c r="AF87" s="83">
        <f t="shared" si="107"/>
        <v>0</v>
      </c>
      <c r="AG87" s="83">
        <f t="shared" si="107"/>
        <v>0</v>
      </c>
      <c r="AH87" s="83">
        <f t="shared" si="107"/>
        <v>0</v>
      </c>
      <c r="AI87" s="168">
        <f>AI88+AI89</f>
        <v>0</v>
      </c>
      <c r="AJ87" s="39">
        <f t="shared" ref="AJ87:AY87" si="108">SUM(AJ88:AJ89)</f>
        <v>5</v>
      </c>
      <c r="AK87" s="82">
        <f t="shared" si="108"/>
        <v>5</v>
      </c>
      <c r="AL87" s="82">
        <f t="shared" si="108"/>
        <v>2</v>
      </c>
      <c r="AM87" s="82">
        <f t="shared" si="108"/>
        <v>2</v>
      </c>
      <c r="AN87" s="82">
        <f t="shared" si="108"/>
        <v>7</v>
      </c>
      <c r="AO87" s="82">
        <f t="shared" si="108"/>
        <v>7</v>
      </c>
      <c r="AP87" s="82">
        <f t="shared" si="108"/>
        <v>4</v>
      </c>
      <c r="AQ87" s="82">
        <f t="shared" si="108"/>
        <v>4</v>
      </c>
      <c r="AR87" s="82">
        <f t="shared" si="108"/>
        <v>1</v>
      </c>
      <c r="AS87" s="82">
        <f t="shared" si="108"/>
        <v>1</v>
      </c>
      <c r="AT87" s="82">
        <f t="shared" si="108"/>
        <v>4</v>
      </c>
      <c r="AU87" s="82">
        <f t="shared" si="108"/>
        <v>4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8" customFormat="1" ht="40.5" customHeight="1">
      <c r="A88" s="5" t="s">
        <v>87</v>
      </c>
      <c r="B88" s="237" t="s">
        <v>86</v>
      </c>
      <c r="C88" s="238"/>
      <c r="D88" s="239"/>
      <c r="E88" s="112"/>
      <c r="F88" s="112"/>
      <c r="G88" s="127"/>
      <c r="H88" s="72"/>
      <c r="I88" s="72"/>
      <c r="J88" s="112"/>
      <c r="K88" s="69"/>
      <c r="L88" s="69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36"/>
      <c r="AH88" s="112"/>
      <c r="AI88" s="169"/>
      <c r="AJ88" s="36">
        <f>E88</f>
        <v>0</v>
      </c>
      <c r="AK88" s="181">
        <f>F88+G88+H88+I88</f>
        <v>0</v>
      </c>
      <c r="AL88" s="181">
        <f>J88</f>
        <v>0</v>
      </c>
      <c r="AM88" s="181">
        <f>K88+L88+M88</f>
        <v>0</v>
      </c>
      <c r="AN88" s="181">
        <f>F88+G88+K88</f>
        <v>0</v>
      </c>
      <c r="AO88" s="181">
        <f>X88+Y88+AA88</f>
        <v>0</v>
      </c>
      <c r="AP88" s="181">
        <f>N88</f>
        <v>0</v>
      </c>
      <c r="AQ88" s="181">
        <f>O88+P88+Q88+R88+S88</f>
        <v>0</v>
      </c>
      <c r="AR88" s="181">
        <f>S88</f>
        <v>0</v>
      </c>
      <c r="AS88" s="181">
        <f>T88+U88+V88</f>
        <v>0</v>
      </c>
      <c r="AT88" s="181">
        <f>X88</f>
        <v>0</v>
      </c>
      <c r="AU88" s="181">
        <f>N88+W88</f>
        <v>0</v>
      </c>
      <c r="AV88" s="181">
        <f>AE88</f>
        <v>0</v>
      </c>
      <c r="AW88" s="181">
        <f>AC88+AD88</f>
        <v>0</v>
      </c>
      <c r="AX88" s="181">
        <f>AH88</f>
        <v>0</v>
      </c>
      <c r="AY88" s="182">
        <f>AF88+AG88</f>
        <v>0</v>
      </c>
    </row>
    <row r="89" spans="1:51" s="8" customFormat="1" ht="30" customHeight="1">
      <c r="A89" s="5" t="s">
        <v>85</v>
      </c>
      <c r="B89" s="253" t="s">
        <v>1</v>
      </c>
      <c r="C89" s="254"/>
      <c r="D89" s="255"/>
      <c r="E89" s="69">
        <v>5</v>
      </c>
      <c r="F89" s="69"/>
      <c r="G89" s="127">
        <v>5</v>
      </c>
      <c r="H89" s="72"/>
      <c r="I89" s="72"/>
      <c r="J89" s="69">
        <v>2</v>
      </c>
      <c r="K89" s="69">
        <v>2</v>
      </c>
      <c r="L89" s="69"/>
      <c r="M89" s="69"/>
      <c r="N89" s="69">
        <v>4</v>
      </c>
      <c r="O89" s="69">
        <v>3</v>
      </c>
      <c r="P89" s="69"/>
      <c r="Q89" s="69"/>
      <c r="R89" s="69"/>
      <c r="S89" s="69">
        <v>1</v>
      </c>
      <c r="T89" s="69"/>
      <c r="U89" s="69">
        <v>1</v>
      </c>
      <c r="V89" s="69"/>
      <c r="W89" s="69"/>
      <c r="X89" s="69">
        <v>4</v>
      </c>
      <c r="Y89" s="69"/>
      <c r="Z89" s="69"/>
      <c r="AA89" s="69">
        <v>3</v>
      </c>
      <c r="AB89" s="69"/>
      <c r="AC89" s="69"/>
      <c r="AD89" s="69"/>
      <c r="AE89" s="69"/>
      <c r="AF89" s="69"/>
      <c r="AG89" s="123"/>
      <c r="AH89" s="69"/>
      <c r="AI89" s="169"/>
      <c r="AJ89" s="36">
        <f>E89</f>
        <v>5</v>
      </c>
      <c r="AK89" s="181">
        <f>F89+G89+H89+I89</f>
        <v>5</v>
      </c>
      <c r="AL89" s="181">
        <f>J89</f>
        <v>2</v>
      </c>
      <c r="AM89" s="181">
        <f>K89+L89+M89</f>
        <v>2</v>
      </c>
      <c r="AN89" s="181">
        <f>F89+G89+K89</f>
        <v>7</v>
      </c>
      <c r="AO89" s="181">
        <f>X89+Y89+AA89</f>
        <v>7</v>
      </c>
      <c r="AP89" s="181">
        <f>N89</f>
        <v>4</v>
      </c>
      <c r="AQ89" s="181">
        <f>O89+P89+Q89+R89+S89</f>
        <v>4</v>
      </c>
      <c r="AR89" s="181">
        <f>S89</f>
        <v>1</v>
      </c>
      <c r="AS89" s="181">
        <f>T89+U89+V89</f>
        <v>1</v>
      </c>
      <c r="AT89" s="181">
        <f>X89</f>
        <v>4</v>
      </c>
      <c r="AU89" s="181">
        <f>N89+W89</f>
        <v>4</v>
      </c>
      <c r="AV89" s="181">
        <f>AE89</f>
        <v>0</v>
      </c>
      <c r="AW89" s="181">
        <f>AC89+AD89</f>
        <v>0</v>
      </c>
      <c r="AX89" s="181">
        <f>AH89</f>
        <v>0</v>
      </c>
      <c r="AY89" s="182">
        <f>AF89+AG89</f>
        <v>0</v>
      </c>
    </row>
    <row r="90" spans="1:51" s="8" customFormat="1" ht="66" customHeight="1">
      <c r="A90" s="3" t="s">
        <v>84</v>
      </c>
      <c r="B90" s="234" t="s">
        <v>83</v>
      </c>
      <c r="C90" s="235"/>
      <c r="D90" s="236"/>
      <c r="E90" s="83">
        <f t="shared" ref="E90:AH90" si="109">SUM(E91:E111)</f>
        <v>78</v>
      </c>
      <c r="F90" s="83">
        <f t="shared" si="109"/>
        <v>3</v>
      </c>
      <c r="G90" s="83">
        <f t="shared" si="109"/>
        <v>75</v>
      </c>
      <c r="H90" s="83">
        <f t="shared" si="109"/>
        <v>0</v>
      </c>
      <c r="I90" s="83">
        <f t="shared" si="109"/>
        <v>0</v>
      </c>
      <c r="J90" s="83">
        <f t="shared" si="109"/>
        <v>64</v>
      </c>
      <c r="K90" s="83">
        <f t="shared" si="109"/>
        <v>54</v>
      </c>
      <c r="L90" s="83">
        <f t="shared" si="109"/>
        <v>10</v>
      </c>
      <c r="M90" s="83">
        <f t="shared" si="109"/>
        <v>0</v>
      </c>
      <c r="N90" s="83">
        <f t="shared" si="109"/>
        <v>58</v>
      </c>
      <c r="O90" s="83">
        <f t="shared" si="109"/>
        <v>44</v>
      </c>
      <c r="P90" s="83">
        <f t="shared" si="109"/>
        <v>0</v>
      </c>
      <c r="Q90" s="83">
        <f t="shared" si="109"/>
        <v>3</v>
      </c>
      <c r="R90" s="83">
        <f t="shared" si="109"/>
        <v>0</v>
      </c>
      <c r="S90" s="83">
        <f t="shared" si="109"/>
        <v>11</v>
      </c>
      <c r="T90" s="83">
        <f t="shared" si="109"/>
        <v>0</v>
      </c>
      <c r="U90" s="83">
        <f t="shared" si="109"/>
        <v>10</v>
      </c>
      <c r="V90" s="83">
        <f t="shared" si="109"/>
        <v>1</v>
      </c>
      <c r="W90" s="83">
        <f t="shared" si="109"/>
        <v>1</v>
      </c>
      <c r="X90" s="83">
        <f t="shared" si="109"/>
        <v>59</v>
      </c>
      <c r="Y90" s="83">
        <f t="shared" si="109"/>
        <v>1</v>
      </c>
      <c r="Z90" s="83">
        <f t="shared" si="109"/>
        <v>4</v>
      </c>
      <c r="AA90" s="83">
        <f t="shared" si="109"/>
        <v>72</v>
      </c>
      <c r="AB90" s="83">
        <f t="shared" si="109"/>
        <v>4</v>
      </c>
      <c r="AC90" s="83">
        <f t="shared" si="109"/>
        <v>6</v>
      </c>
      <c r="AD90" s="83">
        <f t="shared" si="109"/>
        <v>0</v>
      </c>
      <c r="AE90" s="83">
        <f t="shared" si="109"/>
        <v>6</v>
      </c>
      <c r="AF90" s="83">
        <f t="shared" si="109"/>
        <v>2</v>
      </c>
      <c r="AG90" s="83">
        <f t="shared" si="109"/>
        <v>0</v>
      </c>
      <c r="AH90" s="83">
        <f t="shared" si="109"/>
        <v>2</v>
      </c>
      <c r="AI90" s="170"/>
      <c r="AJ90" s="39">
        <f t="shared" ref="AJ90:AY90" si="110">SUM(AJ91:AJ111)</f>
        <v>78</v>
      </c>
      <c r="AK90" s="82">
        <f t="shared" si="110"/>
        <v>78</v>
      </c>
      <c r="AL90" s="82">
        <f t="shared" si="110"/>
        <v>64</v>
      </c>
      <c r="AM90" s="82">
        <f t="shared" si="110"/>
        <v>64</v>
      </c>
      <c r="AN90" s="82">
        <f t="shared" si="110"/>
        <v>132</v>
      </c>
      <c r="AO90" s="82">
        <f t="shared" si="110"/>
        <v>132</v>
      </c>
      <c r="AP90" s="82">
        <f t="shared" si="110"/>
        <v>58</v>
      </c>
      <c r="AQ90" s="82">
        <f t="shared" si="110"/>
        <v>58</v>
      </c>
      <c r="AR90" s="82">
        <f t="shared" si="110"/>
        <v>11</v>
      </c>
      <c r="AS90" s="82">
        <f t="shared" si="110"/>
        <v>11</v>
      </c>
      <c r="AT90" s="82">
        <f t="shared" si="110"/>
        <v>59</v>
      </c>
      <c r="AU90" s="82">
        <f t="shared" si="110"/>
        <v>59</v>
      </c>
      <c r="AV90" s="82">
        <f t="shared" si="110"/>
        <v>6</v>
      </c>
      <c r="AW90" s="82">
        <f t="shared" si="110"/>
        <v>6</v>
      </c>
      <c r="AX90" s="82">
        <f t="shared" si="110"/>
        <v>2</v>
      </c>
      <c r="AY90" s="38">
        <f t="shared" si="110"/>
        <v>2</v>
      </c>
    </row>
    <row r="91" spans="1:51" s="8" customFormat="1" ht="30" customHeight="1">
      <c r="A91" s="5" t="s">
        <v>82</v>
      </c>
      <c r="B91" s="237" t="s">
        <v>81</v>
      </c>
      <c r="C91" s="238"/>
      <c r="D91" s="239"/>
      <c r="E91" s="69"/>
      <c r="F91" s="69"/>
      <c r="G91" s="127"/>
      <c r="H91" s="127"/>
      <c r="I91" s="72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>
        <v>1</v>
      </c>
      <c r="AD91" s="69"/>
      <c r="AE91" s="69">
        <v>1</v>
      </c>
      <c r="AF91" s="69">
        <v>1</v>
      </c>
      <c r="AG91" s="123"/>
      <c r="AH91" s="69">
        <v>1</v>
      </c>
      <c r="AI91" s="169"/>
      <c r="AJ91" s="36">
        <f t="shared" ref="AJ91:AJ111" si="111">E91</f>
        <v>0</v>
      </c>
      <c r="AK91" s="181">
        <f t="shared" ref="AK91:AK111" si="112">F91+G91+H91+I91</f>
        <v>0</v>
      </c>
      <c r="AL91" s="181">
        <f t="shared" ref="AL91:AL111" si="113">J91</f>
        <v>0</v>
      </c>
      <c r="AM91" s="181">
        <f t="shared" ref="AM91:AM111" si="114">K91+L91+M91</f>
        <v>0</v>
      </c>
      <c r="AN91" s="181">
        <f t="shared" ref="AN91:AN111" si="115">F91+G91+K91</f>
        <v>0</v>
      </c>
      <c r="AO91" s="181">
        <f t="shared" ref="AO91:AO111" si="116">X91+Y91+AA91</f>
        <v>0</v>
      </c>
      <c r="AP91" s="181">
        <f t="shared" ref="AP91:AP111" si="117">N91</f>
        <v>0</v>
      </c>
      <c r="AQ91" s="181">
        <f t="shared" ref="AQ91:AQ111" si="118">O91+P91+Q91+R91+S91</f>
        <v>0</v>
      </c>
      <c r="AR91" s="181">
        <f t="shared" ref="AR91:AR111" si="119">S91</f>
        <v>0</v>
      </c>
      <c r="AS91" s="181">
        <f t="shared" ref="AS91:AS111" si="120">T91+U91+V91</f>
        <v>0</v>
      </c>
      <c r="AT91" s="181">
        <f t="shared" ref="AT91:AT111" si="121">X91</f>
        <v>0</v>
      </c>
      <c r="AU91" s="181">
        <f t="shared" ref="AU91:AU111" si="122">N91+W91</f>
        <v>0</v>
      </c>
      <c r="AV91" s="181">
        <f t="shared" ref="AV91:AV111" si="123">AE91</f>
        <v>1</v>
      </c>
      <c r="AW91" s="181">
        <f t="shared" ref="AW91:AW111" si="124">AC91+AD91</f>
        <v>1</v>
      </c>
      <c r="AX91" s="181">
        <f t="shared" ref="AX91:AX111" si="125">AH91</f>
        <v>1</v>
      </c>
      <c r="AY91" s="182">
        <f t="shared" ref="AY91:AY111" si="126">AF91+AG91</f>
        <v>1</v>
      </c>
    </row>
    <row r="92" spans="1:51" s="7" customFormat="1" ht="27.75" customHeight="1">
      <c r="A92" s="5" t="s">
        <v>80</v>
      </c>
      <c r="B92" s="237" t="s">
        <v>79</v>
      </c>
      <c r="C92" s="238"/>
      <c r="D92" s="239"/>
      <c r="E92" s="69">
        <v>15</v>
      </c>
      <c r="F92" s="69">
        <v>2</v>
      </c>
      <c r="G92" s="127">
        <v>13</v>
      </c>
      <c r="H92" s="127"/>
      <c r="I92" s="72"/>
      <c r="J92" s="69">
        <v>13</v>
      </c>
      <c r="K92" s="69">
        <v>11</v>
      </c>
      <c r="L92" s="69">
        <v>2</v>
      </c>
      <c r="M92" s="69"/>
      <c r="N92" s="69">
        <v>7</v>
      </c>
      <c r="O92" s="69">
        <v>4</v>
      </c>
      <c r="P92" s="69"/>
      <c r="Q92" s="69">
        <v>1</v>
      </c>
      <c r="R92" s="69"/>
      <c r="S92" s="69">
        <v>2</v>
      </c>
      <c r="T92" s="69"/>
      <c r="U92" s="69">
        <v>1</v>
      </c>
      <c r="V92" s="69">
        <v>1</v>
      </c>
      <c r="W92" s="69"/>
      <c r="X92" s="69">
        <v>7</v>
      </c>
      <c r="Y92" s="69"/>
      <c r="Z92" s="69">
        <v>4</v>
      </c>
      <c r="AA92" s="69">
        <v>19</v>
      </c>
      <c r="AB92" s="69">
        <v>4</v>
      </c>
      <c r="AC92" s="69"/>
      <c r="AD92" s="69"/>
      <c r="AE92" s="69"/>
      <c r="AF92" s="69"/>
      <c r="AG92" s="123"/>
      <c r="AH92" s="69"/>
      <c r="AI92" s="166"/>
      <c r="AJ92" s="36">
        <f t="shared" si="111"/>
        <v>15</v>
      </c>
      <c r="AK92" s="181">
        <f t="shared" si="112"/>
        <v>15</v>
      </c>
      <c r="AL92" s="181">
        <f t="shared" si="113"/>
        <v>13</v>
      </c>
      <c r="AM92" s="181">
        <f t="shared" si="114"/>
        <v>13</v>
      </c>
      <c r="AN92" s="181">
        <f t="shared" si="115"/>
        <v>26</v>
      </c>
      <c r="AO92" s="181">
        <f t="shared" si="116"/>
        <v>26</v>
      </c>
      <c r="AP92" s="181">
        <f t="shared" si="117"/>
        <v>7</v>
      </c>
      <c r="AQ92" s="181">
        <f t="shared" si="118"/>
        <v>7</v>
      </c>
      <c r="AR92" s="181">
        <f t="shared" si="119"/>
        <v>2</v>
      </c>
      <c r="AS92" s="181">
        <f t="shared" si="120"/>
        <v>2</v>
      </c>
      <c r="AT92" s="181">
        <f t="shared" si="121"/>
        <v>7</v>
      </c>
      <c r="AU92" s="181">
        <f t="shared" si="122"/>
        <v>7</v>
      </c>
      <c r="AV92" s="181">
        <f t="shared" si="123"/>
        <v>0</v>
      </c>
      <c r="AW92" s="181">
        <f t="shared" si="124"/>
        <v>0</v>
      </c>
      <c r="AX92" s="181">
        <f t="shared" si="125"/>
        <v>0</v>
      </c>
      <c r="AY92" s="182">
        <f t="shared" si="126"/>
        <v>0</v>
      </c>
    </row>
    <row r="93" spans="1:51" s="7" customFormat="1" ht="41.25" customHeight="1">
      <c r="A93" s="5" t="s">
        <v>78</v>
      </c>
      <c r="B93" s="237" t="s">
        <v>77</v>
      </c>
      <c r="C93" s="238"/>
      <c r="D93" s="239"/>
      <c r="E93" s="69"/>
      <c r="F93" s="69"/>
      <c r="G93" s="127"/>
      <c r="H93" s="127"/>
      <c r="I93" s="72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123"/>
      <c r="AH93" s="69"/>
      <c r="AI93" s="166"/>
      <c r="AJ93" s="36">
        <f t="shared" si="111"/>
        <v>0</v>
      </c>
      <c r="AK93" s="181">
        <f t="shared" si="112"/>
        <v>0</v>
      </c>
      <c r="AL93" s="181">
        <f t="shared" si="113"/>
        <v>0</v>
      </c>
      <c r="AM93" s="181">
        <f t="shared" si="114"/>
        <v>0</v>
      </c>
      <c r="AN93" s="181">
        <f t="shared" si="115"/>
        <v>0</v>
      </c>
      <c r="AO93" s="181">
        <f t="shared" si="116"/>
        <v>0</v>
      </c>
      <c r="AP93" s="181">
        <f t="shared" si="117"/>
        <v>0</v>
      </c>
      <c r="AQ93" s="181">
        <f t="shared" si="118"/>
        <v>0</v>
      </c>
      <c r="AR93" s="181">
        <f t="shared" si="119"/>
        <v>0</v>
      </c>
      <c r="AS93" s="181">
        <f t="shared" si="120"/>
        <v>0</v>
      </c>
      <c r="AT93" s="181">
        <f t="shared" si="121"/>
        <v>0</v>
      </c>
      <c r="AU93" s="181">
        <f t="shared" si="122"/>
        <v>0</v>
      </c>
      <c r="AV93" s="181">
        <f t="shared" si="123"/>
        <v>0</v>
      </c>
      <c r="AW93" s="181">
        <f t="shared" si="124"/>
        <v>0</v>
      </c>
      <c r="AX93" s="181">
        <f t="shared" si="125"/>
        <v>0</v>
      </c>
      <c r="AY93" s="182">
        <f t="shared" si="126"/>
        <v>0</v>
      </c>
    </row>
    <row r="94" spans="1:51" s="7" customFormat="1" ht="38.25" customHeight="1">
      <c r="A94" s="5" t="s">
        <v>76</v>
      </c>
      <c r="B94" s="237" t="s">
        <v>75</v>
      </c>
      <c r="C94" s="238"/>
      <c r="D94" s="239"/>
      <c r="E94" s="69">
        <v>11</v>
      </c>
      <c r="F94" s="69"/>
      <c r="G94" s="127">
        <v>11</v>
      </c>
      <c r="H94" s="127"/>
      <c r="I94" s="72"/>
      <c r="J94" s="69">
        <v>8</v>
      </c>
      <c r="K94" s="69">
        <v>7</v>
      </c>
      <c r="L94" s="69">
        <v>1</v>
      </c>
      <c r="M94" s="69"/>
      <c r="N94" s="69">
        <v>9</v>
      </c>
      <c r="O94" s="69">
        <v>6</v>
      </c>
      <c r="P94" s="69"/>
      <c r="Q94" s="69">
        <v>1</v>
      </c>
      <c r="R94" s="69"/>
      <c r="S94" s="69">
        <v>2</v>
      </c>
      <c r="T94" s="69"/>
      <c r="U94" s="69">
        <v>2</v>
      </c>
      <c r="V94" s="69"/>
      <c r="W94" s="69"/>
      <c r="X94" s="69">
        <v>9</v>
      </c>
      <c r="Y94" s="69">
        <v>1</v>
      </c>
      <c r="Z94" s="69"/>
      <c r="AA94" s="69">
        <v>8</v>
      </c>
      <c r="AB94" s="69"/>
      <c r="AC94" s="69"/>
      <c r="AD94" s="69"/>
      <c r="AE94" s="69"/>
      <c r="AF94" s="69"/>
      <c r="AG94" s="123"/>
      <c r="AH94" s="69"/>
      <c r="AI94" s="166"/>
      <c r="AJ94" s="36">
        <f t="shared" si="111"/>
        <v>11</v>
      </c>
      <c r="AK94" s="181">
        <f t="shared" si="112"/>
        <v>11</v>
      </c>
      <c r="AL94" s="181">
        <f t="shared" si="113"/>
        <v>8</v>
      </c>
      <c r="AM94" s="181">
        <f t="shared" si="114"/>
        <v>8</v>
      </c>
      <c r="AN94" s="181">
        <f t="shared" si="115"/>
        <v>18</v>
      </c>
      <c r="AO94" s="181">
        <f t="shared" si="116"/>
        <v>18</v>
      </c>
      <c r="AP94" s="181">
        <f t="shared" si="117"/>
        <v>9</v>
      </c>
      <c r="AQ94" s="181">
        <f t="shared" si="118"/>
        <v>9</v>
      </c>
      <c r="AR94" s="181">
        <f t="shared" si="119"/>
        <v>2</v>
      </c>
      <c r="AS94" s="181">
        <f t="shared" si="120"/>
        <v>2</v>
      </c>
      <c r="AT94" s="181">
        <f t="shared" si="121"/>
        <v>9</v>
      </c>
      <c r="AU94" s="181">
        <f t="shared" si="122"/>
        <v>9</v>
      </c>
      <c r="AV94" s="181">
        <f t="shared" si="123"/>
        <v>0</v>
      </c>
      <c r="AW94" s="181">
        <f t="shared" si="124"/>
        <v>0</v>
      </c>
      <c r="AX94" s="181">
        <f t="shared" si="125"/>
        <v>0</v>
      </c>
      <c r="AY94" s="182">
        <f t="shared" si="126"/>
        <v>0</v>
      </c>
    </row>
    <row r="95" spans="1:51" s="7" customFormat="1" ht="36" customHeight="1">
      <c r="A95" s="5" t="s">
        <v>74</v>
      </c>
      <c r="B95" s="237" t="s">
        <v>73</v>
      </c>
      <c r="C95" s="238"/>
      <c r="D95" s="239"/>
      <c r="E95" s="112"/>
      <c r="F95" s="112"/>
      <c r="G95" s="132"/>
      <c r="H95" s="132"/>
      <c r="I95" s="130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36"/>
      <c r="AH95" s="112"/>
      <c r="AI95" s="166"/>
      <c r="AJ95" s="36">
        <f t="shared" si="111"/>
        <v>0</v>
      </c>
      <c r="AK95" s="181">
        <f t="shared" si="112"/>
        <v>0</v>
      </c>
      <c r="AL95" s="181">
        <f t="shared" si="113"/>
        <v>0</v>
      </c>
      <c r="AM95" s="181">
        <f t="shared" si="114"/>
        <v>0</v>
      </c>
      <c r="AN95" s="181">
        <f t="shared" si="115"/>
        <v>0</v>
      </c>
      <c r="AO95" s="181">
        <f t="shared" si="116"/>
        <v>0</v>
      </c>
      <c r="AP95" s="181">
        <f t="shared" si="117"/>
        <v>0</v>
      </c>
      <c r="AQ95" s="181">
        <f t="shared" si="118"/>
        <v>0</v>
      </c>
      <c r="AR95" s="181">
        <f t="shared" si="119"/>
        <v>0</v>
      </c>
      <c r="AS95" s="181">
        <f t="shared" si="120"/>
        <v>0</v>
      </c>
      <c r="AT95" s="181">
        <f t="shared" si="121"/>
        <v>0</v>
      </c>
      <c r="AU95" s="181">
        <f t="shared" si="122"/>
        <v>0</v>
      </c>
      <c r="AV95" s="181">
        <f t="shared" si="123"/>
        <v>0</v>
      </c>
      <c r="AW95" s="181">
        <f t="shared" si="124"/>
        <v>0</v>
      </c>
      <c r="AX95" s="181">
        <f t="shared" si="125"/>
        <v>0</v>
      </c>
      <c r="AY95" s="182">
        <f t="shared" si="126"/>
        <v>0</v>
      </c>
    </row>
    <row r="96" spans="1:51" s="7" customFormat="1" ht="42.75" customHeight="1">
      <c r="A96" s="5" t="s">
        <v>72</v>
      </c>
      <c r="B96" s="237" t="s">
        <v>71</v>
      </c>
      <c r="C96" s="238"/>
      <c r="D96" s="239"/>
      <c r="E96" s="69">
        <v>2</v>
      </c>
      <c r="F96" s="69"/>
      <c r="G96" s="127">
        <v>2</v>
      </c>
      <c r="H96" s="127"/>
      <c r="I96" s="72"/>
      <c r="J96" s="69">
        <v>6</v>
      </c>
      <c r="K96" s="69">
        <v>5</v>
      </c>
      <c r="L96" s="69">
        <v>1</v>
      </c>
      <c r="M96" s="69"/>
      <c r="N96" s="69">
        <v>1</v>
      </c>
      <c r="O96" s="69"/>
      <c r="P96" s="69"/>
      <c r="Q96" s="69"/>
      <c r="R96" s="69"/>
      <c r="S96" s="69">
        <v>1</v>
      </c>
      <c r="T96" s="69"/>
      <c r="U96" s="69">
        <v>1</v>
      </c>
      <c r="V96" s="69"/>
      <c r="W96" s="69"/>
      <c r="X96" s="69">
        <v>1</v>
      </c>
      <c r="Y96" s="69"/>
      <c r="Z96" s="69"/>
      <c r="AA96" s="69">
        <v>6</v>
      </c>
      <c r="AB96" s="69"/>
      <c r="AC96" s="69"/>
      <c r="AD96" s="69"/>
      <c r="AE96" s="69"/>
      <c r="AF96" s="69"/>
      <c r="AG96" s="123"/>
      <c r="AH96" s="69"/>
      <c r="AI96" s="166"/>
      <c r="AJ96" s="36">
        <f t="shared" si="111"/>
        <v>2</v>
      </c>
      <c r="AK96" s="181">
        <f t="shared" si="112"/>
        <v>2</v>
      </c>
      <c r="AL96" s="181">
        <f t="shared" si="113"/>
        <v>6</v>
      </c>
      <c r="AM96" s="181">
        <f t="shared" si="114"/>
        <v>6</v>
      </c>
      <c r="AN96" s="181">
        <f t="shared" si="115"/>
        <v>7</v>
      </c>
      <c r="AO96" s="181">
        <f t="shared" si="116"/>
        <v>7</v>
      </c>
      <c r="AP96" s="181">
        <f t="shared" si="117"/>
        <v>1</v>
      </c>
      <c r="AQ96" s="181">
        <f t="shared" si="118"/>
        <v>1</v>
      </c>
      <c r="AR96" s="181">
        <f t="shared" si="119"/>
        <v>1</v>
      </c>
      <c r="AS96" s="181">
        <f t="shared" si="120"/>
        <v>1</v>
      </c>
      <c r="AT96" s="181">
        <f t="shared" si="121"/>
        <v>1</v>
      </c>
      <c r="AU96" s="181">
        <f t="shared" si="122"/>
        <v>1</v>
      </c>
      <c r="AV96" s="181">
        <f t="shared" si="123"/>
        <v>0</v>
      </c>
      <c r="AW96" s="181">
        <f t="shared" si="124"/>
        <v>0</v>
      </c>
      <c r="AX96" s="181">
        <f t="shared" si="125"/>
        <v>0</v>
      </c>
      <c r="AY96" s="182">
        <f t="shared" si="126"/>
        <v>0</v>
      </c>
    </row>
    <row r="97" spans="1:51" s="7" customFormat="1" ht="32.25" customHeight="1">
      <c r="A97" s="5" t="s">
        <v>70</v>
      </c>
      <c r="B97" s="237" t="s">
        <v>69</v>
      </c>
      <c r="C97" s="238"/>
      <c r="D97" s="239"/>
      <c r="E97" s="69"/>
      <c r="F97" s="69"/>
      <c r="G97" s="127"/>
      <c r="H97" s="127"/>
      <c r="I97" s="72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123"/>
      <c r="AH97" s="69"/>
      <c r="AI97" s="166"/>
      <c r="AJ97" s="36">
        <f t="shared" si="111"/>
        <v>0</v>
      </c>
      <c r="AK97" s="181">
        <f t="shared" si="112"/>
        <v>0</v>
      </c>
      <c r="AL97" s="181">
        <f t="shared" si="113"/>
        <v>0</v>
      </c>
      <c r="AM97" s="181">
        <f t="shared" si="114"/>
        <v>0</v>
      </c>
      <c r="AN97" s="181">
        <f t="shared" si="115"/>
        <v>0</v>
      </c>
      <c r="AO97" s="181">
        <f t="shared" si="116"/>
        <v>0</v>
      </c>
      <c r="AP97" s="181">
        <f t="shared" si="117"/>
        <v>0</v>
      </c>
      <c r="AQ97" s="181">
        <f t="shared" si="118"/>
        <v>0</v>
      </c>
      <c r="AR97" s="181">
        <f t="shared" si="119"/>
        <v>0</v>
      </c>
      <c r="AS97" s="181">
        <f t="shared" si="120"/>
        <v>0</v>
      </c>
      <c r="AT97" s="181">
        <f t="shared" si="121"/>
        <v>0</v>
      </c>
      <c r="AU97" s="181">
        <f t="shared" si="122"/>
        <v>0</v>
      </c>
      <c r="AV97" s="181">
        <f t="shared" si="123"/>
        <v>0</v>
      </c>
      <c r="AW97" s="181">
        <f t="shared" si="124"/>
        <v>0</v>
      </c>
      <c r="AX97" s="181">
        <f t="shared" si="125"/>
        <v>0</v>
      </c>
      <c r="AY97" s="182">
        <f t="shared" si="126"/>
        <v>0</v>
      </c>
    </row>
    <row r="98" spans="1:51" s="8" customFormat="1" ht="42.75" customHeight="1">
      <c r="A98" s="5" t="s">
        <v>68</v>
      </c>
      <c r="B98" s="237" t="s">
        <v>67</v>
      </c>
      <c r="C98" s="238"/>
      <c r="D98" s="239"/>
      <c r="E98" s="112"/>
      <c r="F98" s="112"/>
      <c r="G98" s="132"/>
      <c r="H98" s="132"/>
      <c r="I98" s="130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36"/>
      <c r="AH98" s="112"/>
      <c r="AI98" s="169"/>
      <c r="AJ98" s="36">
        <f t="shared" si="111"/>
        <v>0</v>
      </c>
      <c r="AK98" s="181">
        <f t="shared" si="112"/>
        <v>0</v>
      </c>
      <c r="AL98" s="181">
        <f t="shared" si="113"/>
        <v>0</v>
      </c>
      <c r="AM98" s="181">
        <f t="shared" si="114"/>
        <v>0</v>
      </c>
      <c r="AN98" s="181">
        <f t="shared" si="115"/>
        <v>0</v>
      </c>
      <c r="AO98" s="181">
        <f t="shared" si="116"/>
        <v>0</v>
      </c>
      <c r="AP98" s="181">
        <f t="shared" si="117"/>
        <v>0</v>
      </c>
      <c r="AQ98" s="181">
        <f t="shared" si="118"/>
        <v>0</v>
      </c>
      <c r="AR98" s="181">
        <f t="shared" si="119"/>
        <v>0</v>
      </c>
      <c r="AS98" s="181">
        <f t="shared" si="120"/>
        <v>0</v>
      </c>
      <c r="AT98" s="181">
        <f t="shared" si="121"/>
        <v>0</v>
      </c>
      <c r="AU98" s="181">
        <f t="shared" si="122"/>
        <v>0</v>
      </c>
      <c r="AV98" s="181">
        <f t="shared" si="123"/>
        <v>0</v>
      </c>
      <c r="AW98" s="181">
        <f t="shared" si="124"/>
        <v>0</v>
      </c>
      <c r="AX98" s="181">
        <f t="shared" si="125"/>
        <v>0</v>
      </c>
      <c r="AY98" s="182">
        <f t="shared" si="126"/>
        <v>0</v>
      </c>
    </row>
    <row r="99" spans="1:51" s="7" customFormat="1" ht="25.5" customHeight="1">
      <c r="A99" s="5" t="s">
        <v>66</v>
      </c>
      <c r="B99" s="237" t="s">
        <v>65</v>
      </c>
      <c r="C99" s="238"/>
      <c r="D99" s="239"/>
      <c r="E99" s="137">
        <v>18</v>
      </c>
      <c r="F99" s="137"/>
      <c r="G99" s="138">
        <v>18</v>
      </c>
      <c r="H99" s="138"/>
      <c r="I99" s="183"/>
      <c r="J99" s="137">
        <v>25</v>
      </c>
      <c r="K99" s="137">
        <v>20</v>
      </c>
      <c r="L99" s="137">
        <v>5</v>
      </c>
      <c r="M99" s="137"/>
      <c r="N99" s="137">
        <v>19</v>
      </c>
      <c r="O99" s="137">
        <v>18</v>
      </c>
      <c r="P99" s="137"/>
      <c r="Q99" s="137"/>
      <c r="R99" s="137"/>
      <c r="S99" s="137">
        <v>1</v>
      </c>
      <c r="T99" s="137"/>
      <c r="U99" s="137">
        <v>1</v>
      </c>
      <c r="V99" s="137"/>
      <c r="W99" s="137"/>
      <c r="X99" s="137">
        <v>19</v>
      </c>
      <c r="Y99" s="137"/>
      <c r="Z99" s="137"/>
      <c r="AA99" s="137">
        <v>19</v>
      </c>
      <c r="AB99" s="137"/>
      <c r="AC99" s="137">
        <v>1</v>
      </c>
      <c r="AD99" s="137"/>
      <c r="AE99" s="137">
        <v>1</v>
      </c>
      <c r="AF99" s="137"/>
      <c r="AG99" s="139"/>
      <c r="AH99" s="137"/>
      <c r="AI99" s="166"/>
      <c r="AJ99" s="36">
        <f t="shared" si="111"/>
        <v>18</v>
      </c>
      <c r="AK99" s="181">
        <f t="shared" si="112"/>
        <v>18</v>
      </c>
      <c r="AL99" s="181">
        <f t="shared" si="113"/>
        <v>25</v>
      </c>
      <c r="AM99" s="181">
        <f t="shared" si="114"/>
        <v>25</v>
      </c>
      <c r="AN99" s="181">
        <f t="shared" si="115"/>
        <v>38</v>
      </c>
      <c r="AO99" s="181">
        <f t="shared" si="116"/>
        <v>38</v>
      </c>
      <c r="AP99" s="181">
        <f t="shared" si="117"/>
        <v>19</v>
      </c>
      <c r="AQ99" s="181">
        <f t="shared" si="118"/>
        <v>19</v>
      </c>
      <c r="AR99" s="181">
        <f t="shared" si="119"/>
        <v>1</v>
      </c>
      <c r="AS99" s="181">
        <f t="shared" si="120"/>
        <v>1</v>
      </c>
      <c r="AT99" s="181">
        <f t="shared" si="121"/>
        <v>19</v>
      </c>
      <c r="AU99" s="181">
        <f t="shared" si="122"/>
        <v>19</v>
      </c>
      <c r="AV99" s="181">
        <f t="shared" si="123"/>
        <v>1</v>
      </c>
      <c r="AW99" s="181">
        <f t="shared" si="124"/>
        <v>1</v>
      </c>
      <c r="AX99" s="181">
        <f t="shared" si="125"/>
        <v>0</v>
      </c>
      <c r="AY99" s="182">
        <f t="shared" si="126"/>
        <v>0</v>
      </c>
    </row>
    <row r="100" spans="1:51" s="7" customFormat="1" ht="22.5" customHeight="1">
      <c r="A100" s="5" t="s">
        <v>64</v>
      </c>
      <c r="B100" s="237" t="s">
        <v>63</v>
      </c>
      <c r="C100" s="238"/>
      <c r="D100" s="239"/>
      <c r="E100" s="137">
        <v>7</v>
      </c>
      <c r="F100" s="137">
        <v>1</v>
      </c>
      <c r="G100" s="138">
        <v>6</v>
      </c>
      <c r="H100" s="138"/>
      <c r="I100" s="183"/>
      <c r="J100" s="137">
        <v>3</v>
      </c>
      <c r="K100" s="137">
        <v>3</v>
      </c>
      <c r="L100" s="137"/>
      <c r="M100" s="137"/>
      <c r="N100" s="137">
        <v>3</v>
      </c>
      <c r="O100" s="137">
        <v>3</v>
      </c>
      <c r="P100" s="137"/>
      <c r="Q100" s="137"/>
      <c r="R100" s="137"/>
      <c r="S100" s="137"/>
      <c r="T100" s="137"/>
      <c r="U100" s="137"/>
      <c r="V100" s="137"/>
      <c r="W100" s="137"/>
      <c r="X100" s="137">
        <v>3</v>
      </c>
      <c r="Y100" s="137"/>
      <c r="Z100" s="137"/>
      <c r="AA100" s="137">
        <v>7</v>
      </c>
      <c r="AB100" s="137"/>
      <c r="AC100" s="137"/>
      <c r="AD100" s="137"/>
      <c r="AE100" s="137"/>
      <c r="AF100" s="137"/>
      <c r="AG100" s="139"/>
      <c r="AH100" s="137"/>
      <c r="AI100" s="166"/>
      <c r="AJ100" s="36">
        <f t="shared" si="111"/>
        <v>7</v>
      </c>
      <c r="AK100" s="181">
        <f t="shared" si="112"/>
        <v>7</v>
      </c>
      <c r="AL100" s="181">
        <f t="shared" si="113"/>
        <v>3</v>
      </c>
      <c r="AM100" s="181">
        <f t="shared" si="114"/>
        <v>3</v>
      </c>
      <c r="AN100" s="181">
        <f t="shared" si="115"/>
        <v>10</v>
      </c>
      <c r="AO100" s="181">
        <f t="shared" si="116"/>
        <v>10</v>
      </c>
      <c r="AP100" s="181">
        <f t="shared" si="117"/>
        <v>3</v>
      </c>
      <c r="AQ100" s="181">
        <f t="shared" si="118"/>
        <v>3</v>
      </c>
      <c r="AR100" s="181">
        <f t="shared" si="119"/>
        <v>0</v>
      </c>
      <c r="AS100" s="181">
        <f t="shared" si="120"/>
        <v>0</v>
      </c>
      <c r="AT100" s="181">
        <f t="shared" si="121"/>
        <v>3</v>
      </c>
      <c r="AU100" s="181">
        <f t="shared" si="122"/>
        <v>3</v>
      </c>
      <c r="AV100" s="181">
        <f t="shared" si="123"/>
        <v>0</v>
      </c>
      <c r="AW100" s="181">
        <f t="shared" si="124"/>
        <v>0</v>
      </c>
      <c r="AX100" s="181">
        <f t="shared" si="125"/>
        <v>0</v>
      </c>
      <c r="AY100" s="182">
        <f t="shared" si="126"/>
        <v>0</v>
      </c>
    </row>
    <row r="101" spans="1:51" s="8" customFormat="1" ht="31.5" customHeight="1">
      <c r="A101" s="5" t="s">
        <v>62</v>
      </c>
      <c r="B101" s="237" t="s">
        <v>61</v>
      </c>
      <c r="C101" s="238"/>
      <c r="D101" s="239"/>
      <c r="E101" s="137"/>
      <c r="F101" s="137"/>
      <c r="G101" s="138"/>
      <c r="H101" s="138"/>
      <c r="I101" s="183"/>
      <c r="J101" s="137"/>
      <c r="K101" s="137"/>
      <c r="L101" s="137"/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D101" s="137"/>
      <c r="AE101" s="137"/>
      <c r="AF101" s="137"/>
      <c r="AG101" s="139"/>
      <c r="AH101" s="137"/>
      <c r="AI101" s="169"/>
      <c r="AJ101" s="36">
        <f t="shared" si="111"/>
        <v>0</v>
      </c>
      <c r="AK101" s="181">
        <f t="shared" si="112"/>
        <v>0</v>
      </c>
      <c r="AL101" s="181">
        <f t="shared" si="113"/>
        <v>0</v>
      </c>
      <c r="AM101" s="181">
        <f t="shared" si="114"/>
        <v>0</v>
      </c>
      <c r="AN101" s="181">
        <f t="shared" si="115"/>
        <v>0</v>
      </c>
      <c r="AO101" s="181">
        <f t="shared" si="116"/>
        <v>0</v>
      </c>
      <c r="AP101" s="181">
        <f t="shared" si="117"/>
        <v>0</v>
      </c>
      <c r="AQ101" s="181">
        <f t="shared" si="118"/>
        <v>0</v>
      </c>
      <c r="AR101" s="181">
        <f t="shared" si="119"/>
        <v>0</v>
      </c>
      <c r="AS101" s="181">
        <f t="shared" si="120"/>
        <v>0</v>
      </c>
      <c r="AT101" s="181">
        <f t="shared" si="121"/>
        <v>0</v>
      </c>
      <c r="AU101" s="181">
        <f t="shared" si="122"/>
        <v>0</v>
      </c>
      <c r="AV101" s="181">
        <f t="shared" si="123"/>
        <v>0</v>
      </c>
      <c r="AW101" s="181">
        <f t="shared" si="124"/>
        <v>0</v>
      </c>
      <c r="AX101" s="181">
        <f t="shared" si="125"/>
        <v>0</v>
      </c>
      <c r="AY101" s="182">
        <f t="shared" si="126"/>
        <v>0</v>
      </c>
    </row>
    <row r="102" spans="1:51" s="11" customFormat="1" ht="44.25" customHeight="1">
      <c r="A102" s="5" t="s">
        <v>60</v>
      </c>
      <c r="B102" s="237" t="s">
        <v>59</v>
      </c>
      <c r="C102" s="238"/>
      <c r="D102" s="239"/>
      <c r="E102" s="137">
        <v>1</v>
      </c>
      <c r="F102" s="137"/>
      <c r="G102" s="138">
        <v>1</v>
      </c>
      <c r="H102" s="138"/>
      <c r="I102" s="183"/>
      <c r="J102" s="137">
        <v>2</v>
      </c>
      <c r="K102" s="137">
        <v>2</v>
      </c>
      <c r="L102" s="137"/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Z102" s="137"/>
      <c r="AA102" s="137">
        <v>3</v>
      </c>
      <c r="AB102" s="137"/>
      <c r="AC102" s="137"/>
      <c r="AD102" s="137"/>
      <c r="AE102" s="137"/>
      <c r="AF102" s="137"/>
      <c r="AG102" s="139"/>
      <c r="AH102" s="137"/>
      <c r="AI102" s="166"/>
      <c r="AJ102" s="36">
        <f t="shared" si="111"/>
        <v>1</v>
      </c>
      <c r="AK102" s="181">
        <f t="shared" si="112"/>
        <v>1</v>
      </c>
      <c r="AL102" s="181">
        <f t="shared" si="113"/>
        <v>2</v>
      </c>
      <c r="AM102" s="181">
        <f t="shared" si="114"/>
        <v>2</v>
      </c>
      <c r="AN102" s="181">
        <f t="shared" si="115"/>
        <v>3</v>
      </c>
      <c r="AO102" s="181">
        <f t="shared" si="116"/>
        <v>3</v>
      </c>
      <c r="AP102" s="181">
        <f t="shared" si="117"/>
        <v>0</v>
      </c>
      <c r="AQ102" s="181">
        <f t="shared" si="118"/>
        <v>0</v>
      </c>
      <c r="AR102" s="181">
        <f t="shared" si="119"/>
        <v>0</v>
      </c>
      <c r="AS102" s="181">
        <f t="shared" si="120"/>
        <v>0</v>
      </c>
      <c r="AT102" s="181">
        <f t="shared" si="121"/>
        <v>0</v>
      </c>
      <c r="AU102" s="181">
        <f t="shared" si="122"/>
        <v>0</v>
      </c>
      <c r="AV102" s="181">
        <f t="shared" si="123"/>
        <v>0</v>
      </c>
      <c r="AW102" s="181">
        <f t="shared" si="124"/>
        <v>0</v>
      </c>
      <c r="AX102" s="181">
        <f t="shared" si="125"/>
        <v>0</v>
      </c>
      <c r="AY102" s="182">
        <f t="shared" si="126"/>
        <v>0</v>
      </c>
    </row>
    <row r="103" spans="1:51" s="11" customFormat="1" ht="44.25" customHeight="1">
      <c r="A103" s="5" t="s">
        <v>58</v>
      </c>
      <c r="B103" s="237" t="s">
        <v>57</v>
      </c>
      <c r="C103" s="238"/>
      <c r="D103" s="239"/>
      <c r="E103" s="137"/>
      <c r="F103" s="137"/>
      <c r="G103" s="138"/>
      <c r="H103" s="138"/>
      <c r="I103" s="183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9"/>
      <c r="AH103" s="137"/>
      <c r="AI103" s="166"/>
      <c r="AJ103" s="36">
        <f t="shared" si="111"/>
        <v>0</v>
      </c>
      <c r="AK103" s="181">
        <f t="shared" si="112"/>
        <v>0</v>
      </c>
      <c r="AL103" s="181">
        <f t="shared" si="113"/>
        <v>0</v>
      </c>
      <c r="AM103" s="181">
        <f t="shared" si="114"/>
        <v>0</v>
      </c>
      <c r="AN103" s="181">
        <f t="shared" si="115"/>
        <v>0</v>
      </c>
      <c r="AO103" s="181">
        <f t="shared" si="116"/>
        <v>0</v>
      </c>
      <c r="AP103" s="181">
        <f t="shared" si="117"/>
        <v>0</v>
      </c>
      <c r="AQ103" s="181">
        <f t="shared" si="118"/>
        <v>0</v>
      </c>
      <c r="AR103" s="181">
        <f t="shared" si="119"/>
        <v>0</v>
      </c>
      <c r="AS103" s="181">
        <f t="shared" si="120"/>
        <v>0</v>
      </c>
      <c r="AT103" s="181">
        <f t="shared" si="121"/>
        <v>0</v>
      </c>
      <c r="AU103" s="181">
        <f t="shared" si="122"/>
        <v>0</v>
      </c>
      <c r="AV103" s="181">
        <f t="shared" si="123"/>
        <v>0</v>
      </c>
      <c r="AW103" s="181">
        <f t="shared" si="124"/>
        <v>0</v>
      </c>
      <c r="AX103" s="181">
        <f t="shared" si="125"/>
        <v>0</v>
      </c>
      <c r="AY103" s="182">
        <f t="shared" si="126"/>
        <v>0</v>
      </c>
    </row>
    <row r="104" spans="1:51" s="11" customFormat="1" ht="44.25" customHeight="1">
      <c r="A104" s="5" t="s">
        <v>56</v>
      </c>
      <c r="B104" s="237" t="s">
        <v>55</v>
      </c>
      <c r="C104" s="238"/>
      <c r="D104" s="239"/>
      <c r="E104" s="137">
        <v>11</v>
      </c>
      <c r="F104" s="137"/>
      <c r="G104" s="138">
        <v>11</v>
      </c>
      <c r="H104" s="138"/>
      <c r="I104" s="183"/>
      <c r="J104" s="137">
        <v>2</v>
      </c>
      <c r="K104" s="137">
        <v>2</v>
      </c>
      <c r="L104" s="137"/>
      <c r="M104" s="137"/>
      <c r="N104" s="137">
        <v>8</v>
      </c>
      <c r="O104" s="137">
        <v>4</v>
      </c>
      <c r="P104" s="137"/>
      <c r="Q104" s="137"/>
      <c r="R104" s="137"/>
      <c r="S104" s="137">
        <v>4</v>
      </c>
      <c r="T104" s="137"/>
      <c r="U104" s="137">
        <v>4</v>
      </c>
      <c r="V104" s="137"/>
      <c r="W104" s="137">
        <v>1</v>
      </c>
      <c r="X104" s="137">
        <v>9</v>
      </c>
      <c r="Y104" s="137"/>
      <c r="Z104" s="137"/>
      <c r="AA104" s="137">
        <v>4</v>
      </c>
      <c r="AB104" s="137"/>
      <c r="AC104" s="137">
        <v>1</v>
      </c>
      <c r="AD104" s="137"/>
      <c r="AE104" s="137">
        <v>1</v>
      </c>
      <c r="AF104" s="137"/>
      <c r="AG104" s="139"/>
      <c r="AH104" s="137"/>
      <c r="AI104" s="166"/>
      <c r="AJ104" s="36">
        <f t="shared" si="111"/>
        <v>11</v>
      </c>
      <c r="AK104" s="181">
        <f t="shared" si="112"/>
        <v>11</v>
      </c>
      <c r="AL104" s="181">
        <f t="shared" si="113"/>
        <v>2</v>
      </c>
      <c r="AM104" s="181">
        <f t="shared" si="114"/>
        <v>2</v>
      </c>
      <c r="AN104" s="181">
        <f t="shared" si="115"/>
        <v>13</v>
      </c>
      <c r="AO104" s="181">
        <f t="shared" si="116"/>
        <v>13</v>
      </c>
      <c r="AP104" s="181">
        <f t="shared" si="117"/>
        <v>8</v>
      </c>
      <c r="AQ104" s="181">
        <f t="shared" si="118"/>
        <v>8</v>
      </c>
      <c r="AR104" s="181">
        <f t="shared" si="119"/>
        <v>4</v>
      </c>
      <c r="AS104" s="181">
        <f t="shared" si="120"/>
        <v>4</v>
      </c>
      <c r="AT104" s="181">
        <f t="shared" si="121"/>
        <v>9</v>
      </c>
      <c r="AU104" s="181">
        <f t="shared" si="122"/>
        <v>9</v>
      </c>
      <c r="AV104" s="181">
        <f t="shared" si="123"/>
        <v>1</v>
      </c>
      <c r="AW104" s="181">
        <f t="shared" si="124"/>
        <v>1</v>
      </c>
      <c r="AX104" s="181">
        <f t="shared" si="125"/>
        <v>0</v>
      </c>
      <c r="AY104" s="182">
        <f t="shared" si="126"/>
        <v>0</v>
      </c>
    </row>
    <row r="105" spans="1:51" s="11" customFormat="1" ht="44.25" customHeight="1">
      <c r="A105" s="5" t="s">
        <v>54</v>
      </c>
      <c r="B105" s="237" t="s">
        <v>53</v>
      </c>
      <c r="C105" s="238"/>
      <c r="D105" s="239"/>
      <c r="E105" s="137"/>
      <c r="F105" s="137"/>
      <c r="G105" s="138"/>
      <c r="H105" s="138"/>
      <c r="I105" s="183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  <c r="AA105" s="137"/>
      <c r="AB105" s="137"/>
      <c r="AC105" s="137"/>
      <c r="AD105" s="137"/>
      <c r="AE105" s="137"/>
      <c r="AF105" s="137"/>
      <c r="AG105" s="139"/>
      <c r="AH105" s="137"/>
      <c r="AI105" s="166"/>
      <c r="AJ105" s="36">
        <f t="shared" si="111"/>
        <v>0</v>
      </c>
      <c r="AK105" s="181">
        <f t="shared" si="112"/>
        <v>0</v>
      </c>
      <c r="AL105" s="181">
        <f t="shared" si="113"/>
        <v>0</v>
      </c>
      <c r="AM105" s="181">
        <f t="shared" si="114"/>
        <v>0</v>
      </c>
      <c r="AN105" s="181">
        <f t="shared" si="115"/>
        <v>0</v>
      </c>
      <c r="AO105" s="181">
        <f t="shared" si="116"/>
        <v>0</v>
      </c>
      <c r="AP105" s="181">
        <f t="shared" si="117"/>
        <v>0</v>
      </c>
      <c r="AQ105" s="181">
        <f t="shared" si="118"/>
        <v>0</v>
      </c>
      <c r="AR105" s="181">
        <f t="shared" si="119"/>
        <v>0</v>
      </c>
      <c r="AS105" s="181">
        <f t="shared" si="120"/>
        <v>0</v>
      </c>
      <c r="AT105" s="181">
        <f t="shared" si="121"/>
        <v>0</v>
      </c>
      <c r="AU105" s="181">
        <f t="shared" si="122"/>
        <v>0</v>
      </c>
      <c r="AV105" s="181">
        <f t="shared" si="123"/>
        <v>0</v>
      </c>
      <c r="AW105" s="181">
        <f t="shared" si="124"/>
        <v>0</v>
      </c>
      <c r="AX105" s="181">
        <f t="shared" si="125"/>
        <v>0</v>
      </c>
      <c r="AY105" s="182">
        <f t="shared" si="126"/>
        <v>0</v>
      </c>
    </row>
    <row r="106" spans="1:51" s="11" customFormat="1" ht="59.25" customHeight="1">
      <c r="A106" s="5" t="s">
        <v>52</v>
      </c>
      <c r="B106" s="237" t="s">
        <v>51</v>
      </c>
      <c r="C106" s="238"/>
      <c r="D106" s="239"/>
      <c r="E106" s="137">
        <v>8</v>
      </c>
      <c r="F106" s="137"/>
      <c r="G106" s="138">
        <v>8</v>
      </c>
      <c r="H106" s="138"/>
      <c r="I106" s="183"/>
      <c r="J106" s="137">
        <v>3</v>
      </c>
      <c r="K106" s="137">
        <v>3</v>
      </c>
      <c r="L106" s="137"/>
      <c r="M106" s="137"/>
      <c r="N106" s="137">
        <v>8</v>
      </c>
      <c r="O106" s="137">
        <v>6</v>
      </c>
      <c r="P106" s="137"/>
      <c r="Q106" s="137">
        <v>1</v>
      </c>
      <c r="R106" s="137"/>
      <c r="S106" s="137">
        <v>1</v>
      </c>
      <c r="T106" s="137"/>
      <c r="U106" s="137">
        <v>1</v>
      </c>
      <c r="V106" s="137"/>
      <c r="W106" s="137"/>
      <c r="X106" s="137">
        <v>8</v>
      </c>
      <c r="Y106" s="137"/>
      <c r="Z106" s="137"/>
      <c r="AA106" s="137">
        <v>3</v>
      </c>
      <c r="AB106" s="137"/>
      <c r="AC106" s="137"/>
      <c r="AD106" s="137"/>
      <c r="AE106" s="137"/>
      <c r="AF106" s="137"/>
      <c r="AG106" s="139"/>
      <c r="AH106" s="137"/>
      <c r="AI106" s="166"/>
      <c r="AJ106" s="36">
        <f t="shared" si="111"/>
        <v>8</v>
      </c>
      <c r="AK106" s="181">
        <f t="shared" si="112"/>
        <v>8</v>
      </c>
      <c r="AL106" s="181">
        <f t="shared" si="113"/>
        <v>3</v>
      </c>
      <c r="AM106" s="181">
        <f t="shared" si="114"/>
        <v>3</v>
      </c>
      <c r="AN106" s="181">
        <f t="shared" si="115"/>
        <v>11</v>
      </c>
      <c r="AO106" s="181">
        <f t="shared" si="116"/>
        <v>11</v>
      </c>
      <c r="AP106" s="181">
        <f t="shared" si="117"/>
        <v>8</v>
      </c>
      <c r="AQ106" s="181">
        <f t="shared" si="118"/>
        <v>8</v>
      </c>
      <c r="AR106" s="181">
        <f t="shared" si="119"/>
        <v>1</v>
      </c>
      <c r="AS106" s="181">
        <f t="shared" si="120"/>
        <v>1</v>
      </c>
      <c r="AT106" s="181">
        <f t="shared" si="121"/>
        <v>8</v>
      </c>
      <c r="AU106" s="181">
        <f t="shared" si="122"/>
        <v>8</v>
      </c>
      <c r="AV106" s="181">
        <f t="shared" si="123"/>
        <v>0</v>
      </c>
      <c r="AW106" s="181">
        <f t="shared" si="124"/>
        <v>0</v>
      </c>
      <c r="AX106" s="181">
        <f t="shared" si="125"/>
        <v>0</v>
      </c>
      <c r="AY106" s="182">
        <f t="shared" si="126"/>
        <v>0</v>
      </c>
    </row>
    <row r="107" spans="1:51" s="11" customFormat="1" ht="30" customHeight="1">
      <c r="A107" s="5" t="s">
        <v>50</v>
      </c>
      <c r="B107" s="237" t="s">
        <v>49</v>
      </c>
      <c r="C107" s="238"/>
      <c r="D107" s="239"/>
      <c r="E107" s="137"/>
      <c r="F107" s="137"/>
      <c r="G107" s="138"/>
      <c r="H107" s="138"/>
      <c r="I107" s="183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  <c r="AA107" s="137"/>
      <c r="AB107" s="137"/>
      <c r="AC107" s="137">
        <v>1</v>
      </c>
      <c r="AD107" s="137"/>
      <c r="AE107" s="137">
        <v>1</v>
      </c>
      <c r="AF107" s="137"/>
      <c r="AG107" s="139"/>
      <c r="AH107" s="137"/>
      <c r="AI107" s="166"/>
      <c r="AJ107" s="36">
        <f t="shared" si="111"/>
        <v>0</v>
      </c>
      <c r="AK107" s="181">
        <f t="shared" si="112"/>
        <v>0</v>
      </c>
      <c r="AL107" s="181">
        <f t="shared" si="113"/>
        <v>0</v>
      </c>
      <c r="AM107" s="181">
        <f t="shared" si="114"/>
        <v>0</v>
      </c>
      <c r="AN107" s="181">
        <f t="shared" si="115"/>
        <v>0</v>
      </c>
      <c r="AO107" s="181">
        <f t="shared" si="116"/>
        <v>0</v>
      </c>
      <c r="AP107" s="181">
        <f t="shared" si="117"/>
        <v>0</v>
      </c>
      <c r="AQ107" s="181">
        <f t="shared" si="118"/>
        <v>0</v>
      </c>
      <c r="AR107" s="181">
        <f t="shared" si="119"/>
        <v>0</v>
      </c>
      <c r="AS107" s="181">
        <f t="shared" si="120"/>
        <v>0</v>
      </c>
      <c r="AT107" s="181">
        <f t="shared" si="121"/>
        <v>0</v>
      </c>
      <c r="AU107" s="181">
        <f t="shared" si="122"/>
        <v>0</v>
      </c>
      <c r="AV107" s="181">
        <f t="shared" si="123"/>
        <v>1</v>
      </c>
      <c r="AW107" s="181">
        <f t="shared" si="124"/>
        <v>1</v>
      </c>
      <c r="AX107" s="181">
        <f t="shared" si="125"/>
        <v>0</v>
      </c>
      <c r="AY107" s="182">
        <f t="shared" si="126"/>
        <v>0</v>
      </c>
    </row>
    <row r="108" spans="1:51" s="11" customFormat="1" ht="32.25" customHeight="1">
      <c r="A108" s="5" t="s">
        <v>48</v>
      </c>
      <c r="B108" s="237" t="s">
        <v>47</v>
      </c>
      <c r="C108" s="238"/>
      <c r="D108" s="239"/>
      <c r="E108" s="137"/>
      <c r="F108" s="137"/>
      <c r="G108" s="138"/>
      <c r="H108" s="138"/>
      <c r="I108" s="183"/>
      <c r="J108" s="137"/>
      <c r="K108" s="137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  <c r="AA108" s="137"/>
      <c r="AB108" s="137"/>
      <c r="AC108" s="137"/>
      <c r="AD108" s="137"/>
      <c r="AE108" s="137"/>
      <c r="AF108" s="137"/>
      <c r="AG108" s="139"/>
      <c r="AH108" s="137"/>
      <c r="AI108" s="166"/>
      <c r="AJ108" s="36">
        <f t="shared" si="111"/>
        <v>0</v>
      </c>
      <c r="AK108" s="181">
        <f t="shared" si="112"/>
        <v>0</v>
      </c>
      <c r="AL108" s="181">
        <f t="shared" si="113"/>
        <v>0</v>
      </c>
      <c r="AM108" s="181">
        <f t="shared" si="114"/>
        <v>0</v>
      </c>
      <c r="AN108" s="181">
        <f t="shared" si="115"/>
        <v>0</v>
      </c>
      <c r="AO108" s="181">
        <f t="shared" si="116"/>
        <v>0</v>
      </c>
      <c r="AP108" s="181">
        <f t="shared" si="117"/>
        <v>0</v>
      </c>
      <c r="AQ108" s="181">
        <f t="shared" si="118"/>
        <v>0</v>
      </c>
      <c r="AR108" s="181">
        <f t="shared" si="119"/>
        <v>0</v>
      </c>
      <c r="AS108" s="181">
        <f t="shared" si="120"/>
        <v>0</v>
      </c>
      <c r="AT108" s="181">
        <f t="shared" si="121"/>
        <v>0</v>
      </c>
      <c r="AU108" s="181">
        <f t="shared" si="122"/>
        <v>0</v>
      </c>
      <c r="AV108" s="181">
        <f t="shared" si="123"/>
        <v>0</v>
      </c>
      <c r="AW108" s="181">
        <f t="shared" si="124"/>
        <v>0</v>
      </c>
      <c r="AX108" s="181">
        <f t="shared" si="125"/>
        <v>0</v>
      </c>
      <c r="AY108" s="182">
        <f t="shared" si="126"/>
        <v>0</v>
      </c>
    </row>
    <row r="109" spans="1:51" s="11" customFormat="1" ht="24.75" customHeight="1">
      <c r="A109" s="5" t="s">
        <v>46</v>
      </c>
      <c r="B109" s="256" t="s">
        <v>45</v>
      </c>
      <c r="C109" s="256"/>
      <c r="D109" s="256"/>
      <c r="E109" s="137">
        <v>4</v>
      </c>
      <c r="F109" s="137"/>
      <c r="G109" s="138">
        <v>4</v>
      </c>
      <c r="H109" s="138"/>
      <c r="I109" s="183"/>
      <c r="J109" s="137"/>
      <c r="K109" s="137"/>
      <c r="L109" s="137"/>
      <c r="M109" s="137"/>
      <c r="N109" s="137">
        <v>1</v>
      </c>
      <c r="O109" s="137">
        <v>1</v>
      </c>
      <c r="P109" s="137"/>
      <c r="Q109" s="137"/>
      <c r="R109" s="137"/>
      <c r="S109" s="137"/>
      <c r="T109" s="137"/>
      <c r="U109" s="137"/>
      <c r="V109" s="137"/>
      <c r="W109" s="137"/>
      <c r="X109" s="137">
        <v>1</v>
      </c>
      <c r="Y109" s="137"/>
      <c r="Z109" s="137"/>
      <c r="AA109" s="137">
        <v>3</v>
      </c>
      <c r="AB109" s="137"/>
      <c r="AC109" s="137"/>
      <c r="AD109" s="137"/>
      <c r="AE109" s="137"/>
      <c r="AF109" s="137"/>
      <c r="AG109" s="139"/>
      <c r="AH109" s="137"/>
      <c r="AI109" s="166"/>
      <c r="AJ109" s="36">
        <f t="shared" si="111"/>
        <v>4</v>
      </c>
      <c r="AK109" s="181">
        <f t="shared" si="112"/>
        <v>4</v>
      </c>
      <c r="AL109" s="181">
        <f t="shared" si="113"/>
        <v>0</v>
      </c>
      <c r="AM109" s="181">
        <f t="shared" si="114"/>
        <v>0</v>
      </c>
      <c r="AN109" s="181">
        <f t="shared" si="115"/>
        <v>4</v>
      </c>
      <c r="AO109" s="181">
        <f t="shared" si="116"/>
        <v>4</v>
      </c>
      <c r="AP109" s="181">
        <f t="shared" si="117"/>
        <v>1</v>
      </c>
      <c r="AQ109" s="181">
        <f t="shared" si="118"/>
        <v>1</v>
      </c>
      <c r="AR109" s="181">
        <f t="shared" si="119"/>
        <v>0</v>
      </c>
      <c r="AS109" s="181">
        <f t="shared" si="120"/>
        <v>0</v>
      </c>
      <c r="AT109" s="181">
        <f t="shared" si="121"/>
        <v>1</v>
      </c>
      <c r="AU109" s="181">
        <f t="shared" si="122"/>
        <v>1</v>
      </c>
      <c r="AV109" s="181">
        <f t="shared" si="123"/>
        <v>0</v>
      </c>
      <c r="AW109" s="181">
        <f t="shared" si="124"/>
        <v>0</v>
      </c>
      <c r="AX109" s="181">
        <f t="shared" si="125"/>
        <v>0</v>
      </c>
      <c r="AY109" s="182">
        <f t="shared" si="126"/>
        <v>0</v>
      </c>
    </row>
    <row r="110" spans="1:51" s="11" customFormat="1" ht="39" customHeight="1">
      <c r="A110" s="5" t="s">
        <v>44</v>
      </c>
      <c r="B110" s="237" t="s">
        <v>43</v>
      </c>
      <c r="C110" s="238"/>
      <c r="D110" s="239"/>
      <c r="E110" s="137"/>
      <c r="F110" s="137"/>
      <c r="G110" s="138"/>
      <c r="H110" s="138"/>
      <c r="I110" s="183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9"/>
      <c r="AH110" s="137"/>
      <c r="AI110" s="166"/>
      <c r="AJ110" s="36">
        <f t="shared" si="111"/>
        <v>0</v>
      </c>
      <c r="AK110" s="181">
        <f t="shared" si="112"/>
        <v>0</v>
      </c>
      <c r="AL110" s="181">
        <f t="shared" si="113"/>
        <v>0</v>
      </c>
      <c r="AM110" s="181">
        <f t="shared" si="114"/>
        <v>0</v>
      </c>
      <c r="AN110" s="181">
        <f t="shared" si="115"/>
        <v>0</v>
      </c>
      <c r="AO110" s="181">
        <f t="shared" si="116"/>
        <v>0</v>
      </c>
      <c r="AP110" s="181">
        <f t="shared" si="117"/>
        <v>0</v>
      </c>
      <c r="AQ110" s="181">
        <f t="shared" si="118"/>
        <v>0</v>
      </c>
      <c r="AR110" s="181">
        <f t="shared" si="119"/>
        <v>0</v>
      </c>
      <c r="AS110" s="181">
        <f t="shared" si="120"/>
        <v>0</v>
      </c>
      <c r="AT110" s="181">
        <f t="shared" si="121"/>
        <v>0</v>
      </c>
      <c r="AU110" s="181">
        <f t="shared" si="122"/>
        <v>0</v>
      </c>
      <c r="AV110" s="181">
        <f t="shared" si="123"/>
        <v>0</v>
      </c>
      <c r="AW110" s="181">
        <f t="shared" si="124"/>
        <v>0</v>
      </c>
      <c r="AX110" s="181">
        <f t="shared" si="125"/>
        <v>0</v>
      </c>
      <c r="AY110" s="182">
        <f t="shared" si="126"/>
        <v>0</v>
      </c>
    </row>
    <row r="111" spans="1:51" s="11" customFormat="1" ht="33.75" customHeight="1">
      <c r="A111" s="5" t="s">
        <v>42</v>
      </c>
      <c r="B111" s="253" t="s">
        <v>1</v>
      </c>
      <c r="C111" s="254"/>
      <c r="D111" s="255"/>
      <c r="E111" s="137">
        <v>1</v>
      </c>
      <c r="F111" s="137"/>
      <c r="G111" s="138">
        <v>1</v>
      </c>
      <c r="H111" s="138"/>
      <c r="I111" s="183"/>
      <c r="J111" s="137">
        <v>2</v>
      </c>
      <c r="K111" s="137">
        <v>1</v>
      </c>
      <c r="L111" s="137">
        <v>1</v>
      </c>
      <c r="M111" s="137"/>
      <c r="N111" s="137">
        <v>2</v>
      </c>
      <c r="O111" s="137">
        <v>2</v>
      </c>
      <c r="P111" s="137"/>
      <c r="Q111" s="137"/>
      <c r="R111" s="137"/>
      <c r="S111" s="137"/>
      <c r="T111" s="137"/>
      <c r="U111" s="137"/>
      <c r="V111" s="137"/>
      <c r="W111" s="137"/>
      <c r="X111" s="137">
        <v>2</v>
      </c>
      <c r="Y111" s="137"/>
      <c r="Z111" s="137"/>
      <c r="AA111" s="137"/>
      <c r="AB111" s="137"/>
      <c r="AC111" s="137">
        <v>2</v>
      </c>
      <c r="AD111" s="137"/>
      <c r="AE111" s="137">
        <v>2</v>
      </c>
      <c r="AF111" s="137">
        <v>1</v>
      </c>
      <c r="AG111" s="139"/>
      <c r="AH111" s="137">
        <v>1</v>
      </c>
      <c r="AI111" s="166"/>
      <c r="AJ111" s="36">
        <f t="shared" si="111"/>
        <v>1</v>
      </c>
      <c r="AK111" s="181">
        <f t="shared" si="112"/>
        <v>1</v>
      </c>
      <c r="AL111" s="181">
        <f t="shared" si="113"/>
        <v>2</v>
      </c>
      <c r="AM111" s="181">
        <f t="shared" si="114"/>
        <v>2</v>
      </c>
      <c r="AN111" s="181">
        <f t="shared" si="115"/>
        <v>2</v>
      </c>
      <c r="AO111" s="181">
        <f t="shared" si="116"/>
        <v>2</v>
      </c>
      <c r="AP111" s="181">
        <f t="shared" si="117"/>
        <v>2</v>
      </c>
      <c r="AQ111" s="181">
        <f t="shared" si="118"/>
        <v>2</v>
      </c>
      <c r="AR111" s="181">
        <f t="shared" si="119"/>
        <v>0</v>
      </c>
      <c r="AS111" s="181">
        <f t="shared" si="120"/>
        <v>0</v>
      </c>
      <c r="AT111" s="181">
        <f t="shared" si="121"/>
        <v>2</v>
      </c>
      <c r="AU111" s="181">
        <f t="shared" si="122"/>
        <v>2</v>
      </c>
      <c r="AV111" s="181">
        <f t="shared" si="123"/>
        <v>2</v>
      </c>
      <c r="AW111" s="181">
        <f t="shared" si="124"/>
        <v>2</v>
      </c>
      <c r="AX111" s="181">
        <f t="shared" si="125"/>
        <v>1</v>
      </c>
      <c r="AY111" s="182">
        <f t="shared" si="126"/>
        <v>1</v>
      </c>
    </row>
    <row r="112" spans="1:51" s="11" customFormat="1" ht="49.5" customHeight="1">
      <c r="A112" s="3" t="s">
        <v>41</v>
      </c>
      <c r="B112" s="234" t="s">
        <v>40</v>
      </c>
      <c r="C112" s="235"/>
      <c r="D112" s="236"/>
      <c r="E112" s="180">
        <f t="shared" ref="E112:AH112" si="127">SUM(E113:E115)</f>
        <v>1</v>
      </c>
      <c r="F112" s="180">
        <f t="shared" si="127"/>
        <v>0</v>
      </c>
      <c r="G112" s="180">
        <f t="shared" si="127"/>
        <v>1</v>
      </c>
      <c r="H112" s="180">
        <f t="shared" si="127"/>
        <v>0</v>
      </c>
      <c r="I112" s="180">
        <f t="shared" si="127"/>
        <v>0</v>
      </c>
      <c r="J112" s="180">
        <f t="shared" si="127"/>
        <v>0</v>
      </c>
      <c r="K112" s="180">
        <f t="shared" si="127"/>
        <v>0</v>
      </c>
      <c r="L112" s="180">
        <f t="shared" si="127"/>
        <v>0</v>
      </c>
      <c r="M112" s="180">
        <f t="shared" si="127"/>
        <v>0</v>
      </c>
      <c r="N112" s="180">
        <f t="shared" si="127"/>
        <v>0</v>
      </c>
      <c r="O112" s="180">
        <f t="shared" si="127"/>
        <v>0</v>
      </c>
      <c r="P112" s="180">
        <f t="shared" si="127"/>
        <v>0</v>
      </c>
      <c r="Q112" s="180">
        <f t="shared" si="127"/>
        <v>0</v>
      </c>
      <c r="R112" s="180">
        <f t="shared" si="127"/>
        <v>0</v>
      </c>
      <c r="S112" s="180">
        <f t="shared" si="127"/>
        <v>0</v>
      </c>
      <c r="T112" s="180">
        <f t="shared" si="127"/>
        <v>0</v>
      </c>
      <c r="U112" s="180">
        <f t="shared" si="127"/>
        <v>0</v>
      </c>
      <c r="V112" s="180">
        <f t="shared" si="127"/>
        <v>0</v>
      </c>
      <c r="W112" s="180">
        <f t="shared" si="127"/>
        <v>0</v>
      </c>
      <c r="X112" s="180">
        <f t="shared" si="127"/>
        <v>0</v>
      </c>
      <c r="Y112" s="180">
        <f t="shared" si="127"/>
        <v>0</v>
      </c>
      <c r="Z112" s="180">
        <f t="shared" si="127"/>
        <v>0</v>
      </c>
      <c r="AA112" s="180">
        <f t="shared" si="127"/>
        <v>1</v>
      </c>
      <c r="AB112" s="180">
        <f t="shared" si="127"/>
        <v>0</v>
      </c>
      <c r="AC112" s="180">
        <f t="shared" si="127"/>
        <v>0</v>
      </c>
      <c r="AD112" s="180">
        <f t="shared" si="127"/>
        <v>0</v>
      </c>
      <c r="AE112" s="180">
        <f t="shared" si="127"/>
        <v>0</v>
      </c>
      <c r="AF112" s="180">
        <f t="shared" si="127"/>
        <v>0</v>
      </c>
      <c r="AG112" s="180">
        <f t="shared" si="127"/>
        <v>0</v>
      </c>
      <c r="AH112" s="180">
        <f t="shared" si="127"/>
        <v>0</v>
      </c>
      <c r="AI112" s="170"/>
      <c r="AJ112" s="39">
        <f t="shared" ref="AJ112:AY112" si="128">SUM(AJ113:AJ115)</f>
        <v>1</v>
      </c>
      <c r="AK112" s="82">
        <f t="shared" si="128"/>
        <v>1</v>
      </c>
      <c r="AL112" s="82">
        <f t="shared" si="128"/>
        <v>0</v>
      </c>
      <c r="AM112" s="82">
        <f t="shared" si="128"/>
        <v>0</v>
      </c>
      <c r="AN112" s="82">
        <f t="shared" si="128"/>
        <v>1</v>
      </c>
      <c r="AO112" s="82">
        <f t="shared" si="128"/>
        <v>1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11" customFormat="1" ht="70.5" customHeight="1">
      <c r="A113" s="5" t="s">
        <v>39</v>
      </c>
      <c r="B113" s="237" t="s">
        <v>38</v>
      </c>
      <c r="C113" s="238"/>
      <c r="D113" s="239"/>
      <c r="E113" s="10">
        <v>1</v>
      </c>
      <c r="F113" s="184"/>
      <c r="G113" s="184">
        <v>1</v>
      </c>
      <c r="H113" s="184"/>
      <c r="I113" s="184"/>
      <c r="J113" s="16"/>
      <c r="K113" s="16"/>
      <c r="L113" s="16"/>
      <c r="M113" s="184"/>
      <c r="N113" s="184"/>
      <c r="O113" s="184"/>
      <c r="P113" s="184"/>
      <c r="Q113" s="184"/>
      <c r="R113" s="184"/>
      <c r="S113" s="184"/>
      <c r="T113" s="184"/>
      <c r="U113" s="184"/>
      <c r="V113" s="184"/>
      <c r="W113" s="184"/>
      <c r="X113" s="184"/>
      <c r="Y113" s="184"/>
      <c r="Z113" s="184"/>
      <c r="AA113" s="10">
        <v>1</v>
      </c>
      <c r="AB113" s="184"/>
      <c r="AC113" s="184"/>
      <c r="AD113" s="184"/>
      <c r="AE113" s="184"/>
      <c r="AF113" s="184"/>
      <c r="AG113" s="184"/>
      <c r="AH113" s="184"/>
      <c r="AI113" s="164"/>
      <c r="AJ113" s="36">
        <f>E113</f>
        <v>1</v>
      </c>
      <c r="AK113" s="181">
        <f>F113+G113+H113+I113</f>
        <v>1</v>
      </c>
      <c r="AL113" s="181">
        <f>J113</f>
        <v>0</v>
      </c>
      <c r="AM113" s="181">
        <f>K113+L113+M113</f>
        <v>0</v>
      </c>
      <c r="AN113" s="181">
        <f>F113+G113+K113</f>
        <v>1</v>
      </c>
      <c r="AO113" s="181">
        <f>X113+Y113+AA113</f>
        <v>1</v>
      </c>
      <c r="AP113" s="181">
        <f>N113</f>
        <v>0</v>
      </c>
      <c r="AQ113" s="181">
        <f>O113+P113+Q113+R113+S113</f>
        <v>0</v>
      </c>
      <c r="AR113" s="181">
        <f>S113</f>
        <v>0</v>
      </c>
      <c r="AS113" s="181">
        <f>T113+U113+V113</f>
        <v>0</v>
      </c>
      <c r="AT113" s="181">
        <f>X113</f>
        <v>0</v>
      </c>
      <c r="AU113" s="181">
        <f>N113+W113</f>
        <v>0</v>
      </c>
      <c r="AV113" s="181">
        <f>AE113</f>
        <v>0</v>
      </c>
      <c r="AW113" s="181">
        <f>AC113+AD113</f>
        <v>0</v>
      </c>
      <c r="AX113" s="181">
        <f>AH113</f>
        <v>0</v>
      </c>
      <c r="AY113" s="182">
        <f>AF113+AG113</f>
        <v>0</v>
      </c>
    </row>
    <row r="114" spans="1:51" s="11" customFormat="1" ht="29.25" customHeight="1">
      <c r="A114" s="5" t="s">
        <v>37</v>
      </c>
      <c r="B114" s="237" t="s">
        <v>36</v>
      </c>
      <c r="C114" s="238"/>
      <c r="D114" s="239"/>
      <c r="E114" s="184"/>
      <c r="F114" s="184"/>
      <c r="G114" s="184"/>
      <c r="H114" s="184"/>
      <c r="I114" s="184"/>
      <c r="J114" s="184"/>
      <c r="K114" s="184"/>
      <c r="L114" s="184"/>
      <c r="M114" s="184"/>
      <c r="N114" s="184"/>
      <c r="O114" s="184"/>
      <c r="P114" s="184"/>
      <c r="Q114" s="184"/>
      <c r="R114" s="184"/>
      <c r="S114" s="184"/>
      <c r="T114" s="184"/>
      <c r="U114" s="184"/>
      <c r="V114" s="184"/>
      <c r="W114" s="184"/>
      <c r="X114" s="184"/>
      <c r="Y114" s="184"/>
      <c r="Z114" s="184"/>
      <c r="AA114" s="184"/>
      <c r="AB114" s="184"/>
      <c r="AC114" s="184"/>
      <c r="AD114" s="184"/>
      <c r="AE114" s="184"/>
      <c r="AF114" s="184"/>
      <c r="AG114" s="184"/>
      <c r="AH114" s="184"/>
      <c r="AI114" s="164"/>
      <c r="AJ114" s="36">
        <f>E114</f>
        <v>0</v>
      </c>
      <c r="AK114" s="181">
        <f>F114+G114+H114+I114</f>
        <v>0</v>
      </c>
      <c r="AL114" s="181">
        <f>J114</f>
        <v>0</v>
      </c>
      <c r="AM114" s="181">
        <f>K114+L114+M114</f>
        <v>0</v>
      </c>
      <c r="AN114" s="181">
        <f>F114+G114+K114</f>
        <v>0</v>
      </c>
      <c r="AO114" s="181">
        <f>X114+Y114+AA114</f>
        <v>0</v>
      </c>
      <c r="AP114" s="181">
        <f>N114</f>
        <v>0</v>
      </c>
      <c r="AQ114" s="181">
        <f>O114+P114+Q114+R114+S114</f>
        <v>0</v>
      </c>
      <c r="AR114" s="181">
        <f>S114</f>
        <v>0</v>
      </c>
      <c r="AS114" s="181">
        <f>T114+U114+V114</f>
        <v>0</v>
      </c>
      <c r="AT114" s="181">
        <f>X114</f>
        <v>0</v>
      </c>
      <c r="AU114" s="181">
        <f>N114+W114</f>
        <v>0</v>
      </c>
      <c r="AV114" s="181">
        <f>AE114</f>
        <v>0</v>
      </c>
      <c r="AW114" s="181">
        <f>AC114+AD114</f>
        <v>0</v>
      </c>
      <c r="AX114" s="181">
        <f>AH114</f>
        <v>0</v>
      </c>
      <c r="AY114" s="182">
        <f>AF114+AG114</f>
        <v>0</v>
      </c>
    </row>
    <row r="115" spans="1:51" s="11" customFormat="1" ht="39" customHeight="1">
      <c r="A115" s="5" t="s">
        <v>35</v>
      </c>
      <c r="B115" s="253" t="s">
        <v>1</v>
      </c>
      <c r="C115" s="254"/>
      <c r="D115" s="255"/>
      <c r="E115" s="184"/>
      <c r="F115" s="184"/>
      <c r="G115" s="184"/>
      <c r="H115" s="184"/>
      <c r="I115" s="184"/>
      <c r="J115" s="184"/>
      <c r="K115" s="184"/>
      <c r="L115" s="184"/>
      <c r="M115" s="184"/>
      <c r="N115" s="184"/>
      <c r="O115" s="184"/>
      <c r="P115" s="184"/>
      <c r="Q115" s="184"/>
      <c r="R115" s="184"/>
      <c r="S115" s="184"/>
      <c r="T115" s="184"/>
      <c r="U115" s="184"/>
      <c r="V115" s="184"/>
      <c r="W115" s="184"/>
      <c r="X115" s="184"/>
      <c r="Y115" s="184"/>
      <c r="Z115" s="184"/>
      <c r="AA115" s="184"/>
      <c r="AB115" s="184"/>
      <c r="AC115" s="184"/>
      <c r="AD115" s="184"/>
      <c r="AE115" s="184"/>
      <c r="AF115" s="184"/>
      <c r="AG115" s="184"/>
      <c r="AH115" s="184"/>
      <c r="AI115" s="164"/>
      <c r="AJ115" s="36">
        <f>E115</f>
        <v>0</v>
      </c>
      <c r="AK115" s="181">
        <f>F115+G115+H115+I115</f>
        <v>0</v>
      </c>
      <c r="AL115" s="181">
        <f>J115</f>
        <v>0</v>
      </c>
      <c r="AM115" s="181">
        <f>K115+L115+M115</f>
        <v>0</v>
      </c>
      <c r="AN115" s="181">
        <f>F115+G115+K115</f>
        <v>0</v>
      </c>
      <c r="AO115" s="181">
        <f>X115+Y115+AA115</f>
        <v>0</v>
      </c>
      <c r="AP115" s="181">
        <f>N115</f>
        <v>0</v>
      </c>
      <c r="AQ115" s="181">
        <f>O115+P115+Q115+R115+S115</f>
        <v>0</v>
      </c>
      <c r="AR115" s="181">
        <f>S115</f>
        <v>0</v>
      </c>
      <c r="AS115" s="181">
        <f>T115+U115+V115</f>
        <v>0</v>
      </c>
      <c r="AT115" s="181">
        <f>X115</f>
        <v>0</v>
      </c>
      <c r="AU115" s="181">
        <f>N115+W115</f>
        <v>0</v>
      </c>
      <c r="AV115" s="181">
        <f>AE115</f>
        <v>0</v>
      </c>
      <c r="AW115" s="181">
        <f>AC115+AD115</f>
        <v>0</v>
      </c>
      <c r="AX115" s="181">
        <f>AH115</f>
        <v>0</v>
      </c>
      <c r="AY115" s="182">
        <f>AF115+AG115</f>
        <v>0</v>
      </c>
    </row>
    <row r="116" spans="1:51" s="8" customFormat="1" ht="44.25" customHeight="1">
      <c r="A116" s="3" t="s">
        <v>34</v>
      </c>
      <c r="B116" s="234" t="s">
        <v>33</v>
      </c>
      <c r="C116" s="235"/>
      <c r="D116" s="236"/>
      <c r="E116" s="83">
        <f t="shared" ref="E116:AH116" si="129">SUM(E117:E124)</f>
        <v>1989</v>
      </c>
      <c r="F116" s="83">
        <f t="shared" si="129"/>
        <v>145</v>
      </c>
      <c r="G116" s="83">
        <f t="shared" si="129"/>
        <v>1835</v>
      </c>
      <c r="H116" s="83">
        <f t="shared" si="129"/>
        <v>9</v>
      </c>
      <c r="I116" s="83">
        <f t="shared" si="129"/>
        <v>0</v>
      </c>
      <c r="J116" s="83">
        <f t="shared" si="129"/>
        <v>2225</v>
      </c>
      <c r="K116" s="83">
        <f t="shared" si="129"/>
        <v>1988</v>
      </c>
      <c r="L116" s="83">
        <f t="shared" si="129"/>
        <v>235</v>
      </c>
      <c r="M116" s="83">
        <f t="shared" si="129"/>
        <v>2</v>
      </c>
      <c r="N116" s="83">
        <f t="shared" si="129"/>
        <v>1643</v>
      </c>
      <c r="O116" s="83">
        <f t="shared" si="129"/>
        <v>1190</v>
      </c>
      <c r="P116" s="83">
        <f t="shared" si="129"/>
        <v>169</v>
      </c>
      <c r="Q116" s="83">
        <f t="shared" si="129"/>
        <v>50</v>
      </c>
      <c r="R116" s="83">
        <f t="shared" si="129"/>
        <v>3</v>
      </c>
      <c r="S116" s="83">
        <f t="shared" si="129"/>
        <v>231</v>
      </c>
      <c r="T116" s="83">
        <f t="shared" si="129"/>
        <v>40</v>
      </c>
      <c r="U116" s="83">
        <f t="shared" si="129"/>
        <v>168</v>
      </c>
      <c r="V116" s="83">
        <f t="shared" si="129"/>
        <v>23</v>
      </c>
      <c r="W116" s="83">
        <f t="shared" si="129"/>
        <v>0</v>
      </c>
      <c r="X116" s="83">
        <f t="shared" si="129"/>
        <v>1643</v>
      </c>
      <c r="Y116" s="83">
        <f t="shared" si="129"/>
        <v>24</v>
      </c>
      <c r="Z116" s="83">
        <f t="shared" si="129"/>
        <v>33</v>
      </c>
      <c r="AA116" s="83">
        <f t="shared" si="129"/>
        <v>2301</v>
      </c>
      <c r="AB116" s="83">
        <f t="shared" si="129"/>
        <v>145</v>
      </c>
      <c r="AC116" s="83">
        <f t="shared" si="129"/>
        <v>81</v>
      </c>
      <c r="AD116" s="83">
        <f t="shared" si="129"/>
        <v>4</v>
      </c>
      <c r="AE116" s="83">
        <f t="shared" si="129"/>
        <v>85</v>
      </c>
      <c r="AF116" s="83">
        <f t="shared" si="129"/>
        <v>23</v>
      </c>
      <c r="AG116" s="83">
        <f t="shared" si="129"/>
        <v>0</v>
      </c>
      <c r="AH116" s="83">
        <f t="shared" si="129"/>
        <v>23</v>
      </c>
      <c r="AI116" s="170"/>
      <c r="AJ116" s="39">
        <f t="shared" ref="AJ116:AY116" si="130">SUM(AJ117:AJ124)</f>
        <v>1989</v>
      </c>
      <c r="AK116" s="82">
        <f t="shared" si="130"/>
        <v>1989</v>
      </c>
      <c r="AL116" s="82">
        <f t="shared" si="130"/>
        <v>2225</v>
      </c>
      <c r="AM116" s="82">
        <f t="shared" si="130"/>
        <v>2225</v>
      </c>
      <c r="AN116" s="82">
        <f t="shared" si="130"/>
        <v>3968</v>
      </c>
      <c r="AO116" s="82">
        <f t="shared" si="130"/>
        <v>3968</v>
      </c>
      <c r="AP116" s="82">
        <f t="shared" si="130"/>
        <v>1643</v>
      </c>
      <c r="AQ116" s="82">
        <f t="shared" si="130"/>
        <v>1643</v>
      </c>
      <c r="AR116" s="82">
        <f t="shared" si="130"/>
        <v>231</v>
      </c>
      <c r="AS116" s="82">
        <f t="shared" si="130"/>
        <v>231</v>
      </c>
      <c r="AT116" s="82">
        <f t="shared" si="130"/>
        <v>1643</v>
      </c>
      <c r="AU116" s="82">
        <f t="shared" si="130"/>
        <v>1643</v>
      </c>
      <c r="AV116" s="82">
        <f t="shared" si="130"/>
        <v>85</v>
      </c>
      <c r="AW116" s="82">
        <f t="shared" si="130"/>
        <v>85</v>
      </c>
      <c r="AX116" s="82">
        <f t="shared" si="130"/>
        <v>23</v>
      </c>
      <c r="AY116" s="38">
        <f t="shared" si="130"/>
        <v>23</v>
      </c>
    </row>
    <row r="117" spans="1:51" s="7" customFormat="1" ht="36.75" customHeight="1">
      <c r="A117" s="5" t="s">
        <v>32</v>
      </c>
      <c r="B117" s="248" t="s">
        <v>31</v>
      </c>
      <c r="C117" s="251"/>
      <c r="D117" s="252"/>
      <c r="E117" s="69">
        <v>1896</v>
      </c>
      <c r="F117" s="69">
        <v>128</v>
      </c>
      <c r="G117" s="127">
        <v>1759</v>
      </c>
      <c r="H117" s="127">
        <v>9</v>
      </c>
      <c r="I117" s="72"/>
      <c r="J117" s="69">
        <v>2192</v>
      </c>
      <c r="K117" s="69">
        <v>1964</v>
      </c>
      <c r="L117" s="69">
        <v>226</v>
      </c>
      <c r="M117" s="69">
        <v>2</v>
      </c>
      <c r="N117" s="69">
        <v>1610</v>
      </c>
      <c r="O117" s="69">
        <v>1182</v>
      </c>
      <c r="P117" s="69">
        <v>165</v>
      </c>
      <c r="Q117" s="69">
        <v>39</v>
      </c>
      <c r="R117" s="69"/>
      <c r="S117" s="69">
        <v>224</v>
      </c>
      <c r="T117" s="69">
        <v>38</v>
      </c>
      <c r="U117" s="69">
        <v>163</v>
      </c>
      <c r="V117" s="69">
        <v>23</v>
      </c>
      <c r="W117" s="69"/>
      <c r="X117" s="69">
        <v>1610</v>
      </c>
      <c r="Y117" s="69">
        <v>24</v>
      </c>
      <c r="Z117" s="69">
        <v>28</v>
      </c>
      <c r="AA117" s="69">
        <v>2217</v>
      </c>
      <c r="AB117" s="69">
        <v>133</v>
      </c>
      <c r="AC117" s="69">
        <v>71</v>
      </c>
      <c r="AD117" s="69">
        <v>4</v>
      </c>
      <c r="AE117" s="69">
        <v>75</v>
      </c>
      <c r="AF117" s="69">
        <v>20</v>
      </c>
      <c r="AG117" s="123"/>
      <c r="AH117" s="69">
        <v>20</v>
      </c>
      <c r="AI117" s="166"/>
      <c r="AJ117" s="36">
        <f t="shared" ref="AJ117:AJ124" si="131">E117</f>
        <v>1896</v>
      </c>
      <c r="AK117" s="181">
        <f t="shared" ref="AK117:AK124" si="132">F117+G117+H117+I117</f>
        <v>1896</v>
      </c>
      <c r="AL117" s="181">
        <f t="shared" ref="AL117:AL124" si="133">J117</f>
        <v>2192</v>
      </c>
      <c r="AM117" s="181">
        <f t="shared" ref="AM117:AM124" si="134">K117+L117+M117</f>
        <v>2192</v>
      </c>
      <c r="AN117" s="181">
        <f t="shared" ref="AN117:AN124" si="135">F117+G117+K117</f>
        <v>3851</v>
      </c>
      <c r="AO117" s="181">
        <f t="shared" ref="AO117:AO124" si="136">X117+Y117+AA117</f>
        <v>3851</v>
      </c>
      <c r="AP117" s="181">
        <f t="shared" ref="AP117:AP124" si="137">N117</f>
        <v>1610</v>
      </c>
      <c r="AQ117" s="181">
        <f t="shared" ref="AQ117:AQ124" si="138">O117+P117+Q117+R117+S117</f>
        <v>1610</v>
      </c>
      <c r="AR117" s="181">
        <f t="shared" ref="AR117:AR124" si="139">S117</f>
        <v>224</v>
      </c>
      <c r="AS117" s="181">
        <f t="shared" ref="AS117:AS124" si="140">T117+U117+V117</f>
        <v>224</v>
      </c>
      <c r="AT117" s="181">
        <f t="shared" ref="AT117:AT124" si="141">X117</f>
        <v>1610</v>
      </c>
      <c r="AU117" s="181">
        <f t="shared" ref="AU117:AU124" si="142">N117+W117</f>
        <v>1610</v>
      </c>
      <c r="AV117" s="181">
        <f t="shared" ref="AV117:AV124" si="143">AE117</f>
        <v>75</v>
      </c>
      <c r="AW117" s="181">
        <f t="shared" ref="AW117:AW124" si="144">AC117+AD117</f>
        <v>75</v>
      </c>
      <c r="AX117" s="181">
        <f t="shared" ref="AX117:AX124" si="145">AH117</f>
        <v>20</v>
      </c>
      <c r="AY117" s="182">
        <f t="shared" ref="AY117:AY124" si="146">AF117+AG117</f>
        <v>20</v>
      </c>
    </row>
    <row r="118" spans="1:51" s="7" customFormat="1" ht="33.75" customHeight="1">
      <c r="A118" s="5" t="s">
        <v>30</v>
      </c>
      <c r="B118" s="248" t="s">
        <v>29</v>
      </c>
      <c r="C118" s="251"/>
      <c r="D118" s="252"/>
      <c r="E118" s="69">
        <v>1</v>
      </c>
      <c r="F118" s="69"/>
      <c r="G118" s="127">
        <v>1</v>
      </c>
      <c r="H118" s="127"/>
      <c r="I118" s="72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>
        <v>1</v>
      </c>
      <c r="AB118" s="69"/>
      <c r="AC118" s="69"/>
      <c r="AD118" s="69"/>
      <c r="AE118" s="69"/>
      <c r="AF118" s="69"/>
      <c r="AG118" s="123"/>
      <c r="AH118" s="69"/>
      <c r="AI118" s="166"/>
      <c r="AJ118" s="36">
        <f t="shared" si="131"/>
        <v>1</v>
      </c>
      <c r="AK118" s="181">
        <f t="shared" si="132"/>
        <v>1</v>
      </c>
      <c r="AL118" s="181">
        <f t="shared" si="133"/>
        <v>0</v>
      </c>
      <c r="AM118" s="181">
        <f t="shared" si="134"/>
        <v>0</v>
      </c>
      <c r="AN118" s="181">
        <f t="shared" si="135"/>
        <v>1</v>
      </c>
      <c r="AO118" s="181">
        <f t="shared" si="136"/>
        <v>1</v>
      </c>
      <c r="AP118" s="181">
        <f t="shared" si="137"/>
        <v>0</v>
      </c>
      <c r="AQ118" s="181">
        <f t="shared" si="138"/>
        <v>0</v>
      </c>
      <c r="AR118" s="181">
        <f t="shared" si="139"/>
        <v>0</v>
      </c>
      <c r="AS118" s="181">
        <f t="shared" si="140"/>
        <v>0</v>
      </c>
      <c r="AT118" s="181">
        <f t="shared" si="141"/>
        <v>0</v>
      </c>
      <c r="AU118" s="181">
        <f t="shared" si="142"/>
        <v>0</v>
      </c>
      <c r="AV118" s="181">
        <f t="shared" si="143"/>
        <v>0</v>
      </c>
      <c r="AW118" s="181">
        <f t="shared" si="144"/>
        <v>0</v>
      </c>
      <c r="AX118" s="181">
        <f t="shared" si="145"/>
        <v>0</v>
      </c>
      <c r="AY118" s="182">
        <f t="shared" si="146"/>
        <v>0</v>
      </c>
    </row>
    <row r="119" spans="1:51" s="7" customFormat="1" ht="39" customHeight="1">
      <c r="A119" s="5" t="s">
        <v>28</v>
      </c>
      <c r="B119" s="248" t="s">
        <v>27</v>
      </c>
      <c r="C119" s="249"/>
      <c r="D119" s="250"/>
      <c r="E119" s="69">
        <v>70</v>
      </c>
      <c r="F119" s="69">
        <v>14</v>
      </c>
      <c r="G119" s="127">
        <v>56</v>
      </c>
      <c r="H119" s="127"/>
      <c r="I119" s="72"/>
      <c r="J119" s="69">
        <v>27</v>
      </c>
      <c r="K119" s="69">
        <v>20</v>
      </c>
      <c r="L119" s="69">
        <v>7</v>
      </c>
      <c r="M119" s="69"/>
      <c r="N119" s="69">
        <v>25</v>
      </c>
      <c r="O119" s="69">
        <v>6</v>
      </c>
      <c r="P119" s="69">
        <v>4</v>
      </c>
      <c r="Q119" s="69">
        <v>8</v>
      </c>
      <c r="R119" s="69">
        <v>3</v>
      </c>
      <c r="S119" s="69">
        <v>4</v>
      </c>
      <c r="T119" s="69">
        <v>1</v>
      </c>
      <c r="U119" s="69">
        <v>3</v>
      </c>
      <c r="V119" s="69"/>
      <c r="W119" s="69"/>
      <c r="X119" s="69">
        <v>25</v>
      </c>
      <c r="Y119" s="69"/>
      <c r="Z119" s="69">
        <v>3</v>
      </c>
      <c r="AA119" s="69">
        <v>65</v>
      </c>
      <c r="AB119" s="69">
        <v>8</v>
      </c>
      <c r="AC119" s="69">
        <v>6</v>
      </c>
      <c r="AD119" s="69"/>
      <c r="AE119" s="69">
        <v>6</v>
      </c>
      <c r="AF119" s="69">
        <v>3</v>
      </c>
      <c r="AG119" s="123"/>
      <c r="AH119" s="69">
        <v>3</v>
      </c>
      <c r="AI119" s="166"/>
      <c r="AJ119" s="36">
        <f t="shared" si="131"/>
        <v>70</v>
      </c>
      <c r="AK119" s="181">
        <f t="shared" si="132"/>
        <v>70</v>
      </c>
      <c r="AL119" s="181">
        <f t="shared" si="133"/>
        <v>27</v>
      </c>
      <c r="AM119" s="181">
        <f t="shared" si="134"/>
        <v>27</v>
      </c>
      <c r="AN119" s="181">
        <f t="shared" si="135"/>
        <v>90</v>
      </c>
      <c r="AO119" s="181">
        <f t="shared" si="136"/>
        <v>90</v>
      </c>
      <c r="AP119" s="181">
        <f t="shared" si="137"/>
        <v>25</v>
      </c>
      <c r="AQ119" s="181">
        <f t="shared" si="138"/>
        <v>25</v>
      </c>
      <c r="AR119" s="181">
        <f t="shared" si="139"/>
        <v>4</v>
      </c>
      <c r="AS119" s="181">
        <f t="shared" si="140"/>
        <v>4</v>
      </c>
      <c r="AT119" s="181">
        <f t="shared" si="141"/>
        <v>25</v>
      </c>
      <c r="AU119" s="181">
        <f t="shared" si="142"/>
        <v>25</v>
      </c>
      <c r="AV119" s="181">
        <f t="shared" si="143"/>
        <v>6</v>
      </c>
      <c r="AW119" s="181">
        <f t="shared" si="144"/>
        <v>6</v>
      </c>
      <c r="AX119" s="181">
        <f t="shared" si="145"/>
        <v>3</v>
      </c>
      <c r="AY119" s="182">
        <f t="shared" si="146"/>
        <v>3</v>
      </c>
    </row>
    <row r="120" spans="1:51" s="7" customFormat="1" ht="30.75" customHeight="1">
      <c r="A120" s="5" t="s">
        <v>26</v>
      </c>
      <c r="B120" s="248" t="s">
        <v>25</v>
      </c>
      <c r="C120" s="249"/>
      <c r="D120" s="250"/>
      <c r="E120" s="69"/>
      <c r="F120" s="69"/>
      <c r="G120" s="127"/>
      <c r="H120" s="127"/>
      <c r="I120" s="72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123"/>
      <c r="AH120" s="69"/>
      <c r="AI120" s="169"/>
      <c r="AJ120" s="36">
        <f t="shared" si="131"/>
        <v>0</v>
      </c>
      <c r="AK120" s="181">
        <f t="shared" si="132"/>
        <v>0</v>
      </c>
      <c r="AL120" s="181">
        <f t="shared" si="133"/>
        <v>0</v>
      </c>
      <c r="AM120" s="181">
        <f t="shared" si="134"/>
        <v>0</v>
      </c>
      <c r="AN120" s="181">
        <f t="shared" si="135"/>
        <v>0</v>
      </c>
      <c r="AO120" s="181">
        <f t="shared" si="136"/>
        <v>0</v>
      </c>
      <c r="AP120" s="181">
        <f t="shared" si="137"/>
        <v>0</v>
      </c>
      <c r="AQ120" s="181">
        <f t="shared" si="138"/>
        <v>0</v>
      </c>
      <c r="AR120" s="181">
        <f t="shared" si="139"/>
        <v>0</v>
      </c>
      <c r="AS120" s="181">
        <f t="shared" si="140"/>
        <v>0</v>
      </c>
      <c r="AT120" s="181">
        <f t="shared" si="141"/>
        <v>0</v>
      </c>
      <c r="AU120" s="181">
        <f t="shared" si="142"/>
        <v>0</v>
      </c>
      <c r="AV120" s="181">
        <f t="shared" si="143"/>
        <v>0</v>
      </c>
      <c r="AW120" s="181">
        <f t="shared" si="144"/>
        <v>0</v>
      </c>
      <c r="AX120" s="181">
        <f t="shared" si="145"/>
        <v>0</v>
      </c>
      <c r="AY120" s="182">
        <f t="shared" si="146"/>
        <v>0</v>
      </c>
    </row>
    <row r="121" spans="1:51" s="7" customFormat="1" ht="43.5" customHeight="1">
      <c r="A121" s="5" t="s">
        <v>24</v>
      </c>
      <c r="B121" s="248" t="s">
        <v>23</v>
      </c>
      <c r="C121" s="251"/>
      <c r="D121" s="252"/>
      <c r="E121" s="69">
        <v>2</v>
      </c>
      <c r="F121" s="69">
        <v>1</v>
      </c>
      <c r="G121" s="127">
        <v>1</v>
      </c>
      <c r="H121" s="127"/>
      <c r="I121" s="72"/>
      <c r="J121" s="69"/>
      <c r="K121" s="69"/>
      <c r="L121" s="69"/>
      <c r="M121" s="69"/>
      <c r="N121" s="69">
        <v>1</v>
      </c>
      <c r="O121" s="69"/>
      <c r="P121" s="69"/>
      <c r="Q121" s="69">
        <v>1</v>
      </c>
      <c r="R121" s="69"/>
      <c r="S121" s="69"/>
      <c r="T121" s="69"/>
      <c r="U121" s="69"/>
      <c r="V121" s="69"/>
      <c r="W121" s="69"/>
      <c r="X121" s="69">
        <v>1</v>
      </c>
      <c r="Y121" s="69"/>
      <c r="Z121" s="69"/>
      <c r="AA121" s="69">
        <v>1</v>
      </c>
      <c r="AB121" s="69">
        <v>1</v>
      </c>
      <c r="AC121" s="69">
        <v>1</v>
      </c>
      <c r="AD121" s="69"/>
      <c r="AE121" s="69">
        <v>1</v>
      </c>
      <c r="AF121" s="69"/>
      <c r="AG121" s="123"/>
      <c r="AH121" s="69"/>
      <c r="AI121" s="166"/>
      <c r="AJ121" s="36">
        <f t="shared" si="131"/>
        <v>2</v>
      </c>
      <c r="AK121" s="181">
        <f t="shared" si="132"/>
        <v>2</v>
      </c>
      <c r="AL121" s="181">
        <f t="shared" si="133"/>
        <v>0</v>
      </c>
      <c r="AM121" s="181">
        <f t="shared" si="134"/>
        <v>0</v>
      </c>
      <c r="AN121" s="181">
        <f t="shared" si="135"/>
        <v>2</v>
      </c>
      <c r="AO121" s="181">
        <f t="shared" si="136"/>
        <v>2</v>
      </c>
      <c r="AP121" s="181">
        <f t="shared" si="137"/>
        <v>1</v>
      </c>
      <c r="AQ121" s="181">
        <f t="shared" si="138"/>
        <v>1</v>
      </c>
      <c r="AR121" s="181">
        <f t="shared" si="139"/>
        <v>0</v>
      </c>
      <c r="AS121" s="181">
        <f t="shared" si="140"/>
        <v>0</v>
      </c>
      <c r="AT121" s="181">
        <f t="shared" si="141"/>
        <v>1</v>
      </c>
      <c r="AU121" s="181">
        <f t="shared" si="142"/>
        <v>1</v>
      </c>
      <c r="AV121" s="181">
        <f t="shared" si="143"/>
        <v>1</v>
      </c>
      <c r="AW121" s="181">
        <f t="shared" si="144"/>
        <v>1</v>
      </c>
      <c r="AX121" s="181">
        <f t="shared" si="145"/>
        <v>0</v>
      </c>
      <c r="AY121" s="182">
        <f t="shared" si="146"/>
        <v>0</v>
      </c>
    </row>
    <row r="122" spans="1:51" s="7" customFormat="1" ht="48" customHeight="1">
      <c r="A122" s="5" t="s">
        <v>22</v>
      </c>
      <c r="B122" s="248" t="s">
        <v>21</v>
      </c>
      <c r="C122" s="251"/>
      <c r="D122" s="252"/>
      <c r="E122" s="69">
        <v>3</v>
      </c>
      <c r="F122" s="69">
        <v>1</v>
      </c>
      <c r="G122" s="127">
        <v>2</v>
      </c>
      <c r="H122" s="127"/>
      <c r="I122" s="72"/>
      <c r="J122" s="69">
        <v>1</v>
      </c>
      <c r="K122" s="69"/>
      <c r="L122" s="69">
        <v>1</v>
      </c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>
        <v>1</v>
      </c>
      <c r="AA122" s="69">
        <v>3</v>
      </c>
      <c r="AB122" s="69">
        <v>2</v>
      </c>
      <c r="AC122" s="69">
        <v>1</v>
      </c>
      <c r="AD122" s="69"/>
      <c r="AE122" s="69">
        <v>1</v>
      </c>
      <c r="AF122" s="69"/>
      <c r="AG122" s="123"/>
      <c r="AH122" s="69"/>
      <c r="AI122" s="166"/>
      <c r="AJ122" s="36">
        <f t="shared" si="131"/>
        <v>3</v>
      </c>
      <c r="AK122" s="181">
        <f t="shared" si="132"/>
        <v>3</v>
      </c>
      <c r="AL122" s="181">
        <f t="shared" si="133"/>
        <v>1</v>
      </c>
      <c r="AM122" s="181">
        <f t="shared" si="134"/>
        <v>1</v>
      </c>
      <c r="AN122" s="181">
        <f t="shared" si="135"/>
        <v>3</v>
      </c>
      <c r="AO122" s="181">
        <f t="shared" si="136"/>
        <v>3</v>
      </c>
      <c r="AP122" s="181">
        <f t="shared" si="137"/>
        <v>0</v>
      </c>
      <c r="AQ122" s="181">
        <f t="shared" si="138"/>
        <v>0</v>
      </c>
      <c r="AR122" s="181">
        <f t="shared" si="139"/>
        <v>0</v>
      </c>
      <c r="AS122" s="181">
        <f t="shared" si="140"/>
        <v>0</v>
      </c>
      <c r="AT122" s="181">
        <f t="shared" si="141"/>
        <v>0</v>
      </c>
      <c r="AU122" s="181">
        <f t="shared" si="142"/>
        <v>0</v>
      </c>
      <c r="AV122" s="181">
        <f t="shared" si="143"/>
        <v>1</v>
      </c>
      <c r="AW122" s="181">
        <f t="shared" si="144"/>
        <v>1</v>
      </c>
      <c r="AX122" s="181">
        <f t="shared" si="145"/>
        <v>0</v>
      </c>
      <c r="AY122" s="182">
        <f t="shared" si="146"/>
        <v>0</v>
      </c>
    </row>
    <row r="123" spans="1:51" s="7" customFormat="1" ht="43.5" customHeight="1">
      <c r="A123" s="5" t="s">
        <v>20</v>
      </c>
      <c r="B123" s="248" t="s">
        <v>19</v>
      </c>
      <c r="C123" s="251"/>
      <c r="D123" s="252"/>
      <c r="E123" s="69"/>
      <c r="F123" s="69"/>
      <c r="G123" s="127"/>
      <c r="H123" s="127"/>
      <c r="I123" s="72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123"/>
      <c r="AH123" s="69"/>
      <c r="AI123" s="166"/>
      <c r="AJ123" s="36">
        <f t="shared" si="131"/>
        <v>0</v>
      </c>
      <c r="AK123" s="181">
        <f t="shared" si="132"/>
        <v>0</v>
      </c>
      <c r="AL123" s="181">
        <f t="shared" si="133"/>
        <v>0</v>
      </c>
      <c r="AM123" s="181">
        <f t="shared" si="134"/>
        <v>0</v>
      </c>
      <c r="AN123" s="181">
        <f t="shared" si="135"/>
        <v>0</v>
      </c>
      <c r="AO123" s="181">
        <f t="shared" si="136"/>
        <v>0</v>
      </c>
      <c r="AP123" s="181">
        <f t="shared" si="137"/>
        <v>0</v>
      </c>
      <c r="AQ123" s="181">
        <f t="shared" si="138"/>
        <v>0</v>
      </c>
      <c r="AR123" s="181">
        <f t="shared" si="139"/>
        <v>0</v>
      </c>
      <c r="AS123" s="181">
        <f t="shared" si="140"/>
        <v>0</v>
      </c>
      <c r="AT123" s="181">
        <f t="shared" si="141"/>
        <v>0</v>
      </c>
      <c r="AU123" s="181">
        <f t="shared" si="142"/>
        <v>0</v>
      </c>
      <c r="AV123" s="181">
        <f t="shared" si="143"/>
        <v>0</v>
      </c>
      <c r="AW123" s="181">
        <f t="shared" si="144"/>
        <v>0</v>
      </c>
      <c r="AX123" s="181">
        <f t="shared" si="145"/>
        <v>0</v>
      </c>
      <c r="AY123" s="182">
        <f t="shared" si="146"/>
        <v>0</v>
      </c>
    </row>
    <row r="124" spans="1:51" s="7" customFormat="1" ht="44.25" customHeight="1">
      <c r="A124" s="5" t="s">
        <v>18</v>
      </c>
      <c r="B124" s="243" t="s">
        <v>1</v>
      </c>
      <c r="C124" s="244"/>
      <c r="D124" s="245"/>
      <c r="E124" s="69">
        <v>17</v>
      </c>
      <c r="F124" s="69">
        <v>1</v>
      </c>
      <c r="G124" s="132">
        <v>16</v>
      </c>
      <c r="H124" s="132"/>
      <c r="I124" s="130"/>
      <c r="J124" s="69">
        <v>5</v>
      </c>
      <c r="K124" s="69">
        <v>4</v>
      </c>
      <c r="L124" s="69">
        <v>1</v>
      </c>
      <c r="M124" s="69"/>
      <c r="N124" s="69">
        <v>7</v>
      </c>
      <c r="O124" s="69">
        <v>2</v>
      </c>
      <c r="P124" s="69"/>
      <c r="Q124" s="69">
        <v>2</v>
      </c>
      <c r="R124" s="69"/>
      <c r="S124" s="69">
        <v>3</v>
      </c>
      <c r="T124" s="69">
        <v>1</v>
      </c>
      <c r="U124" s="69">
        <v>2</v>
      </c>
      <c r="V124" s="69"/>
      <c r="W124" s="69"/>
      <c r="X124" s="69">
        <v>7</v>
      </c>
      <c r="Y124" s="69"/>
      <c r="Z124" s="69">
        <v>1</v>
      </c>
      <c r="AA124" s="69">
        <v>14</v>
      </c>
      <c r="AB124" s="69">
        <v>1</v>
      </c>
      <c r="AC124" s="69">
        <v>2</v>
      </c>
      <c r="AD124" s="69"/>
      <c r="AE124" s="69">
        <v>2</v>
      </c>
      <c r="AF124" s="69"/>
      <c r="AG124" s="123"/>
      <c r="AH124" s="69"/>
      <c r="AI124" s="166"/>
      <c r="AJ124" s="36">
        <f t="shared" si="131"/>
        <v>17</v>
      </c>
      <c r="AK124" s="181">
        <f t="shared" si="132"/>
        <v>17</v>
      </c>
      <c r="AL124" s="181">
        <f t="shared" si="133"/>
        <v>5</v>
      </c>
      <c r="AM124" s="181">
        <f t="shared" si="134"/>
        <v>5</v>
      </c>
      <c r="AN124" s="181">
        <f t="shared" si="135"/>
        <v>21</v>
      </c>
      <c r="AO124" s="181">
        <f t="shared" si="136"/>
        <v>21</v>
      </c>
      <c r="AP124" s="181">
        <f t="shared" si="137"/>
        <v>7</v>
      </c>
      <c r="AQ124" s="181">
        <f t="shared" si="138"/>
        <v>7</v>
      </c>
      <c r="AR124" s="181">
        <f t="shared" si="139"/>
        <v>3</v>
      </c>
      <c r="AS124" s="181">
        <f t="shared" si="140"/>
        <v>3</v>
      </c>
      <c r="AT124" s="181">
        <f t="shared" si="141"/>
        <v>7</v>
      </c>
      <c r="AU124" s="181">
        <f t="shared" si="142"/>
        <v>7</v>
      </c>
      <c r="AV124" s="181">
        <f t="shared" si="143"/>
        <v>2</v>
      </c>
      <c r="AW124" s="181">
        <f t="shared" si="144"/>
        <v>2</v>
      </c>
      <c r="AX124" s="181">
        <f t="shared" si="145"/>
        <v>0</v>
      </c>
      <c r="AY124" s="182">
        <f t="shared" si="146"/>
        <v>0</v>
      </c>
    </row>
    <row r="125" spans="1:51" s="7" customFormat="1" ht="54.75" customHeight="1">
      <c r="A125" s="9" t="s">
        <v>17</v>
      </c>
      <c r="B125" s="234" t="s">
        <v>16</v>
      </c>
      <c r="C125" s="246"/>
      <c r="D125" s="247"/>
      <c r="E125" s="83">
        <f t="shared" ref="E125:AH125" si="147">SUM(E126:E129)</f>
        <v>23</v>
      </c>
      <c r="F125" s="83">
        <f t="shared" si="147"/>
        <v>0</v>
      </c>
      <c r="G125" s="83">
        <f t="shared" si="147"/>
        <v>23</v>
      </c>
      <c r="H125" s="83">
        <f t="shared" si="147"/>
        <v>0</v>
      </c>
      <c r="I125" s="83">
        <f t="shared" si="147"/>
        <v>0</v>
      </c>
      <c r="J125" s="83">
        <f t="shared" si="147"/>
        <v>11</v>
      </c>
      <c r="K125" s="83">
        <f t="shared" si="147"/>
        <v>8</v>
      </c>
      <c r="L125" s="83">
        <f t="shared" si="147"/>
        <v>3</v>
      </c>
      <c r="M125" s="83">
        <f t="shared" si="147"/>
        <v>0</v>
      </c>
      <c r="N125" s="83">
        <f t="shared" si="147"/>
        <v>7</v>
      </c>
      <c r="O125" s="83">
        <f t="shared" si="147"/>
        <v>0</v>
      </c>
      <c r="P125" s="83">
        <f t="shared" si="147"/>
        <v>2</v>
      </c>
      <c r="Q125" s="83">
        <f t="shared" si="147"/>
        <v>4</v>
      </c>
      <c r="R125" s="83">
        <f t="shared" si="147"/>
        <v>0</v>
      </c>
      <c r="S125" s="83">
        <f t="shared" si="147"/>
        <v>1</v>
      </c>
      <c r="T125" s="83">
        <f t="shared" si="147"/>
        <v>0</v>
      </c>
      <c r="U125" s="83">
        <f t="shared" si="147"/>
        <v>1</v>
      </c>
      <c r="V125" s="83">
        <f t="shared" si="147"/>
        <v>0</v>
      </c>
      <c r="W125" s="83">
        <f t="shared" si="147"/>
        <v>0</v>
      </c>
      <c r="X125" s="83">
        <f t="shared" si="147"/>
        <v>7</v>
      </c>
      <c r="Y125" s="83">
        <f t="shared" si="147"/>
        <v>0</v>
      </c>
      <c r="Z125" s="83">
        <f t="shared" si="147"/>
        <v>1</v>
      </c>
      <c r="AA125" s="83">
        <f t="shared" si="147"/>
        <v>24</v>
      </c>
      <c r="AB125" s="83">
        <f t="shared" si="147"/>
        <v>1</v>
      </c>
      <c r="AC125" s="83">
        <f t="shared" si="147"/>
        <v>3</v>
      </c>
      <c r="AD125" s="83">
        <f t="shared" si="147"/>
        <v>0</v>
      </c>
      <c r="AE125" s="83">
        <f t="shared" si="147"/>
        <v>3</v>
      </c>
      <c r="AF125" s="83">
        <f t="shared" si="147"/>
        <v>0</v>
      </c>
      <c r="AG125" s="83">
        <f t="shared" si="147"/>
        <v>0</v>
      </c>
      <c r="AH125" s="83">
        <f t="shared" si="147"/>
        <v>0</v>
      </c>
      <c r="AI125" s="167"/>
      <c r="AJ125" s="39">
        <f t="shared" ref="AJ125:AY125" si="148">SUM(AJ126:AJ129)</f>
        <v>23</v>
      </c>
      <c r="AK125" s="82">
        <f t="shared" si="148"/>
        <v>23</v>
      </c>
      <c r="AL125" s="82">
        <f t="shared" si="148"/>
        <v>11</v>
      </c>
      <c r="AM125" s="82">
        <f t="shared" si="148"/>
        <v>11</v>
      </c>
      <c r="AN125" s="82">
        <f t="shared" si="148"/>
        <v>31</v>
      </c>
      <c r="AO125" s="82">
        <f t="shared" si="148"/>
        <v>31</v>
      </c>
      <c r="AP125" s="82">
        <f t="shared" si="148"/>
        <v>7</v>
      </c>
      <c r="AQ125" s="82">
        <f t="shared" si="148"/>
        <v>7</v>
      </c>
      <c r="AR125" s="82">
        <f t="shared" si="148"/>
        <v>1</v>
      </c>
      <c r="AS125" s="82">
        <f t="shared" si="148"/>
        <v>1</v>
      </c>
      <c r="AT125" s="82">
        <f t="shared" si="148"/>
        <v>7</v>
      </c>
      <c r="AU125" s="82">
        <f t="shared" si="148"/>
        <v>7</v>
      </c>
      <c r="AV125" s="82">
        <f t="shared" si="148"/>
        <v>3</v>
      </c>
      <c r="AW125" s="82">
        <f t="shared" si="148"/>
        <v>3</v>
      </c>
      <c r="AX125" s="82">
        <f t="shared" si="148"/>
        <v>0</v>
      </c>
      <c r="AY125" s="38">
        <f t="shared" si="148"/>
        <v>0</v>
      </c>
    </row>
    <row r="126" spans="1:51" s="7" customFormat="1" ht="37.5" customHeight="1">
      <c r="A126" s="5" t="s">
        <v>15</v>
      </c>
      <c r="B126" s="248" t="s">
        <v>14</v>
      </c>
      <c r="C126" s="249"/>
      <c r="D126" s="250"/>
      <c r="E126" s="69">
        <v>20</v>
      </c>
      <c r="F126" s="69"/>
      <c r="G126" s="127">
        <v>20</v>
      </c>
      <c r="H126" s="72"/>
      <c r="I126" s="72"/>
      <c r="J126" s="69">
        <v>10</v>
      </c>
      <c r="K126" s="69">
        <v>7</v>
      </c>
      <c r="L126" s="69">
        <v>3</v>
      </c>
      <c r="M126" s="69"/>
      <c r="N126" s="69">
        <v>5</v>
      </c>
      <c r="O126" s="69"/>
      <c r="P126" s="69">
        <v>2</v>
      </c>
      <c r="Q126" s="69">
        <v>2</v>
      </c>
      <c r="R126" s="69"/>
      <c r="S126" s="69">
        <v>1</v>
      </c>
      <c r="T126" s="69"/>
      <c r="U126" s="69">
        <v>1</v>
      </c>
      <c r="V126" s="69"/>
      <c r="W126" s="69"/>
      <c r="X126" s="69">
        <v>5</v>
      </c>
      <c r="Y126" s="69"/>
      <c r="Z126" s="69">
        <v>1</v>
      </c>
      <c r="AA126" s="69">
        <v>22</v>
      </c>
      <c r="AB126" s="69">
        <v>1</v>
      </c>
      <c r="AC126" s="69">
        <v>3</v>
      </c>
      <c r="AD126" s="69"/>
      <c r="AE126" s="69">
        <v>3</v>
      </c>
      <c r="AF126" s="69"/>
      <c r="AG126" s="123"/>
      <c r="AH126" s="69"/>
      <c r="AI126" s="166"/>
      <c r="AJ126" s="36">
        <f>E126</f>
        <v>20</v>
      </c>
      <c r="AK126" s="181">
        <f>F126+G126+H126+I126</f>
        <v>20</v>
      </c>
      <c r="AL126" s="181">
        <f>J126</f>
        <v>10</v>
      </c>
      <c r="AM126" s="181">
        <f>K126+L126+M126</f>
        <v>10</v>
      </c>
      <c r="AN126" s="181">
        <f>F126+G126+K126</f>
        <v>27</v>
      </c>
      <c r="AO126" s="181">
        <f>X126+Y126+AA126</f>
        <v>27</v>
      </c>
      <c r="AP126" s="181">
        <f>N126</f>
        <v>5</v>
      </c>
      <c r="AQ126" s="181">
        <f>O126+P126+Q126+R126+S126</f>
        <v>5</v>
      </c>
      <c r="AR126" s="181">
        <f>S126</f>
        <v>1</v>
      </c>
      <c r="AS126" s="181">
        <f>T126+U126+V126</f>
        <v>1</v>
      </c>
      <c r="AT126" s="181">
        <f>X126</f>
        <v>5</v>
      </c>
      <c r="AU126" s="181">
        <f>N126+W126</f>
        <v>5</v>
      </c>
      <c r="AV126" s="181">
        <f>AE126</f>
        <v>3</v>
      </c>
      <c r="AW126" s="181">
        <f>AC126+AD126</f>
        <v>3</v>
      </c>
      <c r="AX126" s="181">
        <f>AH126</f>
        <v>0</v>
      </c>
      <c r="AY126" s="182">
        <f>AF126+AG126</f>
        <v>0</v>
      </c>
    </row>
    <row r="127" spans="1:51" s="7" customFormat="1" ht="21" customHeight="1">
      <c r="A127" s="5" t="s">
        <v>13</v>
      </c>
      <c r="B127" s="248" t="s">
        <v>12</v>
      </c>
      <c r="C127" s="251"/>
      <c r="D127" s="252"/>
      <c r="E127" s="69">
        <v>1</v>
      </c>
      <c r="F127" s="69"/>
      <c r="G127" s="127">
        <v>1</v>
      </c>
      <c r="H127" s="72"/>
      <c r="I127" s="72"/>
      <c r="J127" s="69">
        <v>1</v>
      </c>
      <c r="K127" s="69">
        <v>1</v>
      </c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>
        <v>2</v>
      </c>
      <c r="AB127" s="69"/>
      <c r="AC127" s="69"/>
      <c r="AD127" s="69"/>
      <c r="AE127" s="69"/>
      <c r="AF127" s="69"/>
      <c r="AG127" s="123"/>
      <c r="AH127" s="69"/>
      <c r="AI127" s="166"/>
      <c r="AJ127" s="36">
        <f>E127</f>
        <v>1</v>
      </c>
      <c r="AK127" s="181">
        <f>F127+G127+H127+I127</f>
        <v>1</v>
      </c>
      <c r="AL127" s="181">
        <f>J127</f>
        <v>1</v>
      </c>
      <c r="AM127" s="181">
        <f>K127+L127+M127</f>
        <v>1</v>
      </c>
      <c r="AN127" s="181">
        <f>F127+G127+K127</f>
        <v>2</v>
      </c>
      <c r="AO127" s="181">
        <f>X127+Y127+AA127</f>
        <v>2</v>
      </c>
      <c r="AP127" s="181">
        <f>N127</f>
        <v>0</v>
      </c>
      <c r="AQ127" s="181">
        <f>O127+P127+Q127+R127+S127</f>
        <v>0</v>
      </c>
      <c r="AR127" s="181">
        <f>S127</f>
        <v>0</v>
      </c>
      <c r="AS127" s="181">
        <f>T127+U127+V127</f>
        <v>0</v>
      </c>
      <c r="AT127" s="181">
        <f>X127</f>
        <v>0</v>
      </c>
      <c r="AU127" s="181">
        <f>N127+W127</f>
        <v>0</v>
      </c>
      <c r="AV127" s="181">
        <f>AE127</f>
        <v>0</v>
      </c>
      <c r="AW127" s="181">
        <f>AC127+AD127</f>
        <v>0</v>
      </c>
      <c r="AX127" s="181">
        <f>AH127</f>
        <v>0</v>
      </c>
      <c r="AY127" s="182">
        <f>AF127+AG127</f>
        <v>0</v>
      </c>
    </row>
    <row r="128" spans="1:51" s="7" customFormat="1" ht="49.5" customHeight="1">
      <c r="A128" s="5" t="s">
        <v>11</v>
      </c>
      <c r="B128" s="248" t="s">
        <v>10</v>
      </c>
      <c r="C128" s="251"/>
      <c r="D128" s="252"/>
      <c r="E128" s="69">
        <v>2</v>
      </c>
      <c r="F128" s="69"/>
      <c r="G128" s="127">
        <v>2</v>
      </c>
      <c r="H128" s="72"/>
      <c r="I128" s="72"/>
      <c r="J128" s="69"/>
      <c r="K128" s="69"/>
      <c r="L128" s="69"/>
      <c r="M128" s="69"/>
      <c r="N128" s="69">
        <v>2</v>
      </c>
      <c r="O128" s="69"/>
      <c r="P128" s="69"/>
      <c r="Q128" s="69">
        <v>2</v>
      </c>
      <c r="R128" s="69"/>
      <c r="S128" s="69"/>
      <c r="T128" s="69"/>
      <c r="U128" s="69"/>
      <c r="V128" s="69"/>
      <c r="W128" s="69"/>
      <c r="X128" s="69">
        <v>2</v>
      </c>
      <c r="Y128" s="69"/>
      <c r="Z128" s="69"/>
      <c r="AA128" s="69"/>
      <c r="AB128" s="69"/>
      <c r="AC128" s="69"/>
      <c r="AD128" s="69"/>
      <c r="AE128" s="69"/>
      <c r="AF128" s="69"/>
      <c r="AG128" s="123"/>
      <c r="AH128" s="69"/>
      <c r="AI128" s="166"/>
      <c r="AJ128" s="36">
        <f>E128</f>
        <v>2</v>
      </c>
      <c r="AK128" s="181">
        <f>F128+G128+H128+I128</f>
        <v>2</v>
      </c>
      <c r="AL128" s="181">
        <f>J128</f>
        <v>0</v>
      </c>
      <c r="AM128" s="181">
        <f>K128+L128+M128</f>
        <v>0</v>
      </c>
      <c r="AN128" s="181">
        <f>F128+G128+K128</f>
        <v>2</v>
      </c>
      <c r="AO128" s="181">
        <f>X128+Y128+AA128</f>
        <v>2</v>
      </c>
      <c r="AP128" s="181">
        <f>N128</f>
        <v>2</v>
      </c>
      <c r="AQ128" s="181">
        <f>O128+P128+Q128+R128+S128</f>
        <v>2</v>
      </c>
      <c r="AR128" s="181">
        <f>S128</f>
        <v>0</v>
      </c>
      <c r="AS128" s="181">
        <f>T128+U128+V128</f>
        <v>0</v>
      </c>
      <c r="AT128" s="181">
        <f>X128</f>
        <v>2</v>
      </c>
      <c r="AU128" s="181">
        <f>N128+W128</f>
        <v>2</v>
      </c>
      <c r="AV128" s="181">
        <f>AE128</f>
        <v>0</v>
      </c>
      <c r="AW128" s="181">
        <f>AC128+AD128</f>
        <v>0</v>
      </c>
      <c r="AX128" s="181">
        <f>AH128</f>
        <v>0</v>
      </c>
      <c r="AY128" s="182">
        <f>AF128+AG128</f>
        <v>0</v>
      </c>
    </row>
    <row r="129" spans="1:51" s="7" customFormat="1" ht="34.5" customHeight="1">
      <c r="A129" s="5" t="s">
        <v>9</v>
      </c>
      <c r="B129" s="243" t="s">
        <v>1</v>
      </c>
      <c r="C129" s="244"/>
      <c r="D129" s="245"/>
      <c r="E129" s="69"/>
      <c r="F129" s="69"/>
      <c r="G129" s="127"/>
      <c r="H129" s="72"/>
      <c r="I129" s="72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123"/>
      <c r="AH129" s="69"/>
      <c r="AI129" s="166"/>
      <c r="AJ129" s="36">
        <f>E129</f>
        <v>0</v>
      </c>
      <c r="AK129" s="181">
        <f>F129+G129+H129+I129</f>
        <v>0</v>
      </c>
      <c r="AL129" s="181">
        <f>J129</f>
        <v>0</v>
      </c>
      <c r="AM129" s="181">
        <f>K129+L129+M129</f>
        <v>0</v>
      </c>
      <c r="AN129" s="181">
        <f>F129+G129+K129</f>
        <v>0</v>
      </c>
      <c r="AO129" s="181">
        <f>X129+Y129+AA129</f>
        <v>0</v>
      </c>
      <c r="AP129" s="181">
        <f>N129</f>
        <v>0</v>
      </c>
      <c r="AQ129" s="181">
        <f>O129+P129+Q129+R129+S129</f>
        <v>0</v>
      </c>
      <c r="AR129" s="181">
        <f>S129</f>
        <v>0</v>
      </c>
      <c r="AS129" s="181">
        <f>T129+U129+V129</f>
        <v>0</v>
      </c>
      <c r="AT129" s="181">
        <f>X129</f>
        <v>0</v>
      </c>
      <c r="AU129" s="181">
        <f>N129+W129</f>
        <v>0</v>
      </c>
      <c r="AV129" s="181">
        <f>AE129</f>
        <v>0</v>
      </c>
      <c r="AW129" s="181">
        <f>AC129+AD129</f>
        <v>0</v>
      </c>
      <c r="AX129" s="181">
        <f>AH129</f>
        <v>0</v>
      </c>
      <c r="AY129" s="182">
        <f>AF129+AG129</f>
        <v>0</v>
      </c>
    </row>
    <row r="130" spans="1:51" s="7" customFormat="1" ht="49.5" customHeight="1">
      <c r="A130" s="5" t="s">
        <v>8</v>
      </c>
      <c r="B130" s="234" t="s">
        <v>7</v>
      </c>
      <c r="C130" s="235"/>
      <c r="D130" s="236"/>
      <c r="E130" s="83">
        <f t="shared" ref="E130:AH130" si="149">SUM(E131:E132)</f>
        <v>3</v>
      </c>
      <c r="F130" s="83">
        <f t="shared" si="149"/>
        <v>1</v>
      </c>
      <c r="G130" s="83">
        <f t="shared" si="149"/>
        <v>2</v>
      </c>
      <c r="H130" s="83">
        <f t="shared" si="149"/>
        <v>0</v>
      </c>
      <c r="I130" s="83">
        <f t="shared" si="149"/>
        <v>0</v>
      </c>
      <c r="J130" s="83">
        <f t="shared" si="149"/>
        <v>0</v>
      </c>
      <c r="K130" s="83">
        <f t="shared" si="149"/>
        <v>0</v>
      </c>
      <c r="L130" s="83">
        <f t="shared" si="149"/>
        <v>0</v>
      </c>
      <c r="M130" s="83">
        <f t="shared" si="149"/>
        <v>0</v>
      </c>
      <c r="N130" s="83">
        <f t="shared" si="149"/>
        <v>1</v>
      </c>
      <c r="O130" s="83">
        <f t="shared" si="149"/>
        <v>0</v>
      </c>
      <c r="P130" s="83">
        <f t="shared" si="149"/>
        <v>0</v>
      </c>
      <c r="Q130" s="83">
        <f t="shared" si="149"/>
        <v>1</v>
      </c>
      <c r="R130" s="83">
        <f t="shared" si="149"/>
        <v>0</v>
      </c>
      <c r="S130" s="83">
        <f t="shared" si="149"/>
        <v>0</v>
      </c>
      <c r="T130" s="83">
        <f t="shared" si="149"/>
        <v>0</v>
      </c>
      <c r="U130" s="83">
        <f t="shared" si="149"/>
        <v>0</v>
      </c>
      <c r="V130" s="83">
        <f t="shared" si="149"/>
        <v>0</v>
      </c>
      <c r="W130" s="83">
        <f t="shared" si="149"/>
        <v>0</v>
      </c>
      <c r="X130" s="83">
        <f t="shared" si="149"/>
        <v>1</v>
      </c>
      <c r="Y130" s="83">
        <f t="shared" si="149"/>
        <v>0</v>
      </c>
      <c r="Z130" s="83">
        <f t="shared" si="149"/>
        <v>0</v>
      </c>
      <c r="AA130" s="83">
        <f t="shared" si="149"/>
        <v>2</v>
      </c>
      <c r="AB130" s="83">
        <f t="shared" si="149"/>
        <v>1</v>
      </c>
      <c r="AC130" s="83">
        <f t="shared" si="149"/>
        <v>0</v>
      </c>
      <c r="AD130" s="83">
        <f t="shared" si="149"/>
        <v>0</v>
      </c>
      <c r="AE130" s="83">
        <f t="shared" si="149"/>
        <v>0</v>
      </c>
      <c r="AF130" s="83">
        <f t="shared" si="149"/>
        <v>0</v>
      </c>
      <c r="AG130" s="83">
        <f t="shared" si="149"/>
        <v>0</v>
      </c>
      <c r="AH130" s="83">
        <f t="shared" si="149"/>
        <v>0</v>
      </c>
      <c r="AI130" s="165"/>
      <c r="AJ130" s="39">
        <f t="shared" ref="AJ130:AY130" si="150">SUM(AJ131:AJ132)</f>
        <v>3</v>
      </c>
      <c r="AK130" s="82">
        <f t="shared" si="150"/>
        <v>3</v>
      </c>
      <c r="AL130" s="82">
        <f t="shared" si="150"/>
        <v>0</v>
      </c>
      <c r="AM130" s="82">
        <f t="shared" si="150"/>
        <v>0</v>
      </c>
      <c r="AN130" s="82">
        <f t="shared" si="150"/>
        <v>3</v>
      </c>
      <c r="AO130" s="82">
        <f t="shared" si="150"/>
        <v>3</v>
      </c>
      <c r="AP130" s="82">
        <f t="shared" si="150"/>
        <v>1</v>
      </c>
      <c r="AQ130" s="82">
        <f t="shared" si="150"/>
        <v>1</v>
      </c>
      <c r="AR130" s="82">
        <f t="shared" si="150"/>
        <v>0</v>
      </c>
      <c r="AS130" s="82">
        <f t="shared" si="150"/>
        <v>0</v>
      </c>
      <c r="AT130" s="82">
        <f t="shared" si="150"/>
        <v>1</v>
      </c>
      <c r="AU130" s="82">
        <f t="shared" si="150"/>
        <v>1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7" customFormat="1" ht="41.25" customHeight="1">
      <c r="A131" s="5" t="s">
        <v>6</v>
      </c>
      <c r="B131" s="243" t="s">
        <v>5</v>
      </c>
      <c r="C131" s="244"/>
      <c r="D131" s="245"/>
      <c r="E131" s="69">
        <v>3</v>
      </c>
      <c r="F131" s="69">
        <v>1</v>
      </c>
      <c r="G131" s="127">
        <v>2</v>
      </c>
      <c r="H131" s="72"/>
      <c r="I131" s="72"/>
      <c r="J131" s="69"/>
      <c r="K131" s="69"/>
      <c r="L131" s="69"/>
      <c r="M131" s="69"/>
      <c r="N131" s="69">
        <v>1</v>
      </c>
      <c r="O131" s="69"/>
      <c r="P131" s="69"/>
      <c r="Q131" s="69">
        <v>1</v>
      </c>
      <c r="R131" s="69"/>
      <c r="S131" s="69"/>
      <c r="T131" s="69"/>
      <c r="U131" s="69"/>
      <c r="V131" s="69"/>
      <c r="W131" s="69"/>
      <c r="X131" s="69">
        <v>1</v>
      </c>
      <c r="Y131" s="69"/>
      <c r="Z131" s="69"/>
      <c r="AA131" s="69">
        <v>2</v>
      </c>
      <c r="AB131" s="69">
        <v>1</v>
      </c>
      <c r="AC131" s="69"/>
      <c r="AD131" s="69"/>
      <c r="AE131" s="69"/>
      <c r="AF131" s="69"/>
      <c r="AG131" s="123"/>
      <c r="AH131" s="69"/>
      <c r="AI131" s="166"/>
      <c r="AJ131" s="36">
        <f>E131</f>
        <v>3</v>
      </c>
      <c r="AK131" s="181">
        <f>F131+G131+H131+I131</f>
        <v>3</v>
      </c>
      <c r="AL131" s="181">
        <f>J131</f>
        <v>0</v>
      </c>
      <c r="AM131" s="181">
        <f>K131+L131+M131</f>
        <v>0</v>
      </c>
      <c r="AN131" s="181">
        <f>F131+G131+K131</f>
        <v>3</v>
      </c>
      <c r="AO131" s="181">
        <f>X131+Y131+AA131</f>
        <v>3</v>
      </c>
      <c r="AP131" s="181">
        <f>N131</f>
        <v>1</v>
      </c>
      <c r="AQ131" s="181">
        <f>O131+P131+Q131+R131+S131</f>
        <v>1</v>
      </c>
      <c r="AR131" s="181">
        <f>S131</f>
        <v>0</v>
      </c>
      <c r="AS131" s="181">
        <f>T131+U131+V131</f>
        <v>0</v>
      </c>
      <c r="AT131" s="181">
        <f>X131</f>
        <v>1</v>
      </c>
      <c r="AU131" s="181">
        <f>N131+W131</f>
        <v>1</v>
      </c>
      <c r="AV131" s="181">
        <f>AE131</f>
        <v>0</v>
      </c>
      <c r="AW131" s="181">
        <f>AC131+AD131</f>
        <v>0</v>
      </c>
      <c r="AX131" s="181">
        <f>AH131</f>
        <v>0</v>
      </c>
      <c r="AY131" s="182">
        <f>AF131+AG131</f>
        <v>0</v>
      </c>
    </row>
    <row r="132" spans="1:51" s="7" customFormat="1" ht="41.25" customHeight="1">
      <c r="A132" s="5" t="s">
        <v>4</v>
      </c>
      <c r="B132" s="243" t="s">
        <v>3</v>
      </c>
      <c r="C132" s="244"/>
      <c r="D132" s="245"/>
      <c r="E132" s="69"/>
      <c r="F132" s="69"/>
      <c r="G132" s="72"/>
      <c r="H132" s="72"/>
      <c r="I132" s="72"/>
      <c r="J132" s="69"/>
      <c r="K132" s="69"/>
      <c r="L132" s="69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123"/>
      <c r="AH132" s="69"/>
      <c r="AI132" s="166"/>
      <c r="AJ132" s="36">
        <f>E132</f>
        <v>0</v>
      </c>
      <c r="AK132" s="181">
        <f>F132+G132+H132+I132</f>
        <v>0</v>
      </c>
      <c r="AL132" s="181">
        <f>J132</f>
        <v>0</v>
      </c>
      <c r="AM132" s="181">
        <f>K132+L132+M132</f>
        <v>0</v>
      </c>
      <c r="AN132" s="181">
        <f>F132+G132+K132</f>
        <v>0</v>
      </c>
      <c r="AO132" s="181">
        <f>X132+Y132+AA132</f>
        <v>0</v>
      </c>
      <c r="AP132" s="181">
        <f>N132</f>
        <v>0</v>
      </c>
      <c r="AQ132" s="181">
        <f>O132+P132+Q132+R132+S132</f>
        <v>0</v>
      </c>
      <c r="AR132" s="181">
        <f>S132</f>
        <v>0</v>
      </c>
      <c r="AS132" s="181">
        <f>T132+U132+V132</f>
        <v>0</v>
      </c>
      <c r="AT132" s="181">
        <f>X132</f>
        <v>0</v>
      </c>
      <c r="AU132" s="181">
        <f>N132+W132</f>
        <v>0</v>
      </c>
      <c r="AV132" s="181">
        <f>AE132</f>
        <v>0</v>
      </c>
      <c r="AW132" s="181">
        <f>AC132+AD132</f>
        <v>0</v>
      </c>
      <c r="AX132" s="181">
        <f>AH132</f>
        <v>0</v>
      </c>
      <c r="AY132" s="182">
        <f>AF132+AG132</f>
        <v>0</v>
      </c>
    </row>
    <row r="133" spans="1:51" s="7" customFormat="1" ht="35.25" customHeight="1">
      <c r="A133" s="9" t="s">
        <v>2</v>
      </c>
      <c r="B133" s="240" t="s">
        <v>1</v>
      </c>
      <c r="C133" s="241"/>
      <c r="D133" s="242"/>
      <c r="E133" s="71">
        <v>29</v>
      </c>
      <c r="F133" s="71">
        <v>3</v>
      </c>
      <c r="G133" s="148">
        <v>26</v>
      </c>
      <c r="H133" s="148"/>
      <c r="I133" s="67"/>
      <c r="J133" s="71">
        <v>20</v>
      </c>
      <c r="K133" s="71">
        <v>18</v>
      </c>
      <c r="L133" s="71">
        <v>2</v>
      </c>
      <c r="M133" s="71"/>
      <c r="N133" s="71">
        <v>10</v>
      </c>
      <c r="O133" s="71">
        <v>2</v>
      </c>
      <c r="P133" s="71">
        <v>3</v>
      </c>
      <c r="Q133" s="71">
        <v>1</v>
      </c>
      <c r="R133" s="71"/>
      <c r="S133" s="71">
        <v>4</v>
      </c>
      <c r="T133" s="71"/>
      <c r="U133" s="71">
        <v>4</v>
      </c>
      <c r="V133" s="71"/>
      <c r="W133" s="71"/>
      <c r="X133" s="71">
        <v>10</v>
      </c>
      <c r="Y133" s="71"/>
      <c r="Z133" s="71">
        <v>1</v>
      </c>
      <c r="AA133" s="71">
        <v>37</v>
      </c>
      <c r="AB133" s="71">
        <v>2</v>
      </c>
      <c r="AC133" s="71">
        <v>4</v>
      </c>
      <c r="AD133" s="71">
        <v>1</v>
      </c>
      <c r="AE133" s="71">
        <v>5</v>
      </c>
      <c r="AF133" s="71">
        <v>2</v>
      </c>
      <c r="AG133" s="156">
        <v>1</v>
      </c>
      <c r="AH133" s="71">
        <v>3</v>
      </c>
      <c r="AI133" s="171"/>
      <c r="AJ133" s="36">
        <f>E133</f>
        <v>29</v>
      </c>
      <c r="AK133" s="181">
        <f>F133+G133+H133+I133</f>
        <v>29</v>
      </c>
      <c r="AL133" s="181">
        <f>J133</f>
        <v>20</v>
      </c>
      <c r="AM133" s="181">
        <f>K133+L133+M133</f>
        <v>20</v>
      </c>
      <c r="AN133" s="181">
        <f>F133+G133+K133</f>
        <v>47</v>
      </c>
      <c r="AO133" s="181">
        <f>X133+Y133+AA133</f>
        <v>47</v>
      </c>
      <c r="AP133" s="181">
        <f>N133</f>
        <v>10</v>
      </c>
      <c r="AQ133" s="181">
        <f>O133+P133+Q133+R133+S133</f>
        <v>10</v>
      </c>
      <c r="AR133" s="181">
        <f>S133</f>
        <v>4</v>
      </c>
      <c r="AS133" s="181">
        <f>T133+U133+V133</f>
        <v>4</v>
      </c>
      <c r="AT133" s="181">
        <f>X133</f>
        <v>10</v>
      </c>
      <c r="AU133" s="181">
        <f>N133+W133</f>
        <v>10</v>
      </c>
      <c r="AV133" s="181">
        <f>AE133</f>
        <v>5</v>
      </c>
      <c r="AW133" s="181">
        <f>AC133+AD133</f>
        <v>5</v>
      </c>
      <c r="AX133" s="181">
        <f>AH133</f>
        <v>3</v>
      </c>
      <c r="AY133" s="182">
        <f>AF133+AG133</f>
        <v>3</v>
      </c>
    </row>
    <row r="134" spans="1:51" s="7" customFormat="1" ht="35.25" customHeight="1" thickBot="1">
      <c r="A134" s="9"/>
      <c r="B134" s="240" t="s">
        <v>0</v>
      </c>
      <c r="C134" s="241"/>
      <c r="D134" s="242"/>
      <c r="E134" s="83">
        <f t="shared" ref="E134:AH134" si="151">E19+E39+E51+E59+E73+E80+E87+E90+E112+E116+E125+E130+E133</f>
        <v>2877</v>
      </c>
      <c r="F134" s="83">
        <f t="shared" si="151"/>
        <v>230</v>
      </c>
      <c r="G134" s="83">
        <f t="shared" si="151"/>
        <v>2637</v>
      </c>
      <c r="H134" s="83">
        <f t="shared" si="151"/>
        <v>10</v>
      </c>
      <c r="I134" s="83">
        <f t="shared" si="151"/>
        <v>0</v>
      </c>
      <c r="J134" s="83">
        <f t="shared" si="151"/>
        <v>2661</v>
      </c>
      <c r="K134" s="83">
        <f t="shared" si="151"/>
        <v>2354</v>
      </c>
      <c r="L134" s="83">
        <f t="shared" si="151"/>
        <v>302</v>
      </c>
      <c r="M134" s="83">
        <f t="shared" si="151"/>
        <v>5</v>
      </c>
      <c r="N134" s="83">
        <f t="shared" si="151"/>
        <v>1981</v>
      </c>
      <c r="O134" s="83">
        <f t="shared" si="151"/>
        <v>1341</v>
      </c>
      <c r="P134" s="83">
        <f t="shared" si="151"/>
        <v>207</v>
      </c>
      <c r="Q134" s="83">
        <f t="shared" si="151"/>
        <v>105</v>
      </c>
      <c r="R134" s="83">
        <f t="shared" si="151"/>
        <v>5</v>
      </c>
      <c r="S134" s="83">
        <f t="shared" si="151"/>
        <v>323</v>
      </c>
      <c r="T134" s="83">
        <f t="shared" si="151"/>
        <v>64</v>
      </c>
      <c r="U134" s="83">
        <f t="shared" si="151"/>
        <v>232</v>
      </c>
      <c r="V134" s="83">
        <f t="shared" si="151"/>
        <v>27</v>
      </c>
      <c r="W134" s="83">
        <f t="shared" si="151"/>
        <v>2</v>
      </c>
      <c r="X134" s="83">
        <f t="shared" si="151"/>
        <v>1983</v>
      </c>
      <c r="Y134" s="83">
        <f t="shared" si="151"/>
        <v>29</v>
      </c>
      <c r="Z134" s="83">
        <f t="shared" si="151"/>
        <v>80</v>
      </c>
      <c r="AA134" s="83">
        <f t="shared" si="151"/>
        <v>3209</v>
      </c>
      <c r="AB134" s="83">
        <f t="shared" si="151"/>
        <v>223</v>
      </c>
      <c r="AC134" s="83">
        <f t="shared" si="151"/>
        <v>152</v>
      </c>
      <c r="AD134" s="83">
        <f t="shared" si="151"/>
        <v>13</v>
      </c>
      <c r="AE134" s="83">
        <f t="shared" si="151"/>
        <v>165</v>
      </c>
      <c r="AF134" s="83">
        <f t="shared" si="151"/>
        <v>45</v>
      </c>
      <c r="AG134" s="83">
        <f t="shared" si="151"/>
        <v>2</v>
      </c>
      <c r="AH134" s="83">
        <f t="shared" si="151"/>
        <v>47</v>
      </c>
      <c r="AI134" s="172"/>
      <c r="AJ134" s="32">
        <f t="shared" ref="AJ134:AY134" si="152">AJ19+AJ39+AJ51+AJ59+AJ73+AJ80+AJ87+AJ90+AJ112+AJ116+AJ125+AJ130+AJ133</f>
        <v>2877</v>
      </c>
      <c r="AK134" s="31">
        <f t="shared" si="152"/>
        <v>2877</v>
      </c>
      <c r="AL134" s="31">
        <f t="shared" si="152"/>
        <v>2661</v>
      </c>
      <c r="AM134" s="31">
        <f t="shared" si="152"/>
        <v>2661</v>
      </c>
      <c r="AN134" s="31">
        <f t="shared" si="152"/>
        <v>5221</v>
      </c>
      <c r="AO134" s="31">
        <f t="shared" si="152"/>
        <v>5221</v>
      </c>
      <c r="AP134" s="31">
        <f t="shared" si="152"/>
        <v>1981</v>
      </c>
      <c r="AQ134" s="31">
        <f t="shared" si="152"/>
        <v>1981</v>
      </c>
      <c r="AR134" s="31">
        <f t="shared" si="152"/>
        <v>323</v>
      </c>
      <c r="AS134" s="31">
        <f t="shared" si="152"/>
        <v>323</v>
      </c>
      <c r="AT134" s="31">
        <f t="shared" si="152"/>
        <v>1983</v>
      </c>
      <c r="AU134" s="31">
        <f t="shared" si="152"/>
        <v>1983</v>
      </c>
      <c r="AV134" s="31">
        <f t="shared" si="152"/>
        <v>165</v>
      </c>
      <c r="AW134" s="31">
        <f t="shared" si="152"/>
        <v>165</v>
      </c>
      <c r="AX134" s="31">
        <f t="shared" si="152"/>
        <v>47</v>
      </c>
      <c r="AY134" s="30">
        <f t="shared" si="152"/>
        <v>47</v>
      </c>
    </row>
    <row r="135" spans="1:51">
      <c r="AH135" s="14"/>
    </row>
    <row r="136" spans="1:51">
      <c r="AH136" s="14"/>
    </row>
    <row r="137" spans="1:51">
      <c r="AH137" s="14"/>
    </row>
    <row r="138" spans="1:51">
      <c r="AH138" s="14"/>
    </row>
    <row r="139" spans="1:51">
      <c r="AH139" s="14"/>
    </row>
    <row r="140" spans="1:51">
      <c r="AH140" s="14"/>
    </row>
    <row r="141" spans="1:51">
      <c r="AH141" s="14"/>
    </row>
    <row r="142" spans="1:51">
      <c r="AH142" s="14"/>
    </row>
    <row r="143" spans="1:51">
      <c r="AH143" s="14"/>
    </row>
    <row r="144" spans="1:51">
      <c r="AH144" s="14"/>
    </row>
    <row r="145" spans="34:34">
      <c r="AH145" s="14"/>
    </row>
    <row r="146" spans="34:34">
      <c r="AH146" s="14"/>
    </row>
    <row r="147" spans="34:34">
      <c r="AH147" s="14"/>
    </row>
    <row r="148" spans="34:34">
      <c r="AH148" s="14"/>
    </row>
    <row r="149" spans="34:34">
      <c r="AH149" s="14"/>
    </row>
    <row r="150" spans="34:34">
      <c r="AH150" s="14"/>
    </row>
    <row r="151" spans="34:34">
      <c r="AH151" s="14"/>
    </row>
    <row r="152" spans="34:34">
      <c r="AH152" s="14"/>
    </row>
    <row r="153" spans="34:34">
      <c r="AH153" s="14"/>
    </row>
    <row r="154" spans="34:34">
      <c r="AH154" s="14"/>
    </row>
    <row r="155" spans="34:34">
      <c r="AH155" s="14"/>
    </row>
    <row r="156" spans="34:34">
      <c r="AH156" s="14"/>
    </row>
    <row r="157" spans="34:34">
      <c r="AH157" s="14"/>
    </row>
    <row r="158" spans="34:34">
      <c r="AH158" s="14"/>
    </row>
    <row r="159" spans="34:34">
      <c r="AH159" s="14"/>
    </row>
    <row r="160" spans="34:34">
      <c r="AH160" s="14"/>
    </row>
    <row r="161" spans="34:34">
      <c r="AH161" s="14"/>
    </row>
    <row r="162" spans="34:34">
      <c r="AH162" s="14"/>
    </row>
    <row r="163" spans="34:34">
      <c r="AH163" s="14"/>
    </row>
    <row r="164" spans="34:34">
      <c r="AH164" s="14"/>
    </row>
    <row r="165" spans="34:34">
      <c r="AH165" s="14"/>
    </row>
    <row r="166" spans="34:34">
      <c r="AH166" s="14"/>
    </row>
    <row r="167" spans="34:34">
      <c r="AH167" s="14"/>
    </row>
    <row r="168" spans="34:34">
      <c r="AH168" s="14"/>
    </row>
    <row r="169" spans="34:34">
      <c r="AH169" s="14"/>
    </row>
    <row r="170" spans="34:34">
      <c r="AH170" s="14"/>
    </row>
    <row r="171" spans="34:34">
      <c r="AH171" s="14"/>
    </row>
    <row r="172" spans="34:34">
      <c r="AH172" s="14"/>
    </row>
    <row r="173" spans="34:34">
      <c r="AH173" s="14"/>
    </row>
    <row r="174" spans="34:34">
      <c r="AH174" s="14"/>
    </row>
    <row r="175" spans="34:34">
      <c r="AH175" s="14"/>
    </row>
    <row r="176" spans="34:34">
      <c r="AH176" s="14"/>
    </row>
    <row r="177" spans="34:34">
      <c r="AH177" s="14"/>
    </row>
    <row r="178" spans="34:34">
      <c r="AH178" s="14"/>
    </row>
    <row r="179" spans="34:34">
      <c r="AH179" s="14"/>
    </row>
    <row r="180" spans="34:34">
      <c r="AH180" s="14"/>
    </row>
    <row r="181" spans="34:34">
      <c r="AH181" s="14"/>
    </row>
    <row r="182" spans="34:34">
      <c r="AH182" s="14"/>
    </row>
    <row r="183" spans="34:34">
      <c r="AH183" s="14"/>
    </row>
    <row r="184" spans="34:34">
      <c r="AH184" s="14"/>
    </row>
    <row r="185" spans="34:34">
      <c r="AH185" s="14"/>
    </row>
    <row r="186" spans="34:34">
      <c r="AH186" s="14"/>
    </row>
    <row r="187" spans="34:34">
      <c r="AH187" s="14"/>
    </row>
    <row r="188" spans="34:34">
      <c r="AH188" s="14"/>
    </row>
    <row r="189" spans="34:34">
      <c r="AH189" s="14"/>
    </row>
    <row r="190" spans="34:34">
      <c r="AH190" s="14"/>
    </row>
    <row r="191" spans="34:34">
      <c r="AH191" s="14"/>
    </row>
    <row r="192" spans="34:34">
      <c r="AH192" s="14"/>
    </row>
    <row r="193" spans="34:34">
      <c r="AH193" s="14"/>
    </row>
    <row r="194" spans="34:34">
      <c r="AH194" s="14"/>
    </row>
    <row r="195" spans="34:34">
      <c r="AH195" s="14"/>
    </row>
    <row r="196" spans="34:34">
      <c r="AH196" s="14"/>
    </row>
    <row r="197" spans="34:34">
      <c r="AH197" s="14"/>
    </row>
    <row r="198" spans="34:34">
      <c r="AH198" s="14"/>
    </row>
    <row r="199" spans="34:34">
      <c r="AH199" s="14"/>
    </row>
    <row r="200" spans="34:34">
      <c r="AH200" s="14"/>
    </row>
    <row r="201" spans="34:34">
      <c r="AH201" s="14"/>
    </row>
    <row r="202" spans="34:34">
      <c r="AH202" s="14"/>
    </row>
    <row r="203" spans="34:34">
      <c r="AH203" s="14"/>
    </row>
    <row r="204" spans="34:34">
      <c r="AH204" s="14"/>
    </row>
    <row r="205" spans="34:34">
      <c r="AH205" s="14"/>
    </row>
    <row r="206" spans="34:34">
      <c r="AH206" s="14"/>
    </row>
    <row r="207" spans="34:34">
      <c r="AH207" s="14"/>
    </row>
    <row r="208" spans="34:34">
      <c r="AH208" s="14"/>
    </row>
    <row r="209" spans="34:34">
      <c r="AH209" s="14"/>
    </row>
    <row r="210" spans="34:34">
      <c r="AH210" s="14"/>
    </row>
    <row r="211" spans="34:34">
      <c r="AH211" s="14"/>
    </row>
    <row r="212" spans="34:34">
      <c r="AH212" s="14"/>
    </row>
    <row r="213" spans="34:34">
      <c r="AH213" s="14"/>
    </row>
    <row r="214" spans="34:34">
      <c r="AH214" s="14"/>
    </row>
    <row r="215" spans="34:34">
      <c r="AH215" s="14"/>
    </row>
    <row r="216" spans="34:34">
      <c r="AH216" s="14"/>
    </row>
    <row r="217" spans="34:34">
      <c r="AH217" s="14"/>
    </row>
    <row r="218" spans="34:34">
      <c r="AH218" s="14"/>
    </row>
    <row r="219" spans="34:34">
      <c r="AH219" s="14"/>
    </row>
    <row r="220" spans="34:34">
      <c r="AH220" s="14"/>
    </row>
    <row r="221" spans="34:34">
      <c r="AH221" s="14"/>
    </row>
    <row r="222" spans="34:34">
      <c r="AH222" s="14"/>
    </row>
    <row r="223" spans="34:34">
      <c r="AH223" s="14"/>
    </row>
    <row r="224" spans="34:34">
      <c r="AH224" s="14"/>
    </row>
    <row r="225" spans="34:34">
      <c r="AH225" s="14"/>
    </row>
    <row r="226" spans="34:34">
      <c r="AH226" s="14"/>
    </row>
    <row r="227" spans="34:34">
      <c r="AH227" s="14"/>
    </row>
    <row r="228" spans="34:34">
      <c r="AH228" s="14"/>
    </row>
    <row r="229" spans="34:34">
      <c r="AH229" s="14"/>
    </row>
    <row r="230" spans="34:34">
      <c r="AH230" s="14"/>
    </row>
    <row r="231" spans="34:34">
      <c r="AH231" s="14"/>
    </row>
    <row r="232" spans="34:34">
      <c r="AH232" s="14"/>
    </row>
    <row r="233" spans="34:34">
      <c r="AH233" s="14"/>
    </row>
    <row r="234" spans="34:34">
      <c r="AH234" s="14"/>
    </row>
    <row r="235" spans="34:34">
      <c r="AH235" s="14"/>
    </row>
    <row r="236" spans="34:34">
      <c r="AH236" s="14"/>
    </row>
    <row r="237" spans="34:34">
      <c r="AH237" s="14"/>
    </row>
    <row r="238" spans="34:34">
      <c r="AH238" s="14"/>
    </row>
    <row r="239" spans="34:34">
      <c r="AH239" s="14"/>
    </row>
    <row r="240" spans="34:34">
      <c r="AH240" s="14"/>
    </row>
    <row r="241" spans="34:34">
      <c r="AH241" s="14"/>
    </row>
    <row r="242" spans="34:34">
      <c r="AH242" s="14"/>
    </row>
    <row r="243" spans="34:34">
      <c r="AH243" s="14"/>
    </row>
    <row r="244" spans="34:34">
      <c r="AH244" s="14"/>
    </row>
    <row r="245" spans="34:34">
      <c r="AH245" s="14"/>
    </row>
    <row r="246" spans="34:34">
      <c r="AH246" s="14"/>
    </row>
    <row r="247" spans="34:34">
      <c r="AH247" s="14"/>
    </row>
    <row r="248" spans="34:34">
      <c r="AH248" s="14"/>
    </row>
    <row r="249" spans="34:34">
      <c r="AH249" s="14"/>
    </row>
    <row r="250" spans="34:34">
      <c r="AH250" s="14"/>
    </row>
    <row r="251" spans="34:34">
      <c r="AH251" s="14"/>
    </row>
    <row r="252" spans="34:34">
      <c r="AH252" s="14"/>
    </row>
    <row r="253" spans="34:34">
      <c r="AH253" s="14"/>
    </row>
    <row r="254" spans="34:34">
      <c r="AH254" s="14"/>
    </row>
    <row r="255" spans="34:34">
      <c r="AH255" s="14"/>
    </row>
    <row r="256" spans="34:34">
      <c r="AH256" s="14"/>
    </row>
    <row r="257" spans="34:34">
      <c r="AH257" s="14"/>
    </row>
    <row r="258" spans="34:34">
      <c r="AH258" s="14"/>
    </row>
    <row r="259" spans="34:34">
      <c r="AH259" s="14"/>
    </row>
    <row r="260" spans="34:34">
      <c r="AH260" s="14"/>
    </row>
    <row r="261" spans="34:34">
      <c r="AH261" s="14"/>
    </row>
    <row r="262" spans="34:34">
      <c r="AH262" s="14"/>
    </row>
    <row r="263" spans="34:34">
      <c r="AH263" s="14"/>
    </row>
    <row r="264" spans="34:34">
      <c r="AH264" s="14"/>
    </row>
    <row r="265" spans="34:34">
      <c r="AH265" s="14"/>
    </row>
    <row r="266" spans="34:34">
      <c r="AH266" s="14"/>
    </row>
    <row r="267" spans="34:34">
      <c r="AH267" s="14"/>
    </row>
    <row r="268" spans="34:34">
      <c r="AH268" s="14"/>
    </row>
    <row r="269" spans="34:34">
      <c r="AH269" s="14"/>
    </row>
    <row r="270" spans="34:34">
      <c r="AH270" s="14"/>
    </row>
    <row r="271" spans="34:34">
      <c r="AH271" s="14"/>
    </row>
    <row r="272" spans="34:34">
      <c r="AH272" s="14"/>
    </row>
    <row r="273" spans="34:34">
      <c r="AH273" s="14"/>
    </row>
    <row r="274" spans="34:34">
      <c r="AH274" s="14"/>
    </row>
    <row r="275" spans="34:34">
      <c r="AH275" s="14"/>
    </row>
    <row r="276" spans="34:34">
      <c r="AH276" s="14"/>
    </row>
    <row r="277" spans="34:34">
      <c r="AH277" s="14"/>
    </row>
    <row r="278" spans="34:34">
      <c r="AH278" s="14"/>
    </row>
    <row r="279" spans="34:34">
      <c r="AH279" s="14"/>
    </row>
    <row r="280" spans="34:34">
      <c r="AH280" s="14"/>
    </row>
    <row r="281" spans="34:34">
      <c r="AH281" s="14"/>
    </row>
    <row r="282" spans="34:34">
      <c r="AH282" s="14"/>
    </row>
    <row r="283" spans="34:34">
      <c r="AH283" s="14"/>
    </row>
    <row r="284" spans="34:34">
      <c r="AH284" s="14"/>
    </row>
    <row r="285" spans="34:34">
      <c r="AH285" s="14"/>
    </row>
    <row r="286" spans="34:34">
      <c r="AH286" s="14"/>
    </row>
    <row r="287" spans="34:34">
      <c r="AH287" s="14"/>
    </row>
    <row r="288" spans="34:34">
      <c r="AH288" s="14"/>
    </row>
    <row r="289" spans="34:34">
      <c r="AH289" s="14"/>
    </row>
    <row r="290" spans="34:34">
      <c r="AH290" s="14"/>
    </row>
    <row r="291" spans="34:34">
      <c r="AH291" s="14"/>
    </row>
    <row r="292" spans="34:34">
      <c r="AH292" s="14"/>
    </row>
    <row r="293" spans="34:34">
      <c r="AH293" s="14"/>
    </row>
    <row r="294" spans="34:34">
      <c r="AH294" s="14"/>
    </row>
    <row r="295" spans="34:34">
      <c r="AH295" s="14"/>
    </row>
    <row r="296" spans="34:34">
      <c r="AH296" s="14"/>
    </row>
    <row r="297" spans="34:34">
      <c r="AH297" s="14"/>
    </row>
    <row r="298" spans="34:34">
      <c r="AH298" s="14"/>
    </row>
    <row r="299" spans="34:34">
      <c r="AH299" s="14"/>
    </row>
    <row r="300" spans="34:34">
      <c r="AH300" s="14"/>
    </row>
    <row r="301" spans="34:34">
      <c r="AH301" s="14"/>
    </row>
    <row r="302" spans="34:34">
      <c r="AH302" s="14"/>
    </row>
    <row r="303" spans="34:34">
      <c r="AH303" s="14"/>
    </row>
    <row r="304" spans="34:34">
      <c r="AH304" s="14"/>
    </row>
    <row r="305" spans="34:34">
      <c r="AH305" s="14"/>
    </row>
    <row r="306" spans="34:34">
      <c r="AH306" s="14"/>
    </row>
    <row r="307" spans="34:34">
      <c r="AH307" s="14"/>
    </row>
    <row r="308" spans="34:34">
      <c r="AH308" s="14"/>
    </row>
    <row r="309" spans="34:34">
      <c r="AH309" s="14"/>
    </row>
    <row r="310" spans="34:34">
      <c r="AH310" s="14"/>
    </row>
    <row r="311" spans="34:34">
      <c r="AH311" s="14"/>
    </row>
    <row r="312" spans="34:34">
      <c r="AH312" s="14"/>
    </row>
    <row r="313" spans="34:34">
      <c r="AH313" s="14"/>
    </row>
    <row r="314" spans="34:34">
      <c r="AH314" s="14"/>
    </row>
    <row r="315" spans="34:34">
      <c r="AH315" s="14"/>
    </row>
    <row r="316" spans="34:34">
      <c r="AH316" s="14"/>
    </row>
    <row r="317" spans="34:34">
      <c r="AH317" s="14"/>
    </row>
    <row r="318" spans="34:34">
      <c r="AH318" s="14"/>
    </row>
    <row r="319" spans="34:34">
      <c r="AH319" s="14"/>
    </row>
    <row r="320" spans="34:34">
      <c r="AH320" s="14"/>
    </row>
    <row r="321" spans="34:34">
      <c r="AH321" s="14"/>
    </row>
    <row r="322" spans="34:34">
      <c r="AH322" s="14"/>
    </row>
    <row r="323" spans="34:34">
      <c r="AH323" s="14"/>
    </row>
    <row r="324" spans="34:34">
      <c r="AH324" s="14"/>
    </row>
    <row r="325" spans="34:34">
      <c r="AH325" s="14"/>
    </row>
    <row r="326" spans="34:34">
      <c r="AH326" s="14"/>
    </row>
    <row r="327" spans="34:34">
      <c r="AH327" s="14"/>
    </row>
    <row r="328" spans="34:34">
      <c r="AH328" s="14"/>
    </row>
    <row r="329" spans="34:34">
      <c r="AH329" s="14"/>
    </row>
    <row r="330" spans="34:34">
      <c r="AH330" s="14"/>
    </row>
    <row r="331" spans="34:34">
      <c r="AH331" s="14"/>
    </row>
    <row r="332" spans="34:34">
      <c r="AH332" s="14"/>
    </row>
    <row r="333" spans="34:34">
      <c r="AH333" s="14"/>
    </row>
    <row r="334" spans="34:34">
      <c r="AH334" s="14"/>
    </row>
    <row r="335" spans="34:34">
      <c r="AH335" s="14"/>
    </row>
    <row r="336" spans="34:34">
      <c r="AH336" s="14"/>
    </row>
    <row r="337" spans="34:34">
      <c r="AH337" s="14"/>
    </row>
    <row r="338" spans="34:34">
      <c r="AH338" s="14"/>
    </row>
    <row r="339" spans="34:34">
      <c r="AH339" s="14"/>
    </row>
    <row r="340" spans="34:34">
      <c r="AH340" s="14"/>
    </row>
    <row r="341" spans="34:34">
      <c r="AH341" s="14"/>
    </row>
    <row r="342" spans="34:34">
      <c r="AH342" s="14"/>
    </row>
    <row r="343" spans="34:34">
      <c r="AH343" s="14"/>
    </row>
    <row r="344" spans="34:34">
      <c r="AH344" s="14"/>
    </row>
    <row r="345" spans="34:34">
      <c r="AH345" s="14"/>
    </row>
    <row r="346" spans="34:34">
      <c r="AH346" s="14"/>
    </row>
    <row r="347" spans="34:34">
      <c r="AH347" s="14"/>
    </row>
    <row r="348" spans="34:34">
      <c r="AH348" s="14"/>
    </row>
    <row r="349" spans="34:34">
      <c r="AH349" s="14"/>
    </row>
    <row r="350" spans="34:34">
      <c r="AH350" s="14"/>
    </row>
    <row r="351" spans="34:34">
      <c r="AH351" s="14"/>
    </row>
    <row r="352" spans="34:34">
      <c r="AH352" s="14"/>
    </row>
    <row r="353" spans="34:34">
      <c r="AH353" s="14"/>
    </row>
    <row r="354" spans="34:34">
      <c r="AH354" s="14"/>
    </row>
    <row r="355" spans="34:34">
      <c r="AH355" s="14"/>
    </row>
    <row r="356" spans="34:34">
      <c r="AH356" s="14"/>
    </row>
    <row r="357" spans="34:34">
      <c r="AH357" s="14"/>
    </row>
    <row r="358" spans="34:34">
      <c r="AH358" s="14"/>
    </row>
    <row r="359" spans="34:34">
      <c r="AH359" s="14"/>
    </row>
    <row r="360" spans="34:34">
      <c r="AH360" s="14"/>
    </row>
    <row r="361" spans="34:34">
      <c r="AH361" s="14"/>
    </row>
    <row r="362" spans="34:34">
      <c r="AH362" s="14"/>
    </row>
    <row r="363" spans="34:34">
      <c r="AH363" s="14"/>
    </row>
    <row r="364" spans="34:34">
      <c r="AH364" s="14"/>
    </row>
    <row r="365" spans="34:34">
      <c r="AH365" s="14"/>
    </row>
    <row r="366" spans="34:34">
      <c r="AH366" s="14"/>
    </row>
    <row r="367" spans="34:34">
      <c r="AH367" s="14"/>
    </row>
    <row r="368" spans="34:34">
      <c r="AH368" s="14"/>
    </row>
    <row r="369" spans="34:34">
      <c r="AH369" s="14"/>
    </row>
    <row r="370" spans="34:34">
      <c r="AH370" s="14"/>
    </row>
    <row r="371" spans="34:34">
      <c r="AH371" s="14"/>
    </row>
    <row r="372" spans="34:34">
      <c r="AH372" s="14"/>
    </row>
    <row r="373" spans="34:34">
      <c r="AH373" s="14"/>
    </row>
    <row r="374" spans="34:34">
      <c r="AH374" s="14"/>
    </row>
    <row r="375" spans="34:34">
      <c r="AH375" s="14"/>
    </row>
    <row r="376" spans="34:34">
      <c r="AH376" s="14"/>
    </row>
    <row r="377" spans="34:34">
      <c r="AH377" s="14"/>
    </row>
    <row r="378" spans="34:34">
      <c r="AH378" s="14"/>
    </row>
    <row r="379" spans="34:34">
      <c r="AH379" s="14"/>
    </row>
    <row r="380" spans="34:34">
      <c r="AH380" s="14"/>
    </row>
    <row r="381" spans="34:34">
      <c r="AH381" s="14"/>
    </row>
    <row r="382" spans="34:34">
      <c r="AH382" s="14"/>
    </row>
    <row r="383" spans="34:34">
      <c r="AH383" s="14"/>
    </row>
    <row r="384" spans="34:34">
      <c r="AH384" s="14"/>
    </row>
    <row r="385" spans="34:34">
      <c r="AH385" s="14"/>
    </row>
    <row r="386" spans="34:34">
      <c r="AH386" s="14"/>
    </row>
    <row r="387" spans="34:34">
      <c r="AH387" s="14"/>
    </row>
    <row r="388" spans="34:34">
      <c r="AH388" s="14"/>
    </row>
    <row r="389" spans="34:34">
      <c r="AH389" s="14"/>
    </row>
    <row r="390" spans="34:34">
      <c r="AH390" s="14"/>
    </row>
    <row r="391" spans="34:34">
      <c r="AH391" s="14"/>
    </row>
    <row r="392" spans="34:34">
      <c r="AH392" s="14"/>
    </row>
    <row r="393" spans="34:34">
      <c r="AH393" s="14"/>
    </row>
    <row r="394" spans="34:34">
      <c r="AH394" s="14"/>
    </row>
    <row r="395" spans="34:34">
      <c r="AH395" s="14"/>
    </row>
    <row r="396" spans="34:34">
      <c r="AH396" s="14"/>
    </row>
    <row r="397" spans="34:34">
      <c r="AH397" s="14"/>
    </row>
    <row r="398" spans="34:34">
      <c r="AH398" s="14"/>
    </row>
    <row r="399" spans="34:34">
      <c r="AH399" s="14"/>
    </row>
    <row r="400" spans="34:34">
      <c r="AH400" s="14"/>
    </row>
    <row r="401" spans="34:34">
      <c r="AH401" s="14"/>
    </row>
    <row r="402" spans="34:34">
      <c r="AH402" s="14"/>
    </row>
    <row r="403" spans="34:34">
      <c r="AH403" s="14"/>
    </row>
    <row r="404" spans="34:34">
      <c r="AH404" s="14"/>
    </row>
    <row r="405" spans="34:34">
      <c r="AH405" s="14"/>
    </row>
    <row r="406" spans="34:34">
      <c r="AH406" s="14"/>
    </row>
    <row r="407" spans="34:34">
      <c r="AH407" s="14"/>
    </row>
    <row r="408" spans="34:34">
      <c r="AH408" s="14"/>
    </row>
    <row r="409" spans="34:34">
      <c r="AH409" s="14"/>
    </row>
    <row r="410" spans="34:34">
      <c r="AH410" s="14"/>
    </row>
    <row r="411" spans="34:34">
      <c r="AH411" s="14"/>
    </row>
    <row r="412" spans="34:34">
      <c r="AH412" s="14"/>
    </row>
    <row r="413" spans="34:34">
      <c r="AH413" s="14"/>
    </row>
    <row r="414" spans="34:34">
      <c r="AH414" s="14"/>
    </row>
    <row r="415" spans="34:34">
      <c r="AH415" s="14"/>
    </row>
    <row r="416" spans="34:34">
      <c r="AH416" s="14"/>
    </row>
    <row r="417" spans="34:34">
      <c r="AH417" s="14"/>
    </row>
    <row r="418" spans="34:34">
      <c r="AH418" s="14"/>
    </row>
    <row r="419" spans="34:34">
      <c r="AH419" s="14"/>
    </row>
    <row r="420" spans="34:34">
      <c r="AH420" s="14"/>
    </row>
    <row r="421" spans="34:34">
      <c r="AH421" s="14"/>
    </row>
    <row r="422" spans="34:34">
      <c r="AH422" s="14"/>
    </row>
    <row r="423" spans="34:34">
      <c r="AH423" s="14"/>
    </row>
    <row r="424" spans="34:34">
      <c r="AH424" s="14"/>
    </row>
    <row r="425" spans="34:34">
      <c r="AH425" s="14"/>
    </row>
    <row r="426" spans="34:34">
      <c r="AH426" s="14"/>
    </row>
    <row r="427" spans="34:34">
      <c r="AH427" s="14"/>
    </row>
    <row r="428" spans="34:34">
      <c r="AH428" s="14"/>
    </row>
    <row r="429" spans="34:34">
      <c r="AH429" s="14"/>
    </row>
    <row r="430" spans="34:34">
      <c r="AH430" s="14"/>
    </row>
    <row r="431" spans="34:34">
      <c r="AH431" s="14"/>
    </row>
    <row r="432" spans="34:34">
      <c r="AH432" s="14"/>
    </row>
    <row r="433" spans="34:34">
      <c r="AH433" s="14"/>
    </row>
    <row r="434" spans="34:34">
      <c r="AH434" s="14"/>
    </row>
    <row r="435" spans="34:34">
      <c r="AH435" s="14"/>
    </row>
    <row r="436" spans="34:34">
      <c r="AH436" s="14"/>
    </row>
    <row r="437" spans="34:34">
      <c r="AH437" s="14"/>
    </row>
    <row r="438" spans="34:34">
      <c r="AH438" s="14"/>
    </row>
    <row r="439" spans="34:34">
      <c r="AH439" s="14"/>
    </row>
    <row r="440" spans="34:34">
      <c r="AH440" s="14"/>
    </row>
    <row r="441" spans="34:34">
      <c r="AH441" s="14"/>
    </row>
    <row r="442" spans="34:34">
      <c r="AH442" s="14"/>
    </row>
    <row r="443" spans="34:34">
      <c r="AH443" s="14"/>
    </row>
    <row r="444" spans="34:34">
      <c r="AH444" s="14"/>
    </row>
    <row r="445" spans="34:34">
      <c r="AH445" s="14"/>
    </row>
    <row r="446" spans="34:34">
      <c r="AH446" s="14"/>
    </row>
    <row r="447" spans="34:34">
      <c r="AH447" s="14"/>
    </row>
    <row r="448" spans="34:34">
      <c r="AH448" s="14"/>
    </row>
    <row r="449" spans="34:34">
      <c r="AH449" s="14"/>
    </row>
    <row r="450" spans="34:34">
      <c r="AH450" s="14"/>
    </row>
    <row r="451" spans="34:34">
      <c r="AH451" s="14"/>
    </row>
    <row r="452" spans="34:34">
      <c r="AH452" s="14"/>
    </row>
    <row r="453" spans="34:34">
      <c r="AH453" s="14"/>
    </row>
    <row r="454" spans="34:34">
      <c r="AH454" s="14"/>
    </row>
    <row r="455" spans="34:34">
      <c r="AH455" s="14"/>
    </row>
    <row r="456" spans="34:34">
      <c r="AH456" s="14"/>
    </row>
    <row r="457" spans="34:34">
      <c r="AH457" s="14"/>
    </row>
    <row r="458" spans="34:34">
      <c r="AH458" s="14"/>
    </row>
    <row r="459" spans="34:34">
      <c r="AH459" s="14"/>
    </row>
    <row r="460" spans="34:34">
      <c r="AH460" s="14"/>
    </row>
    <row r="461" spans="34:34">
      <c r="AH461" s="14"/>
    </row>
    <row r="462" spans="34:34">
      <c r="AH462" s="14"/>
    </row>
    <row r="463" spans="34:34">
      <c r="AH463" s="14"/>
    </row>
    <row r="464" spans="34:34">
      <c r="AH464" s="14"/>
    </row>
    <row r="465" spans="34:34">
      <c r="AH465" s="14"/>
    </row>
    <row r="466" spans="34:34">
      <c r="AH466" s="14"/>
    </row>
    <row r="467" spans="34:34">
      <c r="AH467" s="14"/>
    </row>
    <row r="468" spans="34:34">
      <c r="AH468" s="14"/>
    </row>
    <row r="469" spans="34:34">
      <c r="AH469" s="14"/>
    </row>
    <row r="470" spans="34:34">
      <c r="AH470" s="14"/>
    </row>
    <row r="471" spans="34:34">
      <c r="AH471" s="14"/>
    </row>
    <row r="472" spans="34:34">
      <c r="AH472" s="14"/>
    </row>
    <row r="473" spans="34:34">
      <c r="AH473" s="14"/>
    </row>
    <row r="474" spans="34:34">
      <c r="AH474" s="14"/>
    </row>
    <row r="475" spans="34:34">
      <c r="AH475" s="14"/>
    </row>
    <row r="476" spans="34:34">
      <c r="AH476" s="14"/>
    </row>
    <row r="477" spans="34:34">
      <c r="AH477" s="14"/>
    </row>
    <row r="478" spans="34:34">
      <c r="AH478" s="14"/>
    </row>
    <row r="479" spans="34:34">
      <c r="AH479" s="14"/>
    </row>
    <row r="480" spans="34:34">
      <c r="AH480" s="14"/>
    </row>
    <row r="481" spans="34:34">
      <c r="AH481" s="14"/>
    </row>
    <row r="482" spans="34:34">
      <c r="AH482" s="14"/>
    </row>
    <row r="483" spans="34:34">
      <c r="AH483" s="14"/>
    </row>
    <row r="484" spans="34:34">
      <c r="AH484" s="14"/>
    </row>
    <row r="485" spans="34:34">
      <c r="AH485" s="14"/>
    </row>
    <row r="486" spans="34:34">
      <c r="AH486" s="14"/>
    </row>
    <row r="487" spans="34:34">
      <c r="AH487" s="14"/>
    </row>
    <row r="488" spans="34:34">
      <c r="AH488" s="14"/>
    </row>
    <row r="489" spans="34:34">
      <c r="AH489" s="14"/>
    </row>
    <row r="490" spans="34:34">
      <c r="AH490" s="14"/>
    </row>
    <row r="491" spans="34:34">
      <c r="AH491" s="14"/>
    </row>
    <row r="492" spans="34:34">
      <c r="AH492" s="14"/>
    </row>
    <row r="493" spans="34:34">
      <c r="AH493" s="14"/>
    </row>
    <row r="494" spans="34:34">
      <c r="AH494" s="14"/>
    </row>
    <row r="495" spans="34:34">
      <c r="AH495" s="14"/>
    </row>
    <row r="496" spans="34:34">
      <c r="AH496" s="14"/>
    </row>
    <row r="497" spans="34:34">
      <c r="AH497" s="14"/>
    </row>
    <row r="498" spans="34:34">
      <c r="AH498" s="14"/>
    </row>
    <row r="499" spans="34:34">
      <c r="AH499" s="14"/>
    </row>
    <row r="500" spans="34:34">
      <c r="AH500" s="14"/>
    </row>
    <row r="501" spans="34:34">
      <c r="AH501" s="14"/>
    </row>
    <row r="502" spans="34:34">
      <c r="AH502" s="14"/>
    </row>
    <row r="503" spans="34:34">
      <c r="AH503" s="14"/>
    </row>
    <row r="504" spans="34:34">
      <c r="AH504" s="14"/>
    </row>
    <row r="505" spans="34:34">
      <c r="AH505" s="14"/>
    </row>
    <row r="506" spans="34:34">
      <c r="AH506" s="14"/>
    </row>
    <row r="507" spans="34:34">
      <c r="AH507" s="14"/>
    </row>
    <row r="508" spans="34:34">
      <c r="AH508" s="14"/>
    </row>
    <row r="509" spans="34:34">
      <c r="AH509" s="14"/>
    </row>
    <row r="510" spans="34:34">
      <c r="AH510" s="14"/>
    </row>
    <row r="511" spans="34:34">
      <c r="AH511" s="14"/>
    </row>
    <row r="512" spans="34:34">
      <c r="AH512" s="14"/>
    </row>
    <row r="513" spans="34:34">
      <c r="AH513" s="14"/>
    </row>
    <row r="514" spans="34:34">
      <c r="AH514" s="14"/>
    </row>
    <row r="515" spans="34:34">
      <c r="AH515" s="14"/>
    </row>
    <row r="516" spans="34:34">
      <c r="AH516" s="14"/>
    </row>
    <row r="517" spans="34:34">
      <c r="AH517" s="14"/>
    </row>
    <row r="518" spans="34:34">
      <c r="AH518" s="14"/>
    </row>
    <row r="519" spans="34:34">
      <c r="AH519" s="14"/>
    </row>
    <row r="520" spans="34:34">
      <c r="AH520" s="14"/>
    </row>
    <row r="521" spans="34:34">
      <c r="AH521" s="14"/>
    </row>
    <row r="522" spans="34:34">
      <c r="AH522" s="14"/>
    </row>
    <row r="523" spans="34:34">
      <c r="AH523" s="14"/>
    </row>
    <row r="524" spans="34:34">
      <c r="AH524" s="14"/>
    </row>
    <row r="525" spans="34:34">
      <c r="AH525" s="14"/>
    </row>
    <row r="526" spans="34:34">
      <c r="AH526" s="14"/>
    </row>
    <row r="527" spans="34:34">
      <c r="AH527" s="14"/>
    </row>
    <row r="528" spans="34:34">
      <c r="AH528" s="14"/>
    </row>
    <row r="529" spans="34:34">
      <c r="AH529" s="14"/>
    </row>
    <row r="530" spans="34:34">
      <c r="AH530" s="14"/>
    </row>
    <row r="531" spans="34:34">
      <c r="AH531" s="14"/>
    </row>
    <row r="532" spans="34:34">
      <c r="AH532" s="14"/>
    </row>
    <row r="533" spans="34:34">
      <c r="AH533" s="14"/>
    </row>
    <row r="534" spans="34:34">
      <c r="AH534" s="14"/>
    </row>
    <row r="535" spans="34:34">
      <c r="AH535" s="14"/>
    </row>
    <row r="536" spans="34:34">
      <c r="AH536" s="14"/>
    </row>
    <row r="537" spans="34:34">
      <c r="AH537" s="14"/>
    </row>
    <row r="538" spans="34:34">
      <c r="AH538" s="14"/>
    </row>
    <row r="539" spans="34:34">
      <c r="AH539" s="14"/>
    </row>
    <row r="540" spans="34:34">
      <c r="AH540" s="14"/>
    </row>
    <row r="541" spans="34:34">
      <c r="AH541" s="14"/>
    </row>
    <row r="542" spans="34:34">
      <c r="AH542" s="14"/>
    </row>
    <row r="543" spans="34:34">
      <c r="AH543" s="14"/>
    </row>
    <row r="544" spans="34:34">
      <c r="AH544" s="14"/>
    </row>
    <row r="545" spans="34:34">
      <c r="AH545" s="14"/>
    </row>
    <row r="546" spans="34:34">
      <c r="AH546" s="14"/>
    </row>
    <row r="547" spans="34:34">
      <c r="AH547" s="14"/>
    </row>
    <row r="548" spans="34:34">
      <c r="AH548" s="14"/>
    </row>
    <row r="549" spans="34:34">
      <c r="AH549" s="14"/>
    </row>
    <row r="550" spans="34:34">
      <c r="AH550" s="14"/>
    </row>
    <row r="551" spans="34:34">
      <c r="AH551" s="14"/>
    </row>
    <row r="552" spans="34:34">
      <c r="AH552" s="14"/>
    </row>
    <row r="553" spans="34:34">
      <c r="AH553" s="14"/>
    </row>
    <row r="554" spans="34:34">
      <c r="AH554" s="14"/>
    </row>
    <row r="555" spans="34:34">
      <c r="AH555" s="14"/>
    </row>
    <row r="556" spans="34:34">
      <c r="AH556" s="14"/>
    </row>
    <row r="557" spans="34:34">
      <c r="AH557" s="14"/>
    </row>
    <row r="558" spans="34:34">
      <c r="AH558" s="14"/>
    </row>
    <row r="559" spans="34:34">
      <c r="AH559" s="14"/>
    </row>
    <row r="560" spans="34:34">
      <c r="AH560" s="14"/>
    </row>
    <row r="561" spans="34:34">
      <c r="AH561" s="14"/>
    </row>
    <row r="562" spans="34:34">
      <c r="AH562" s="14"/>
    </row>
    <row r="563" spans="34:34">
      <c r="AH563" s="14"/>
    </row>
    <row r="564" spans="34:34">
      <c r="AH564" s="14"/>
    </row>
    <row r="565" spans="34:34">
      <c r="AH565" s="14"/>
    </row>
    <row r="566" spans="34:34">
      <c r="AH566" s="14"/>
    </row>
    <row r="567" spans="34:34">
      <c r="AH567" s="14"/>
    </row>
    <row r="568" spans="34:34">
      <c r="AH568" s="14"/>
    </row>
    <row r="569" spans="34:34">
      <c r="AH569" s="14"/>
    </row>
    <row r="570" spans="34:34">
      <c r="AH570" s="14"/>
    </row>
    <row r="571" spans="34:34">
      <c r="AH571" s="14"/>
    </row>
    <row r="572" spans="34:34">
      <c r="AH572" s="14"/>
    </row>
    <row r="573" spans="34:34">
      <c r="AH573" s="14"/>
    </row>
    <row r="574" spans="34:34">
      <c r="AH574" s="14"/>
    </row>
    <row r="575" spans="34:34">
      <c r="AH575" s="14"/>
    </row>
    <row r="576" spans="34:34">
      <c r="AH576" s="14"/>
    </row>
    <row r="577" spans="34:34">
      <c r="AH577" s="14"/>
    </row>
    <row r="578" spans="34:34">
      <c r="AH578" s="14"/>
    </row>
    <row r="579" spans="34:34">
      <c r="AH579" s="14"/>
    </row>
    <row r="580" spans="34:34">
      <c r="AH580" s="14"/>
    </row>
    <row r="581" spans="34:34">
      <c r="AH581" s="14"/>
    </row>
    <row r="582" spans="34:34">
      <c r="AH582" s="14"/>
    </row>
    <row r="583" spans="34:34">
      <c r="AH583" s="14"/>
    </row>
    <row r="584" spans="34:34">
      <c r="AH584" s="14"/>
    </row>
    <row r="585" spans="34:34">
      <c r="AH585" s="14"/>
    </row>
    <row r="586" spans="34:34">
      <c r="AH586" s="14"/>
    </row>
    <row r="587" spans="34:34">
      <c r="AH587" s="14"/>
    </row>
    <row r="588" spans="34:34">
      <c r="AH588" s="14"/>
    </row>
    <row r="589" spans="34:34">
      <c r="AH589" s="14"/>
    </row>
    <row r="590" spans="34:34">
      <c r="AH590" s="14"/>
    </row>
    <row r="591" spans="34:34">
      <c r="AH591" s="14"/>
    </row>
    <row r="592" spans="34:34">
      <c r="AH592" s="14"/>
    </row>
    <row r="593" spans="34:34">
      <c r="AH593" s="14"/>
    </row>
    <row r="594" spans="34:34">
      <c r="AH594" s="14"/>
    </row>
    <row r="595" spans="34:34">
      <c r="AH595" s="14"/>
    </row>
    <row r="596" spans="34:34">
      <c r="AH596" s="14"/>
    </row>
    <row r="597" spans="34:34">
      <c r="AH597" s="14"/>
    </row>
    <row r="598" spans="34:34">
      <c r="AH598" s="14"/>
    </row>
    <row r="599" spans="34:34">
      <c r="AH599" s="14"/>
    </row>
    <row r="600" spans="34:34">
      <c r="AH600" s="14"/>
    </row>
    <row r="601" spans="34:34">
      <c r="AH601" s="14"/>
    </row>
    <row r="602" spans="34:34">
      <c r="AH602" s="14"/>
    </row>
    <row r="603" spans="34:34">
      <c r="AH603" s="14"/>
    </row>
    <row r="604" spans="34:34">
      <c r="AH604" s="14"/>
    </row>
    <row r="605" spans="34:34">
      <c r="AH605" s="14"/>
    </row>
    <row r="606" spans="34:34">
      <c r="AH606" s="14"/>
    </row>
    <row r="607" spans="34:34">
      <c r="AH607" s="14"/>
    </row>
    <row r="608" spans="34:34">
      <c r="AH608" s="14"/>
    </row>
    <row r="609" spans="34:34">
      <c r="AH609" s="14"/>
    </row>
    <row r="610" spans="34:34">
      <c r="AH610" s="14"/>
    </row>
    <row r="611" spans="34:34">
      <c r="AH611" s="14"/>
    </row>
    <row r="612" spans="34:34">
      <c r="AH612" s="14"/>
    </row>
    <row r="613" spans="34:34">
      <c r="AH613" s="14"/>
    </row>
    <row r="614" spans="34:34">
      <c r="AH614" s="14"/>
    </row>
    <row r="615" spans="34:34">
      <c r="AH615" s="14"/>
    </row>
    <row r="616" spans="34:34">
      <c r="AH616" s="14"/>
    </row>
    <row r="617" spans="34:34">
      <c r="AH617" s="14"/>
    </row>
    <row r="618" spans="34:34">
      <c r="AH618" s="14"/>
    </row>
    <row r="619" spans="34:34">
      <c r="AH619" s="14"/>
    </row>
    <row r="620" spans="34:34">
      <c r="AH620" s="14"/>
    </row>
    <row r="621" spans="34:34">
      <c r="AH621" s="14"/>
    </row>
    <row r="622" spans="34:34">
      <c r="AH622" s="14"/>
    </row>
    <row r="623" spans="34:34">
      <c r="AH623" s="14"/>
    </row>
    <row r="624" spans="34:34">
      <c r="AH624" s="14"/>
    </row>
    <row r="625" spans="34:34">
      <c r="AH625" s="14"/>
    </row>
    <row r="626" spans="34:34">
      <c r="AH626" s="14"/>
    </row>
    <row r="627" spans="34:34">
      <c r="AH627" s="14"/>
    </row>
    <row r="628" spans="34:34">
      <c r="AH628" s="14"/>
    </row>
    <row r="629" spans="34:34">
      <c r="AH629" s="14"/>
    </row>
    <row r="630" spans="34:34">
      <c r="AH630" s="14"/>
    </row>
    <row r="631" spans="34:34">
      <c r="AH631" s="14"/>
    </row>
    <row r="632" spans="34:34">
      <c r="AH632" s="14"/>
    </row>
    <row r="633" spans="34:34">
      <c r="AH633" s="14"/>
    </row>
    <row r="634" spans="34:34">
      <c r="AH634" s="14"/>
    </row>
    <row r="635" spans="34:34">
      <c r="AH635" s="14"/>
    </row>
    <row r="636" spans="34:34">
      <c r="AH636" s="14"/>
    </row>
    <row r="637" spans="34:34">
      <c r="AH637" s="14"/>
    </row>
    <row r="638" spans="34:34">
      <c r="AH638" s="14"/>
    </row>
    <row r="639" spans="34:34">
      <c r="AH639" s="14"/>
    </row>
    <row r="640" spans="34:34">
      <c r="AH640" s="14"/>
    </row>
    <row r="641" spans="34:34">
      <c r="AH641" s="14"/>
    </row>
    <row r="642" spans="34:34">
      <c r="AH642" s="14"/>
    </row>
    <row r="643" spans="34:34">
      <c r="AH643" s="14"/>
    </row>
    <row r="644" spans="34:34">
      <c r="AH644" s="14"/>
    </row>
    <row r="645" spans="34:34">
      <c r="AH645" s="14"/>
    </row>
    <row r="646" spans="34:34">
      <c r="AH646" s="14"/>
    </row>
    <row r="647" spans="34:34">
      <c r="AH647" s="14"/>
    </row>
    <row r="648" spans="34:34">
      <c r="AH648" s="14"/>
    </row>
    <row r="649" spans="34:34">
      <c r="AH649" s="14"/>
    </row>
    <row r="650" spans="34:34">
      <c r="AH650" s="14"/>
    </row>
    <row r="651" spans="34:34">
      <c r="AH651" s="14"/>
    </row>
    <row r="652" spans="34:34">
      <c r="AH652" s="14"/>
    </row>
    <row r="653" spans="34:34">
      <c r="AH653" s="14"/>
    </row>
    <row r="654" spans="34:34">
      <c r="AH654" s="14"/>
    </row>
    <row r="655" spans="34:34">
      <c r="AH655" s="14"/>
    </row>
    <row r="656" spans="34:34">
      <c r="AH656" s="14"/>
    </row>
    <row r="657" spans="34:34">
      <c r="AH657" s="14"/>
    </row>
    <row r="658" spans="34:34">
      <c r="AH658" s="14"/>
    </row>
    <row r="659" spans="34:34">
      <c r="AH659" s="14"/>
    </row>
    <row r="660" spans="34:34">
      <c r="AH660" s="14"/>
    </row>
    <row r="661" spans="34:34">
      <c r="AH661" s="14"/>
    </row>
    <row r="662" spans="34:34">
      <c r="AH662" s="14"/>
    </row>
    <row r="663" spans="34:34">
      <c r="AH663" s="14"/>
    </row>
    <row r="664" spans="34:34">
      <c r="AH664" s="14"/>
    </row>
    <row r="665" spans="34:34">
      <c r="AH665" s="14"/>
    </row>
    <row r="666" spans="34:34">
      <c r="AH666" s="14"/>
    </row>
    <row r="667" spans="34:34">
      <c r="AH667" s="14"/>
    </row>
    <row r="668" spans="34:34">
      <c r="AH668" s="14"/>
    </row>
    <row r="669" spans="34:34">
      <c r="AH669" s="14"/>
    </row>
    <row r="670" spans="34:34">
      <c r="AH670" s="14"/>
    </row>
    <row r="671" spans="34:34">
      <c r="AH671" s="14"/>
    </row>
    <row r="672" spans="34:34">
      <c r="AH672" s="14"/>
    </row>
    <row r="673" spans="34:34">
      <c r="AH673" s="14"/>
    </row>
    <row r="674" spans="34:34">
      <c r="AH674" s="14"/>
    </row>
    <row r="675" spans="34:34">
      <c r="AH675" s="14"/>
    </row>
    <row r="676" spans="34:34">
      <c r="AH676" s="14"/>
    </row>
    <row r="677" spans="34:34">
      <c r="AH677" s="14"/>
    </row>
    <row r="678" spans="34:34">
      <c r="AH678" s="14"/>
    </row>
    <row r="679" spans="34:34">
      <c r="AH679" s="14"/>
    </row>
    <row r="680" spans="34:34">
      <c r="AH680" s="14"/>
    </row>
    <row r="681" spans="34:34">
      <c r="AH681" s="14"/>
    </row>
    <row r="682" spans="34:34">
      <c r="AH682" s="14"/>
    </row>
    <row r="683" spans="34:34">
      <c r="AH683" s="14"/>
    </row>
    <row r="684" spans="34:34">
      <c r="AH684" s="14"/>
    </row>
    <row r="685" spans="34:34">
      <c r="AH685" s="14"/>
    </row>
    <row r="686" spans="34:34">
      <c r="AH686" s="14"/>
    </row>
    <row r="687" spans="34:34">
      <c r="AH687" s="14"/>
    </row>
    <row r="688" spans="34:34">
      <c r="AH688" s="14"/>
    </row>
    <row r="689" spans="34:34">
      <c r="AH689" s="14"/>
    </row>
    <row r="690" spans="34:34">
      <c r="AH690" s="14"/>
    </row>
    <row r="691" spans="34:34">
      <c r="AH691" s="14"/>
    </row>
    <row r="692" spans="34:34">
      <c r="AH692" s="14"/>
    </row>
    <row r="693" spans="34:34">
      <c r="AH693" s="14"/>
    </row>
    <row r="694" spans="34:34">
      <c r="AH694" s="14"/>
    </row>
    <row r="695" spans="34:34">
      <c r="AH695" s="14"/>
    </row>
    <row r="696" spans="34:34">
      <c r="AH696" s="14"/>
    </row>
    <row r="697" spans="34:34">
      <c r="AH697" s="14"/>
    </row>
    <row r="698" spans="34:34">
      <c r="AH698" s="14"/>
    </row>
    <row r="699" spans="34:34">
      <c r="AH699" s="14"/>
    </row>
    <row r="700" spans="34:34">
      <c r="AH700" s="14"/>
    </row>
    <row r="701" spans="34:34">
      <c r="AH701" s="14"/>
    </row>
    <row r="702" spans="34:34">
      <c r="AH702" s="14"/>
    </row>
    <row r="703" spans="34:34">
      <c r="AH703" s="14"/>
    </row>
    <row r="704" spans="34:34">
      <c r="AH704" s="14"/>
    </row>
    <row r="705" spans="34:34">
      <c r="AH705" s="14"/>
    </row>
    <row r="706" spans="34:34">
      <c r="AH706" s="14"/>
    </row>
    <row r="707" spans="34:34">
      <c r="AH707" s="14"/>
    </row>
    <row r="708" spans="34:34">
      <c r="AH708" s="14"/>
    </row>
    <row r="709" spans="34:34">
      <c r="AH709" s="14"/>
    </row>
    <row r="710" spans="34:34">
      <c r="AH710" s="14"/>
    </row>
    <row r="711" spans="34:34">
      <c r="AH711" s="14"/>
    </row>
    <row r="712" spans="34:34">
      <c r="AH712" s="14"/>
    </row>
    <row r="713" spans="34:34">
      <c r="AH713" s="14"/>
    </row>
    <row r="714" spans="34:34">
      <c r="AH714" s="14"/>
    </row>
    <row r="715" spans="34:34">
      <c r="AH715" s="14"/>
    </row>
    <row r="716" spans="34:34">
      <c r="AH716" s="14"/>
    </row>
    <row r="717" spans="34:34">
      <c r="AH717" s="14"/>
    </row>
    <row r="718" spans="34:34">
      <c r="AH718" s="14"/>
    </row>
    <row r="719" spans="34:34">
      <c r="AH719" s="14"/>
    </row>
    <row r="720" spans="34:34">
      <c r="AH720" s="14"/>
    </row>
    <row r="721" spans="34:34">
      <c r="AH721" s="14"/>
    </row>
    <row r="722" spans="34:34">
      <c r="AH722" s="14"/>
    </row>
    <row r="723" spans="34:34">
      <c r="AH723" s="14"/>
    </row>
    <row r="724" spans="34:34">
      <c r="AH724" s="14"/>
    </row>
    <row r="725" spans="34:34">
      <c r="AH725" s="14"/>
    </row>
    <row r="726" spans="34:34">
      <c r="AH726" s="14"/>
    </row>
    <row r="727" spans="34:34">
      <c r="AH727" s="14"/>
    </row>
    <row r="728" spans="34:34">
      <c r="AH728" s="14"/>
    </row>
    <row r="729" spans="34:34">
      <c r="AH729" s="14"/>
    </row>
    <row r="730" spans="34:34">
      <c r="AH730" s="14"/>
    </row>
    <row r="731" spans="34:34">
      <c r="AH731" s="14"/>
    </row>
    <row r="732" spans="34:34">
      <c r="AH732" s="14"/>
    </row>
    <row r="733" spans="34:34">
      <c r="AH733" s="14"/>
    </row>
    <row r="734" spans="34:34">
      <c r="AH734" s="14"/>
    </row>
    <row r="735" spans="34:34">
      <c r="AH735" s="14"/>
    </row>
    <row r="736" spans="34:34">
      <c r="AH736" s="14"/>
    </row>
    <row r="737" spans="34:34">
      <c r="AH737" s="14"/>
    </row>
    <row r="738" spans="34:34">
      <c r="AH738" s="14"/>
    </row>
    <row r="739" spans="34:34">
      <c r="AH739" s="14"/>
    </row>
    <row r="740" spans="34:34">
      <c r="AH740" s="14"/>
    </row>
    <row r="741" spans="34:34">
      <c r="AH741" s="14"/>
    </row>
    <row r="742" spans="34:34">
      <c r="AH742" s="14"/>
    </row>
    <row r="743" spans="34:34">
      <c r="AH743" s="14"/>
    </row>
    <row r="744" spans="34:34">
      <c r="AH744" s="14"/>
    </row>
    <row r="745" spans="34:34">
      <c r="AH745" s="14"/>
    </row>
    <row r="746" spans="34:34">
      <c r="AH746" s="14"/>
    </row>
    <row r="747" spans="34:34">
      <c r="AH747" s="14"/>
    </row>
    <row r="748" spans="34:34">
      <c r="AH748" s="14"/>
    </row>
    <row r="749" spans="34:34">
      <c r="AH749" s="14"/>
    </row>
    <row r="750" spans="34:34">
      <c r="AH750" s="14"/>
    </row>
    <row r="751" spans="34:34">
      <c r="AH751" s="14"/>
    </row>
    <row r="752" spans="34:34">
      <c r="AH752" s="14"/>
    </row>
    <row r="753" spans="34:34">
      <c r="AH753" s="14"/>
    </row>
    <row r="754" spans="34:34">
      <c r="AH754" s="14"/>
    </row>
    <row r="755" spans="34:34">
      <c r="AH755" s="14"/>
    </row>
    <row r="756" spans="34:34">
      <c r="AH756" s="14"/>
    </row>
    <row r="757" spans="34:34">
      <c r="AH757" s="14"/>
    </row>
    <row r="758" spans="34:34">
      <c r="AH758" s="14"/>
    </row>
    <row r="759" spans="34:34">
      <c r="AH759" s="14"/>
    </row>
    <row r="760" spans="34:34">
      <c r="AH760" s="14"/>
    </row>
    <row r="761" spans="34:34">
      <c r="AH761" s="14"/>
    </row>
    <row r="762" spans="34:34">
      <c r="AH762" s="14"/>
    </row>
    <row r="763" spans="34:34">
      <c r="AH763" s="14"/>
    </row>
    <row r="764" spans="34:34">
      <c r="AH764" s="14"/>
    </row>
    <row r="765" spans="34:34">
      <c r="AH765" s="14"/>
    </row>
    <row r="766" spans="34:34">
      <c r="AH766" s="14"/>
    </row>
    <row r="767" spans="34:34">
      <c r="AH767" s="14"/>
    </row>
    <row r="768" spans="34:34">
      <c r="AH768" s="14"/>
    </row>
    <row r="769" spans="34:34">
      <c r="AH769" s="14"/>
    </row>
    <row r="770" spans="34:34">
      <c r="AH770" s="14"/>
    </row>
    <row r="771" spans="34:34">
      <c r="AH771" s="14"/>
    </row>
    <row r="772" spans="34:34">
      <c r="AH772" s="14"/>
    </row>
    <row r="773" spans="34:34">
      <c r="AH773" s="14"/>
    </row>
    <row r="774" spans="34:34">
      <c r="AH774" s="14"/>
    </row>
    <row r="775" spans="34:34">
      <c r="AH775" s="14"/>
    </row>
    <row r="776" spans="34:34">
      <c r="AH776" s="14"/>
    </row>
    <row r="777" spans="34:34">
      <c r="AH777" s="14"/>
    </row>
    <row r="778" spans="34:34">
      <c r="AH778" s="14"/>
    </row>
    <row r="779" spans="34:34">
      <c r="AH779" s="14"/>
    </row>
    <row r="780" spans="34:34">
      <c r="AH780" s="14"/>
    </row>
    <row r="781" spans="34:34">
      <c r="AH781" s="14"/>
    </row>
    <row r="782" spans="34:34">
      <c r="AH782" s="14"/>
    </row>
    <row r="783" spans="34:34">
      <c r="AH783" s="14"/>
    </row>
    <row r="784" spans="34:34">
      <c r="AH784" s="14"/>
    </row>
    <row r="785" spans="34:34">
      <c r="AH785" s="14"/>
    </row>
    <row r="786" spans="34:34">
      <c r="AH786" s="14"/>
    </row>
    <row r="787" spans="34:34">
      <c r="AH787" s="14"/>
    </row>
    <row r="788" spans="34:34">
      <c r="AH788" s="14"/>
    </row>
    <row r="789" spans="34:34">
      <c r="AH789" s="14"/>
    </row>
    <row r="790" spans="34:34">
      <c r="AH790" s="14"/>
    </row>
    <row r="791" spans="34:34">
      <c r="AH791" s="14"/>
    </row>
    <row r="792" spans="34:34">
      <c r="AH792" s="14"/>
    </row>
    <row r="793" spans="34:34">
      <c r="AH793" s="14"/>
    </row>
    <row r="794" spans="34:34">
      <c r="AH794" s="14"/>
    </row>
    <row r="795" spans="34:34">
      <c r="AH795" s="14"/>
    </row>
    <row r="796" spans="34:34">
      <c r="AH796" s="14"/>
    </row>
    <row r="797" spans="34:34">
      <c r="AH797" s="14"/>
    </row>
    <row r="798" spans="34:34">
      <c r="AH798" s="14"/>
    </row>
    <row r="799" spans="34:34">
      <c r="AH799" s="14"/>
    </row>
    <row r="800" spans="34:34">
      <c r="AH800" s="14"/>
    </row>
    <row r="801" spans="34:34">
      <c r="AH801" s="14"/>
    </row>
    <row r="802" spans="34:34">
      <c r="AH802" s="14"/>
    </row>
    <row r="803" spans="34:34">
      <c r="AH803" s="14"/>
    </row>
    <row r="804" spans="34:34">
      <c r="AH804" s="14"/>
    </row>
    <row r="805" spans="34:34">
      <c r="AH805" s="14"/>
    </row>
    <row r="806" spans="34:34">
      <c r="AH806" s="14"/>
    </row>
    <row r="807" spans="34:34">
      <c r="AH807" s="14"/>
    </row>
    <row r="808" spans="34:34">
      <c r="AH808" s="14"/>
    </row>
    <row r="809" spans="34:34">
      <c r="AH809" s="14"/>
    </row>
    <row r="810" spans="34:34">
      <c r="AH810" s="14"/>
    </row>
    <row r="811" spans="34:34">
      <c r="AH811" s="14"/>
    </row>
    <row r="812" spans="34:34">
      <c r="AH812" s="14"/>
    </row>
    <row r="813" spans="34:34">
      <c r="AH813" s="14"/>
    </row>
    <row r="814" spans="34:34">
      <c r="AH814" s="14"/>
    </row>
    <row r="815" spans="34:34">
      <c r="AH815" s="14"/>
    </row>
    <row r="816" spans="34:34">
      <c r="AH816" s="14"/>
    </row>
    <row r="817" spans="34:34">
      <c r="AH817" s="14"/>
    </row>
    <row r="818" spans="34:34">
      <c r="AH818" s="14"/>
    </row>
    <row r="819" spans="34:34">
      <c r="AH819" s="14"/>
    </row>
    <row r="820" spans="34:34">
      <c r="AH820" s="14"/>
    </row>
    <row r="821" spans="34:34">
      <c r="AH821" s="14"/>
    </row>
    <row r="822" spans="34:34">
      <c r="AH822" s="14"/>
    </row>
    <row r="823" spans="34:34">
      <c r="AH823" s="14"/>
    </row>
    <row r="824" spans="34:34">
      <c r="AH824" s="14"/>
    </row>
    <row r="825" spans="34:34">
      <c r="AH825" s="14"/>
    </row>
    <row r="826" spans="34:34">
      <c r="AH826" s="14"/>
    </row>
    <row r="827" spans="34:34">
      <c r="AH827" s="14"/>
    </row>
    <row r="828" spans="34:34">
      <c r="AH828" s="14"/>
    </row>
    <row r="829" spans="34:34">
      <c r="AH829" s="14"/>
    </row>
    <row r="830" spans="34:34">
      <c r="AH830" s="14"/>
    </row>
    <row r="831" spans="34:34">
      <c r="AH831" s="14"/>
    </row>
    <row r="832" spans="34:34">
      <c r="AH832" s="14"/>
    </row>
    <row r="833" spans="34:34">
      <c r="AH833" s="14"/>
    </row>
    <row r="834" spans="34:34">
      <c r="AH834" s="14"/>
    </row>
    <row r="835" spans="34:34">
      <c r="AH835" s="14"/>
    </row>
    <row r="836" spans="34:34">
      <c r="AH836" s="14"/>
    </row>
    <row r="837" spans="34:34">
      <c r="AH837" s="14"/>
    </row>
    <row r="838" spans="34:34">
      <c r="AH838" s="14"/>
    </row>
    <row r="839" spans="34:34">
      <c r="AH839" s="14"/>
    </row>
    <row r="840" spans="34:34">
      <c r="AH840" s="14"/>
    </row>
    <row r="841" spans="34:34">
      <c r="AH841" s="14"/>
    </row>
    <row r="842" spans="34:34">
      <c r="AH842" s="14"/>
    </row>
    <row r="843" spans="34:34">
      <c r="AH843" s="14"/>
    </row>
    <row r="844" spans="34:34">
      <c r="AH844" s="14"/>
    </row>
    <row r="845" spans="34:34">
      <c r="AH845" s="14"/>
    </row>
    <row r="846" spans="34:34">
      <c r="AH846" s="14"/>
    </row>
    <row r="847" spans="34:34">
      <c r="AH847" s="14"/>
    </row>
    <row r="848" spans="34:34">
      <c r="AH848" s="14"/>
    </row>
    <row r="849" spans="34:34">
      <c r="AH849" s="14"/>
    </row>
    <row r="850" spans="34:34">
      <c r="AH850" s="14"/>
    </row>
    <row r="851" spans="34:34">
      <c r="AH851" s="14"/>
    </row>
    <row r="852" spans="34:34">
      <c r="AH852" s="14"/>
    </row>
    <row r="853" spans="34:34">
      <c r="AH853" s="14"/>
    </row>
    <row r="854" spans="34:34">
      <c r="AH854" s="14"/>
    </row>
    <row r="855" spans="34:34">
      <c r="AH855" s="14"/>
    </row>
    <row r="856" spans="34:34">
      <c r="AH856" s="14"/>
    </row>
    <row r="857" spans="34:34">
      <c r="AH857" s="14"/>
    </row>
    <row r="858" spans="34:34">
      <c r="AH858" s="14"/>
    </row>
    <row r="859" spans="34:34">
      <c r="AH859" s="14"/>
    </row>
    <row r="860" spans="34:34">
      <c r="AH860" s="14"/>
    </row>
    <row r="861" spans="34:34">
      <c r="AH861" s="14"/>
    </row>
    <row r="862" spans="34:34">
      <c r="AH862" s="14"/>
    </row>
    <row r="863" spans="34:34">
      <c r="AH863" s="14"/>
    </row>
    <row r="864" spans="34:34">
      <c r="AH864" s="14"/>
    </row>
    <row r="865" spans="34:34">
      <c r="AH865" s="14"/>
    </row>
    <row r="866" spans="34:34">
      <c r="AH866" s="14"/>
    </row>
    <row r="867" spans="34:34">
      <c r="AH867" s="14"/>
    </row>
    <row r="868" spans="34:34">
      <c r="AH868" s="14"/>
    </row>
    <row r="869" spans="34:34">
      <c r="AH869" s="14"/>
    </row>
    <row r="870" spans="34:34">
      <c r="AH870" s="14"/>
    </row>
    <row r="871" spans="34:34">
      <c r="AH871" s="14"/>
    </row>
    <row r="872" spans="34:34">
      <c r="AH872" s="14"/>
    </row>
    <row r="873" spans="34:34">
      <c r="AH873" s="14"/>
    </row>
    <row r="874" spans="34:34">
      <c r="AH874" s="14"/>
    </row>
    <row r="875" spans="34:34">
      <c r="AH875" s="14"/>
    </row>
    <row r="876" spans="34:34">
      <c r="AH876" s="14"/>
    </row>
    <row r="877" spans="34:34">
      <c r="AH877" s="14"/>
    </row>
    <row r="878" spans="34:34">
      <c r="AH878" s="14"/>
    </row>
    <row r="879" spans="34:34">
      <c r="AH879" s="14"/>
    </row>
    <row r="880" spans="34:34">
      <c r="AH880" s="14"/>
    </row>
    <row r="881" spans="34:34">
      <c r="AH881" s="14"/>
    </row>
    <row r="882" spans="34:34">
      <c r="AH882" s="14"/>
    </row>
    <row r="883" spans="34:34">
      <c r="AH883" s="14"/>
    </row>
    <row r="884" spans="34:34">
      <c r="AH884" s="14"/>
    </row>
    <row r="885" spans="34:34">
      <c r="AH885" s="14"/>
    </row>
    <row r="886" spans="34:34">
      <c r="AH886" s="14"/>
    </row>
    <row r="887" spans="34:34">
      <c r="AH887" s="14"/>
    </row>
    <row r="888" spans="34:34">
      <c r="AH888" s="14"/>
    </row>
    <row r="889" spans="34:34">
      <c r="AH889" s="14"/>
    </row>
    <row r="890" spans="34:34">
      <c r="AH890" s="14"/>
    </row>
    <row r="891" spans="34:34">
      <c r="AH891" s="14"/>
    </row>
    <row r="892" spans="34:34">
      <c r="AH892" s="14"/>
    </row>
    <row r="893" spans="34:34">
      <c r="AH893" s="14"/>
    </row>
    <row r="894" spans="34:34">
      <c r="AH894" s="14"/>
    </row>
    <row r="895" spans="34:34">
      <c r="AH895" s="14"/>
    </row>
    <row r="896" spans="34:34">
      <c r="AH896" s="14"/>
    </row>
    <row r="897" spans="34:34">
      <c r="AH897" s="14"/>
    </row>
    <row r="898" spans="34:34">
      <c r="AH898" s="14"/>
    </row>
    <row r="899" spans="34:34">
      <c r="AH899" s="14"/>
    </row>
    <row r="900" spans="34:34">
      <c r="AH900" s="14"/>
    </row>
    <row r="901" spans="34:34">
      <c r="AH901" s="14"/>
    </row>
    <row r="902" spans="34:34">
      <c r="AH902" s="14"/>
    </row>
    <row r="903" spans="34:34">
      <c r="AH903" s="14"/>
    </row>
    <row r="904" spans="34:34">
      <c r="AH904" s="14"/>
    </row>
    <row r="905" spans="34:34">
      <c r="AH905" s="14"/>
    </row>
    <row r="906" spans="34:34">
      <c r="AH906" s="14"/>
    </row>
    <row r="907" spans="34:34">
      <c r="AH907" s="14"/>
    </row>
    <row r="908" spans="34:34">
      <c r="AH908" s="14"/>
    </row>
    <row r="909" spans="34:34">
      <c r="AH909" s="14"/>
    </row>
    <row r="910" spans="34:34">
      <c r="AH910" s="14"/>
    </row>
    <row r="911" spans="34:34">
      <c r="AH911" s="14"/>
    </row>
    <row r="912" spans="34:34">
      <c r="AH912" s="14"/>
    </row>
    <row r="913" spans="34:34">
      <c r="AH913" s="14"/>
    </row>
    <row r="914" spans="34:34">
      <c r="AH914" s="14"/>
    </row>
    <row r="915" spans="34:34">
      <c r="AH915" s="14"/>
    </row>
    <row r="916" spans="34:34">
      <c r="AH916" s="14"/>
    </row>
    <row r="917" spans="34:34">
      <c r="AH917" s="14"/>
    </row>
    <row r="918" spans="34:34">
      <c r="AH918" s="14"/>
    </row>
    <row r="919" spans="34:34">
      <c r="AH919" s="14"/>
    </row>
    <row r="920" spans="34:34">
      <c r="AH920" s="14"/>
    </row>
    <row r="921" spans="34:34">
      <c r="AH921" s="14"/>
    </row>
    <row r="922" spans="34:34">
      <c r="AH922" s="14"/>
    </row>
    <row r="923" spans="34:34">
      <c r="AH923" s="14"/>
    </row>
    <row r="924" spans="34:34">
      <c r="AH924" s="14"/>
    </row>
    <row r="925" spans="34:34">
      <c r="AH925" s="14"/>
    </row>
    <row r="926" spans="34:34">
      <c r="AH926" s="14"/>
    </row>
    <row r="927" spans="34:34">
      <c r="AH927" s="14"/>
    </row>
    <row r="928" spans="34:34">
      <c r="AH928" s="14"/>
    </row>
    <row r="929" spans="34:34">
      <c r="AH929" s="14"/>
    </row>
    <row r="930" spans="34:34">
      <c r="AH930" s="14"/>
    </row>
    <row r="931" spans="34:34">
      <c r="AH931" s="14"/>
    </row>
    <row r="932" spans="34:34">
      <c r="AH932" s="14"/>
    </row>
    <row r="933" spans="34:34">
      <c r="AH933" s="14"/>
    </row>
    <row r="934" spans="34:34">
      <c r="AH934" s="14"/>
    </row>
    <row r="935" spans="34:34">
      <c r="AH935" s="14"/>
    </row>
    <row r="936" spans="34:34">
      <c r="AH936" s="14"/>
    </row>
    <row r="937" spans="34:34">
      <c r="AH937" s="14"/>
    </row>
    <row r="938" spans="34:34">
      <c r="AH938" s="14"/>
    </row>
    <row r="939" spans="34:34">
      <c r="AH939" s="14"/>
    </row>
    <row r="940" spans="34:34">
      <c r="AH940" s="14"/>
    </row>
    <row r="941" spans="34:34">
      <c r="AH941" s="14"/>
    </row>
    <row r="942" spans="34:34">
      <c r="AH942" s="14"/>
    </row>
    <row r="943" spans="34:34">
      <c r="AH943" s="14"/>
    </row>
    <row r="944" spans="34:34">
      <c r="AH944" s="14"/>
    </row>
    <row r="945" spans="34:34">
      <c r="AH945" s="14"/>
    </row>
    <row r="946" spans="34:34">
      <c r="AH946" s="14"/>
    </row>
    <row r="947" spans="34:34">
      <c r="AH947" s="14"/>
    </row>
    <row r="948" spans="34:34">
      <c r="AH948" s="14"/>
    </row>
    <row r="949" spans="34:34">
      <c r="AH949" s="14"/>
    </row>
    <row r="950" spans="34:34">
      <c r="AH950" s="14"/>
    </row>
    <row r="951" spans="34:34">
      <c r="AH951" s="14"/>
    </row>
    <row r="952" spans="34:34">
      <c r="AH952" s="14"/>
    </row>
    <row r="953" spans="34:34">
      <c r="AH953" s="14"/>
    </row>
    <row r="954" spans="34:34">
      <c r="AH954" s="14"/>
    </row>
    <row r="955" spans="34:34">
      <c r="AH955" s="14"/>
    </row>
    <row r="956" spans="34:34">
      <c r="AH956" s="14"/>
    </row>
    <row r="957" spans="34:34">
      <c r="AH957" s="14"/>
    </row>
    <row r="958" spans="34:34">
      <c r="AH958" s="14"/>
    </row>
    <row r="959" spans="34:34">
      <c r="AH959" s="14"/>
    </row>
    <row r="960" spans="34:34">
      <c r="AH960" s="14"/>
    </row>
    <row r="961" spans="34:34">
      <c r="AH961" s="14"/>
    </row>
    <row r="962" spans="34:34">
      <c r="AH962" s="14"/>
    </row>
    <row r="963" spans="34:34">
      <c r="AH963" s="14"/>
    </row>
    <row r="964" spans="34:34">
      <c r="AH964" s="14"/>
    </row>
    <row r="965" spans="34:34">
      <c r="AH965" s="14"/>
    </row>
    <row r="966" spans="34:34">
      <c r="AH966" s="14"/>
    </row>
    <row r="967" spans="34:34">
      <c r="AH967" s="14"/>
    </row>
    <row r="968" spans="34:34">
      <c r="AH968" s="14"/>
    </row>
    <row r="969" spans="34:34">
      <c r="AH969" s="14"/>
    </row>
    <row r="970" spans="34:34">
      <c r="AH970" s="14"/>
    </row>
    <row r="971" spans="34:34">
      <c r="AH971" s="14"/>
    </row>
    <row r="972" spans="34:34">
      <c r="AH972" s="14"/>
    </row>
    <row r="973" spans="34:34">
      <c r="AH973" s="14"/>
    </row>
    <row r="974" spans="34:34">
      <c r="AH974" s="14"/>
    </row>
    <row r="975" spans="34:34">
      <c r="AH975" s="14"/>
    </row>
    <row r="976" spans="34:34">
      <c r="AH976" s="14"/>
    </row>
    <row r="977" spans="34:34">
      <c r="AH977" s="14"/>
    </row>
    <row r="978" spans="34:34">
      <c r="AH978" s="14"/>
    </row>
    <row r="979" spans="34:34">
      <c r="AH979" s="14"/>
    </row>
    <row r="980" spans="34:34">
      <c r="AH980" s="14"/>
    </row>
    <row r="981" spans="34:34">
      <c r="AH981" s="14"/>
    </row>
    <row r="982" spans="34:34">
      <c r="AH982" s="14"/>
    </row>
    <row r="983" spans="34:34">
      <c r="AH983" s="14"/>
    </row>
    <row r="984" spans="34:34">
      <c r="AH984" s="14"/>
    </row>
    <row r="985" spans="34:34">
      <c r="AH985" s="14"/>
    </row>
    <row r="986" spans="34:34">
      <c r="AH986" s="14"/>
    </row>
    <row r="987" spans="34:34">
      <c r="AH987" s="14"/>
    </row>
    <row r="988" spans="34:34">
      <c r="AH988" s="14"/>
    </row>
    <row r="989" spans="34:34">
      <c r="AH989" s="14"/>
    </row>
    <row r="990" spans="34:34">
      <c r="AH990" s="14"/>
    </row>
    <row r="991" spans="34:34">
      <c r="AH991" s="14"/>
    </row>
    <row r="992" spans="34:34">
      <c r="AH992" s="14"/>
    </row>
    <row r="993" spans="34:34">
      <c r="AH993" s="14"/>
    </row>
    <row r="994" spans="34:34">
      <c r="AH994" s="14"/>
    </row>
    <row r="995" spans="34:34">
      <c r="AH995" s="14"/>
    </row>
    <row r="996" spans="34:34">
      <c r="AH996" s="14"/>
    </row>
    <row r="997" spans="34:34">
      <c r="AH997" s="14"/>
    </row>
    <row r="998" spans="34:34">
      <c r="AH998" s="14"/>
    </row>
    <row r="999" spans="34:34">
      <c r="AH999" s="14"/>
    </row>
    <row r="1000" spans="34:34">
      <c r="AH1000" s="14"/>
    </row>
    <row r="1001" spans="34:34">
      <c r="AH1001" s="14"/>
    </row>
    <row r="1002" spans="34:34">
      <c r="AH1002" s="14"/>
    </row>
    <row r="1003" spans="34:34">
      <c r="AH1003" s="14"/>
    </row>
    <row r="1004" spans="34:34">
      <c r="AH1004" s="14"/>
    </row>
    <row r="1005" spans="34:34">
      <c r="AH1005" s="14"/>
    </row>
    <row r="1006" spans="34:34">
      <c r="AH1006" s="14"/>
    </row>
    <row r="1007" spans="34:34">
      <c r="AH1007" s="14"/>
    </row>
    <row r="1008" spans="34:34">
      <c r="AH1008" s="14"/>
    </row>
    <row r="1009" spans="34:34">
      <c r="AH1009" s="14"/>
    </row>
    <row r="1010" spans="34:34">
      <c r="AH1010" s="14"/>
    </row>
    <row r="1011" spans="34:34">
      <c r="AH1011" s="14"/>
    </row>
    <row r="1012" spans="34:34">
      <c r="AH1012" s="14"/>
    </row>
    <row r="1013" spans="34:34">
      <c r="AH1013" s="14"/>
    </row>
    <row r="1014" spans="34:34">
      <c r="AH1014" s="14"/>
    </row>
    <row r="1015" spans="34:34">
      <c r="AH1015" s="14"/>
    </row>
    <row r="1016" spans="34:34">
      <c r="AH1016" s="14"/>
    </row>
    <row r="1017" spans="34:34">
      <c r="AH1017" s="14"/>
    </row>
    <row r="1018" spans="34:34">
      <c r="AH1018" s="14"/>
    </row>
    <row r="1019" spans="34:34">
      <c r="AH1019" s="14"/>
    </row>
    <row r="1020" spans="34:34">
      <c r="AH1020" s="14"/>
    </row>
    <row r="1021" spans="34:34">
      <c r="AH1021" s="14"/>
    </row>
    <row r="1022" spans="34:34">
      <c r="AH1022" s="14"/>
    </row>
    <row r="1023" spans="34:34">
      <c r="AH1023" s="14"/>
    </row>
    <row r="1024" spans="34:34">
      <c r="AH1024" s="14"/>
    </row>
    <row r="1025" spans="34:34">
      <c r="AH1025" s="14"/>
    </row>
    <row r="1026" spans="34:34">
      <c r="AH1026" s="14"/>
    </row>
    <row r="1027" spans="34:34">
      <c r="AH1027" s="14"/>
    </row>
    <row r="1028" spans="34:34">
      <c r="AH1028" s="14"/>
    </row>
    <row r="1029" spans="34:34">
      <c r="AH1029" s="14"/>
    </row>
    <row r="1030" spans="34:34">
      <c r="AH1030" s="14"/>
    </row>
    <row r="1031" spans="34:34">
      <c r="AH1031" s="14"/>
    </row>
    <row r="1032" spans="34:34">
      <c r="AH1032" s="14"/>
    </row>
    <row r="1033" spans="34:34">
      <c r="AH1033" s="14"/>
    </row>
    <row r="1034" spans="34:34">
      <c r="AH1034" s="14"/>
    </row>
    <row r="1035" spans="34:34">
      <c r="AH1035" s="14"/>
    </row>
    <row r="1036" spans="34:34">
      <c r="AH1036" s="14"/>
    </row>
    <row r="1037" spans="34:34">
      <c r="AH1037" s="14"/>
    </row>
    <row r="1038" spans="34:34">
      <c r="AH1038" s="14"/>
    </row>
    <row r="1039" spans="34:34">
      <c r="AH1039" s="14"/>
    </row>
    <row r="1040" spans="34:34">
      <c r="AH1040" s="14"/>
    </row>
    <row r="1041" spans="34:34">
      <c r="AH1041" s="14"/>
    </row>
    <row r="1042" spans="34:34">
      <c r="AH1042" s="14"/>
    </row>
    <row r="1043" spans="34:34">
      <c r="AH1043" s="14"/>
    </row>
    <row r="1044" spans="34:34">
      <c r="AH1044" s="14"/>
    </row>
    <row r="1045" spans="34:34">
      <c r="AH1045" s="14"/>
    </row>
    <row r="1046" spans="34:34">
      <c r="AH1046" s="14"/>
    </row>
    <row r="1047" spans="34:34">
      <c r="AH1047" s="14"/>
    </row>
    <row r="1048" spans="34:34">
      <c r="AH1048" s="14"/>
    </row>
    <row r="1049" spans="34:34">
      <c r="AH1049" s="14"/>
    </row>
    <row r="1050" spans="34:34">
      <c r="AH1050" s="14"/>
    </row>
    <row r="1051" spans="34:34">
      <c r="AH1051" s="14"/>
    </row>
    <row r="1052" spans="34:34">
      <c r="AH1052" s="14"/>
    </row>
    <row r="1053" spans="34:34">
      <c r="AH1053" s="14"/>
    </row>
    <row r="1054" spans="34:34">
      <c r="AH1054" s="14"/>
    </row>
    <row r="1055" spans="34:34">
      <c r="AH1055" s="14"/>
    </row>
    <row r="1056" spans="34:34">
      <c r="AH1056" s="14"/>
    </row>
    <row r="1057" spans="34:34">
      <c r="AH1057" s="14"/>
    </row>
    <row r="1058" spans="34:34">
      <c r="AH1058" s="14"/>
    </row>
    <row r="1059" spans="34:34">
      <c r="AH1059" s="14"/>
    </row>
    <row r="1060" spans="34:34">
      <c r="AH1060" s="14"/>
    </row>
    <row r="1061" spans="34:34">
      <c r="AH1061" s="14"/>
    </row>
    <row r="1062" spans="34:34">
      <c r="AH1062" s="14"/>
    </row>
    <row r="1063" spans="34:34">
      <c r="AH1063" s="14"/>
    </row>
    <row r="1064" spans="34:34">
      <c r="AH1064" s="14"/>
    </row>
    <row r="1065" spans="34:34">
      <c r="AH1065" s="14"/>
    </row>
    <row r="1066" spans="34:34">
      <c r="AH1066" s="14"/>
    </row>
    <row r="1067" spans="34:34">
      <c r="AH1067" s="14"/>
    </row>
    <row r="1068" spans="34:34">
      <c r="AH1068" s="14"/>
    </row>
    <row r="1069" spans="34:34">
      <c r="AH1069" s="14"/>
    </row>
    <row r="1070" spans="34:34">
      <c r="AH1070" s="14"/>
    </row>
    <row r="1071" spans="34:34">
      <c r="AH1071" s="14"/>
    </row>
    <row r="1072" spans="34:34">
      <c r="AH1072" s="14"/>
    </row>
    <row r="1073" spans="34:34">
      <c r="AH1073" s="14"/>
    </row>
    <row r="1074" spans="34:34">
      <c r="AH1074" s="14"/>
    </row>
    <row r="1075" spans="34:34">
      <c r="AH1075" s="14"/>
    </row>
    <row r="1076" spans="34:34">
      <c r="AH1076" s="14"/>
    </row>
    <row r="1077" spans="34:34">
      <c r="AH1077" s="14"/>
    </row>
    <row r="1078" spans="34:34">
      <c r="AH1078" s="14"/>
    </row>
    <row r="1079" spans="34:34">
      <c r="AH1079" s="14"/>
    </row>
    <row r="1080" spans="34:34">
      <c r="AH1080" s="14"/>
    </row>
    <row r="1081" spans="34:34">
      <c r="AH1081" s="14"/>
    </row>
    <row r="1082" spans="34:34">
      <c r="AH1082" s="14"/>
    </row>
    <row r="1083" spans="34:34">
      <c r="AH1083" s="14"/>
    </row>
    <row r="1084" spans="34:34">
      <c r="AH1084" s="14"/>
    </row>
    <row r="1085" spans="34:34">
      <c r="AH1085" s="14"/>
    </row>
    <row r="1086" spans="34:34">
      <c r="AH1086" s="14"/>
    </row>
    <row r="1087" spans="34:34">
      <c r="AH1087" s="14"/>
    </row>
    <row r="1088" spans="34:34">
      <c r="AH1088" s="14"/>
    </row>
    <row r="1089" spans="34:34">
      <c r="AH1089" s="14"/>
    </row>
    <row r="1090" spans="34:34">
      <c r="AH1090" s="14"/>
    </row>
    <row r="1091" spans="34:34">
      <c r="AH1091" s="14"/>
    </row>
    <row r="1092" spans="34:34">
      <c r="AH1092" s="14"/>
    </row>
    <row r="1093" spans="34:34">
      <c r="AH1093" s="14"/>
    </row>
    <row r="1094" spans="34:34">
      <c r="AH1094" s="14"/>
    </row>
    <row r="1095" spans="34:34">
      <c r="AH1095" s="14"/>
    </row>
    <row r="1096" spans="34:34">
      <c r="AH1096" s="14"/>
    </row>
    <row r="1097" spans="34:34">
      <c r="AH1097" s="14"/>
    </row>
    <row r="1098" spans="34:34">
      <c r="AH1098" s="14"/>
    </row>
    <row r="1099" spans="34:34">
      <c r="AH1099" s="14"/>
    </row>
    <row r="1100" spans="34:34">
      <c r="AH1100" s="14"/>
    </row>
    <row r="1101" spans="34:34">
      <c r="AH1101" s="14"/>
    </row>
    <row r="1102" spans="34:34">
      <c r="AH1102" s="14"/>
    </row>
    <row r="1103" spans="34:34">
      <c r="AH1103" s="14"/>
    </row>
    <row r="1104" spans="34:34">
      <c r="AH1104" s="14"/>
    </row>
    <row r="1105" spans="34:34">
      <c r="AH1105" s="14"/>
    </row>
    <row r="1106" spans="34:34">
      <c r="AH1106" s="14"/>
    </row>
    <row r="1107" spans="34:34">
      <c r="AH1107" s="14"/>
    </row>
    <row r="1108" spans="34:34">
      <c r="AH1108" s="14"/>
    </row>
    <row r="1109" spans="34:34">
      <c r="AH1109" s="14"/>
    </row>
    <row r="1110" spans="34:34">
      <c r="AH1110" s="14"/>
    </row>
    <row r="1111" spans="34:34">
      <c r="AH1111" s="14"/>
    </row>
    <row r="1112" spans="34:34">
      <c r="AH1112" s="14"/>
    </row>
    <row r="1113" spans="34:34">
      <c r="AH1113" s="14"/>
    </row>
    <row r="1114" spans="34:34">
      <c r="AH1114" s="14"/>
    </row>
    <row r="1115" spans="34:34">
      <c r="AH1115" s="14"/>
    </row>
    <row r="1116" spans="34:34">
      <c r="AH1116" s="14"/>
    </row>
    <row r="1117" spans="34:34">
      <c r="AH1117" s="14"/>
    </row>
    <row r="1118" spans="34:34">
      <c r="AH1118" s="14"/>
    </row>
    <row r="1119" spans="34:34">
      <c r="AH1119" s="14"/>
    </row>
    <row r="1120" spans="34:34">
      <c r="AH1120" s="14"/>
    </row>
    <row r="1121" spans="34:34">
      <c r="AH1121" s="14"/>
    </row>
    <row r="1122" spans="34:34">
      <c r="AH1122" s="14"/>
    </row>
    <row r="1123" spans="34:34">
      <c r="AH1123" s="14"/>
    </row>
    <row r="1124" spans="34:34">
      <c r="AH1124" s="14"/>
    </row>
    <row r="1125" spans="34:34">
      <c r="AH1125" s="14"/>
    </row>
    <row r="1126" spans="34:34">
      <c r="AH1126" s="14"/>
    </row>
    <row r="1127" spans="34:34">
      <c r="AH1127" s="14"/>
    </row>
    <row r="1128" spans="34:34">
      <c r="AH1128" s="14"/>
    </row>
    <row r="1129" spans="34:34">
      <c r="AH1129" s="14"/>
    </row>
    <row r="1130" spans="34:34">
      <c r="AH1130" s="14"/>
    </row>
    <row r="1131" spans="34:34">
      <c r="AH1131" s="14"/>
    </row>
    <row r="1132" spans="34:34">
      <c r="AH1132" s="14"/>
    </row>
    <row r="1133" spans="34:34">
      <c r="AH1133" s="14"/>
    </row>
    <row r="1134" spans="34:34">
      <c r="AH1134" s="14"/>
    </row>
    <row r="1135" spans="34:34">
      <c r="AH1135" s="14"/>
    </row>
    <row r="1136" spans="34:34">
      <c r="AH1136" s="14"/>
    </row>
    <row r="1137" spans="34:34">
      <c r="AH1137" s="14"/>
    </row>
    <row r="1138" spans="34:34">
      <c r="AH1138" s="14"/>
    </row>
    <row r="1139" spans="34:34">
      <c r="AH1139" s="14"/>
    </row>
    <row r="1140" spans="34:34">
      <c r="AH1140" s="14"/>
    </row>
    <row r="1141" spans="34:34">
      <c r="AH1141" s="14"/>
    </row>
    <row r="1142" spans="34:34">
      <c r="AH1142" s="14"/>
    </row>
    <row r="1143" spans="34:34">
      <c r="AH1143" s="14"/>
    </row>
    <row r="1144" spans="34:34">
      <c r="AH1144" s="14"/>
    </row>
    <row r="1145" spans="34:34">
      <c r="AH1145" s="14"/>
    </row>
    <row r="1146" spans="34:34">
      <c r="AH1146" s="14"/>
    </row>
    <row r="1147" spans="34:34">
      <c r="AH1147" s="14"/>
    </row>
    <row r="1148" spans="34:34">
      <c r="AH1148" s="14"/>
    </row>
    <row r="1149" spans="34:34">
      <c r="AH1149" s="14"/>
    </row>
    <row r="1150" spans="34:34">
      <c r="AH1150" s="14"/>
    </row>
    <row r="1151" spans="34:34">
      <c r="AH1151" s="14"/>
    </row>
    <row r="1152" spans="34:34">
      <c r="AH1152" s="14"/>
    </row>
    <row r="1153" spans="34:34">
      <c r="AH1153" s="14"/>
    </row>
    <row r="1154" spans="34:34">
      <c r="AH1154" s="14"/>
    </row>
    <row r="1155" spans="34:34">
      <c r="AH1155" s="14"/>
    </row>
    <row r="1156" spans="34:34">
      <c r="AH1156" s="14"/>
    </row>
    <row r="1157" spans="34:34">
      <c r="AH1157" s="14"/>
    </row>
    <row r="1158" spans="34:34">
      <c r="AH1158" s="14"/>
    </row>
    <row r="1159" spans="34:34">
      <c r="AH1159" s="14"/>
    </row>
    <row r="1160" spans="34:34">
      <c r="AH1160" s="14"/>
    </row>
    <row r="1161" spans="34:34">
      <c r="AH1161" s="14"/>
    </row>
    <row r="1162" spans="34:34">
      <c r="AH1162" s="14"/>
    </row>
    <row r="1163" spans="34:34">
      <c r="AH1163" s="14"/>
    </row>
    <row r="1164" spans="34:34">
      <c r="AH1164" s="14"/>
    </row>
    <row r="1165" spans="34:34">
      <c r="AH1165" s="14"/>
    </row>
    <row r="1166" spans="34:34">
      <c r="AH1166" s="14"/>
    </row>
    <row r="1167" spans="34:34">
      <c r="AH1167" s="14"/>
    </row>
    <row r="1168" spans="34:34">
      <c r="AH1168" s="14"/>
    </row>
    <row r="1169" spans="34:34">
      <c r="AH1169" s="14"/>
    </row>
    <row r="1170" spans="34:34">
      <c r="AH1170" s="14"/>
    </row>
    <row r="1171" spans="34:34">
      <c r="AH1171" s="14"/>
    </row>
    <row r="1172" spans="34:34">
      <c r="AH1172" s="14"/>
    </row>
    <row r="1173" spans="34:34">
      <c r="AH1173" s="14"/>
    </row>
    <row r="1174" spans="34:34">
      <c r="AH1174" s="14"/>
    </row>
    <row r="1175" spans="34:34">
      <c r="AH1175" s="14"/>
    </row>
    <row r="1176" spans="34:34">
      <c r="AH1176" s="14"/>
    </row>
    <row r="1177" spans="34:34">
      <c r="AH1177" s="14"/>
    </row>
    <row r="1178" spans="34:34">
      <c r="AH1178" s="14"/>
    </row>
    <row r="1179" spans="34:34">
      <c r="AH1179" s="14"/>
    </row>
    <row r="1180" spans="34:34">
      <c r="AH1180" s="14"/>
    </row>
    <row r="1181" spans="34:34">
      <c r="AH1181" s="14"/>
    </row>
    <row r="1182" spans="34:34">
      <c r="AH1182" s="14"/>
    </row>
    <row r="1183" spans="34:34">
      <c r="AH1183" s="14"/>
    </row>
    <row r="1184" spans="34:34">
      <c r="AH1184" s="14"/>
    </row>
    <row r="1185" spans="34:34">
      <c r="AH1185" s="14"/>
    </row>
    <row r="1186" spans="34:34">
      <c r="AH1186" s="14"/>
    </row>
    <row r="1187" spans="34:34">
      <c r="AH1187" s="14"/>
    </row>
    <row r="1188" spans="34:34">
      <c r="AH1188" s="14"/>
    </row>
    <row r="1189" spans="34:34">
      <c r="AH1189" s="14"/>
    </row>
    <row r="1190" spans="34:34">
      <c r="AH1190" s="14"/>
    </row>
    <row r="1191" spans="34:34">
      <c r="AH1191" s="14"/>
    </row>
    <row r="1192" spans="34:34">
      <c r="AH1192" s="14"/>
    </row>
    <row r="1193" spans="34:34">
      <c r="AH1193" s="14"/>
    </row>
    <row r="1194" spans="34:34">
      <c r="AH1194" s="14"/>
    </row>
    <row r="1195" spans="34:34">
      <c r="AH1195" s="14"/>
    </row>
    <row r="1196" spans="34:34">
      <c r="AH1196" s="14"/>
    </row>
    <row r="1197" spans="34:34">
      <c r="AH1197" s="14"/>
    </row>
    <row r="1198" spans="34:34">
      <c r="AH1198" s="14"/>
    </row>
    <row r="1199" spans="34:34">
      <c r="AH1199" s="14"/>
    </row>
    <row r="1200" spans="34:34">
      <c r="AH1200" s="14"/>
    </row>
    <row r="1201" spans="34:34">
      <c r="AH1201" s="14"/>
    </row>
    <row r="1202" spans="34:34">
      <c r="AH1202" s="14"/>
    </row>
    <row r="1203" spans="34:34">
      <c r="AH1203" s="14"/>
    </row>
    <row r="1204" spans="34:34">
      <c r="AH1204" s="14"/>
    </row>
    <row r="1205" spans="34:34">
      <c r="AH1205" s="14"/>
    </row>
    <row r="1206" spans="34:34">
      <c r="AH1206" s="14"/>
    </row>
    <row r="1207" spans="34:34">
      <c r="AH1207" s="14"/>
    </row>
    <row r="1208" spans="34:34">
      <c r="AH1208" s="14"/>
    </row>
    <row r="1209" spans="34:34">
      <c r="AH1209" s="14"/>
    </row>
    <row r="1210" spans="34:34">
      <c r="AH1210" s="14"/>
    </row>
    <row r="1211" spans="34:34">
      <c r="AH1211" s="14"/>
    </row>
    <row r="1212" spans="34:34">
      <c r="AH1212" s="14"/>
    </row>
    <row r="1213" spans="34:34">
      <c r="AH1213" s="14"/>
    </row>
    <row r="1214" spans="34:34">
      <c r="AH1214" s="14"/>
    </row>
    <row r="1215" spans="34:34">
      <c r="AH1215" s="14"/>
    </row>
    <row r="1216" spans="34:34">
      <c r="AH1216" s="14"/>
    </row>
    <row r="1217" spans="34:34">
      <c r="AH1217" s="14"/>
    </row>
    <row r="1218" spans="34:34">
      <c r="AH1218" s="14"/>
    </row>
    <row r="1219" spans="34:34">
      <c r="AH1219" s="14"/>
    </row>
    <row r="1220" spans="34:34">
      <c r="AH1220" s="14"/>
    </row>
    <row r="1221" spans="34:34">
      <c r="AH1221" s="14"/>
    </row>
    <row r="1222" spans="34:34">
      <c r="AH1222" s="14"/>
    </row>
    <row r="1223" spans="34:34">
      <c r="AH1223" s="14"/>
    </row>
    <row r="1224" spans="34:34">
      <c r="AH1224" s="14"/>
    </row>
    <row r="1225" spans="34:34">
      <c r="AH1225" s="14"/>
    </row>
    <row r="1226" spans="34:34">
      <c r="AH1226" s="14"/>
    </row>
    <row r="1227" spans="34:34">
      <c r="AH1227" s="14"/>
    </row>
    <row r="1228" spans="34:34">
      <c r="AH1228" s="14"/>
    </row>
    <row r="1229" spans="34:34">
      <c r="AH1229" s="14"/>
    </row>
    <row r="1230" spans="34:34">
      <c r="AH1230" s="14"/>
    </row>
    <row r="1231" spans="34:34">
      <c r="AH1231" s="14"/>
    </row>
    <row r="1232" spans="34:34">
      <c r="AH1232" s="14"/>
    </row>
    <row r="1233" spans="34:34">
      <c r="AH1233" s="14"/>
    </row>
    <row r="1234" spans="34:34">
      <c r="AH1234" s="14"/>
    </row>
    <row r="1235" spans="34:34">
      <c r="AH1235" s="14"/>
    </row>
    <row r="1236" spans="34:34">
      <c r="AH1236" s="14"/>
    </row>
    <row r="1237" spans="34:34">
      <c r="AH1237" s="14"/>
    </row>
    <row r="1238" spans="34:34">
      <c r="AH1238" s="14"/>
    </row>
    <row r="1239" spans="34:34">
      <c r="AH1239" s="14"/>
    </row>
    <row r="1240" spans="34:34">
      <c r="AH1240" s="14"/>
    </row>
    <row r="1241" spans="34:34">
      <c r="AH1241" s="14"/>
    </row>
    <row r="1242" spans="34:34">
      <c r="AH1242" s="14"/>
    </row>
    <row r="1243" spans="34:34">
      <c r="AH1243" s="14"/>
    </row>
    <row r="1244" spans="34:34">
      <c r="AH1244" s="14"/>
    </row>
    <row r="1245" spans="34:34">
      <c r="AH1245" s="14"/>
    </row>
    <row r="1246" spans="34:34">
      <c r="AH1246" s="14"/>
    </row>
    <row r="1247" spans="34:34">
      <c r="AH1247" s="14"/>
    </row>
    <row r="1248" spans="34:34">
      <c r="AH1248" s="14"/>
    </row>
    <row r="1249" spans="34:34">
      <c r="AH1249" s="14"/>
    </row>
    <row r="1250" spans="34:34">
      <c r="AH1250" s="14"/>
    </row>
    <row r="1251" spans="34:34">
      <c r="AH1251" s="14"/>
    </row>
    <row r="1252" spans="34:34">
      <c r="AH1252" s="14"/>
    </row>
    <row r="1253" spans="34:34">
      <c r="AH1253" s="14"/>
    </row>
    <row r="1254" spans="34:34">
      <c r="AH1254" s="14"/>
    </row>
    <row r="1255" spans="34:34">
      <c r="AH1255" s="14"/>
    </row>
    <row r="1256" spans="34:34">
      <c r="AH1256" s="14"/>
    </row>
    <row r="1257" spans="34:34">
      <c r="AH1257" s="14"/>
    </row>
    <row r="1258" spans="34:34">
      <c r="AH1258" s="14"/>
    </row>
    <row r="1259" spans="34:34">
      <c r="AH1259" s="14"/>
    </row>
    <row r="1260" spans="34:34">
      <c r="AH1260" s="14"/>
    </row>
    <row r="1261" spans="34:34">
      <c r="AH1261" s="14"/>
    </row>
    <row r="1262" spans="34:34">
      <c r="AH1262" s="14"/>
    </row>
    <row r="1263" spans="34:34">
      <c r="AH1263" s="14"/>
    </row>
    <row r="1264" spans="34:34">
      <c r="AH1264" s="14"/>
    </row>
    <row r="1265" spans="34:34">
      <c r="AH1265" s="14"/>
    </row>
    <row r="1266" spans="34:34">
      <c r="AH1266" s="14"/>
    </row>
    <row r="1267" spans="34:34">
      <c r="AH1267" s="14"/>
    </row>
    <row r="1268" spans="34:34">
      <c r="AH1268" s="14"/>
    </row>
    <row r="1269" spans="34:34">
      <c r="AH1269" s="14"/>
    </row>
    <row r="1270" spans="34:34">
      <c r="AH1270" s="14"/>
    </row>
    <row r="1271" spans="34:34">
      <c r="AH1271" s="14"/>
    </row>
    <row r="1272" spans="34:34">
      <c r="AH1272" s="14"/>
    </row>
    <row r="1273" spans="34:34">
      <c r="AH1273" s="14"/>
    </row>
    <row r="1274" spans="34:34">
      <c r="AH1274" s="14"/>
    </row>
    <row r="1275" spans="34:34">
      <c r="AH1275" s="14"/>
    </row>
    <row r="1276" spans="34:34">
      <c r="AH1276" s="14"/>
    </row>
    <row r="1277" spans="34:34">
      <c r="AH1277" s="14"/>
    </row>
    <row r="1278" spans="34:34">
      <c r="AH1278" s="14"/>
    </row>
    <row r="1279" spans="34:34">
      <c r="AH1279" s="14"/>
    </row>
    <row r="1280" spans="34:34">
      <c r="AH1280" s="14"/>
    </row>
    <row r="1281" spans="34:34">
      <c r="AH1281" s="14"/>
    </row>
    <row r="1282" spans="34:34">
      <c r="AH1282" s="14"/>
    </row>
    <row r="1283" spans="34:34">
      <c r="AH1283" s="14"/>
    </row>
    <row r="1284" spans="34:34">
      <c r="AH1284" s="14"/>
    </row>
    <row r="1285" spans="34:34">
      <c r="AH1285" s="14"/>
    </row>
    <row r="1286" spans="34:34">
      <c r="AH1286" s="14"/>
    </row>
    <row r="1287" spans="34:34">
      <c r="AH1287" s="14"/>
    </row>
    <row r="1288" spans="34:34">
      <c r="AH1288" s="14"/>
    </row>
    <row r="1289" spans="34:34">
      <c r="AH1289" s="14"/>
    </row>
    <row r="1290" spans="34:34">
      <c r="AH1290" s="14"/>
    </row>
    <row r="1291" spans="34:34">
      <c r="AH1291" s="14"/>
    </row>
    <row r="1292" spans="34:34">
      <c r="AH1292" s="14"/>
    </row>
    <row r="1293" spans="34:34">
      <c r="AH1293" s="14"/>
    </row>
    <row r="1294" spans="34:34">
      <c r="AH1294" s="14"/>
    </row>
    <row r="1295" spans="34:34">
      <c r="AH1295" s="14"/>
    </row>
    <row r="1296" spans="34:34">
      <c r="AH1296" s="14"/>
    </row>
    <row r="1297" spans="34:34">
      <c r="AH1297" s="14"/>
    </row>
    <row r="1298" spans="34:34">
      <c r="AH1298" s="14"/>
    </row>
    <row r="1299" spans="34:34">
      <c r="AH1299" s="14"/>
    </row>
    <row r="1300" spans="34:34">
      <c r="AH1300" s="14"/>
    </row>
    <row r="1301" spans="34:34">
      <c r="AH1301" s="14"/>
    </row>
    <row r="1302" spans="34:34">
      <c r="AH1302" s="14"/>
    </row>
    <row r="1303" spans="34:34">
      <c r="AH1303" s="14"/>
    </row>
    <row r="1304" spans="34:34">
      <c r="AH1304" s="14"/>
    </row>
    <row r="1305" spans="34:34">
      <c r="AH1305" s="14"/>
    </row>
    <row r="1306" spans="34:34">
      <c r="AH1306" s="14"/>
    </row>
    <row r="1307" spans="34:34">
      <c r="AH1307" s="14"/>
    </row>
    <row r="1308" spans="34:34">
      <c r="AH1308" s="14"/>
    </row>
    <row r="1309" spans="34:34">
      <c r="AH1309" s="14"/>
    </row>
    <row r="1310" spans="34:34">
      <c r="AH1310" s="14"/>
    </row>
    <row r="1311" spans="34:34">
      <c r="AH1311" s="14"/>
    </row>
    <row r="1312" spans="34:34">
      <c r="AH1312" s="14"/>
    </row>
    <row r="1313" spans="34:34">
      <c r="AH1313" s="14"/>
    </row>
    <row r="1314" spans="34:34">
      <c r="AH1314" s="14"/>
    </row>
    <row r="1315" spans="34:34">
      <c r="AH1315" s="14"/>
    </row>
    <row r="1316" spans="34:34">
      <c r="AH1316" s="14"/>
    </row>
    <row r="1317" spans="34:34">
      <c r="AH1317" s="14"/>
    </row>
    <row r="1318" spans="34:34">
      <c r="AH1318" s="14"/>
    </row>
    <row r="1319" spans="34:34">
      <c r="AH1319" s="14"/>
    </row>
    <row r="1320" spans="34:34">
      <c r="AH1320" s="14"/>
    </row>
    <row r="1321" spans="34:34">
      <c r="AH1321" s="14"/>
    </row>
    <row r="1322" spans="34:34">
      <c r="AH1322" s="14"/>
    </row>
    <row r="1323" spans="34:34">
      <c r="AH1323" s="14"/>
    </row>
    <row r="1324" spans="34:34">
      <c r="AH1324" s="14"/>
    </row>
    <row r="1325" spans="34:34">
      <c r="AH1325" s="14"/>
    </row>
    <row r="1326" spans="34:34">
      <c r="AH1326" s="14"/>
    </row>
    <row r="1327" spans="34:34">
      <c r="AH1327" s="14"/>
    </row>
    <row r="1328" spans="34:34">
      <c r="AH1328" s="14"/>
    </row>
    <row r="1329" spans="34:34">
      <c r="AH1329" s="14"/>
    </row>
    <row r="1330" spans="34:34">
      <c r="AH1330" s="14"/>
    </row>
    <row r="1331" spans="34:34">
      <c r="AH1331" s="14"/>
    </row>
    <row r="1332" spans="34:34">
      <c r="AH1332" s="14"/>
    </row>
    <row r="1333" spans="34:34">
      <c r="AH1333" s="14"/>
    </row>
    <row r="1334" spans="34:34">
      <c r="AH1334" s="14"/>
    </row>
    <row r="1335" spans="34:34">
      <c r="AH1335" s="14"/>
    </row>
    <row r="1336" spans="34:34">
      <c r="AH1336" s="14"/>
    </row>
    <row r="1337" spans="34:34">
      <c r="AH1337" s="14"/>
    </row>
    <row r="1338" spans="34:34">
      <c r="AH1338" s="14"/>
    </row>
    <row r="1339" spans="34:34">
      <c r="AH1339" s="14"/>
    </row>
    <row r="1340" spans="34:34">
      <c r="AH1340" s="14"/>
    </row>
    <row r="1341" spans="34:34">
      <c r="AH1341" s="14"/>
    </row>
    <row r="1342" spans="34:34">
      <c r="AH1342" s="14"/>
    </row>
    <row r="1343" spans="34:34">
      <c r="AH1343" s="14"/>
    </row>
    <row r="1344" spans="34:34">
      <c r="AH1344" s="14"/>
    </row>
    <row r="1345" spans="34:34">
      <c r="AH1345" s="14"/>
    </row>
    <row r="1346" spans="34:34">
      <c r="AH1346" s="14"/>
    </row>
    <row r="1347" spans="34:34">
      <c r="AH1347" s="14"/>
    </row>
    <row r="1348" spans="34:34">
      <c r="AH1348" s="14"/>
    </row>
    <row r="1349" spans="34:34">
      <c r="AH1349" s="14"/>
    </row>
    <row r="1350" spans="34:34">
      <c r="AH1350" s="14"/>
    </row>
    <row r="1351" spans="34:34">
      <c r="AH1351" s="14"/>
    </row>
    <row r="1352" spans="34:34">
      <c r="AH1352" s="14"/>
    </row>
    <row r="1353" spans="34:34">
      <c r="AH1353" s="14"/>
    </row>
    <row r="1354" spans="34:34">
      <c r="AH1354" s="14"/>
    </row>
    <row r="1355" spans="34:34">
      <c r="AH1355" s="14"/>
    </row>
    <row r="1356" spans="34:34">
      <c r="AH1356" s="14"/>
    </row>
    <row r="1357" spans="34:34">
      <c r="AH1357" s="14"/>
    </row>
    <row r="1358" spans="34:34">
      <c r="AH1358" s="14"/>
    </row>
    <row r="1359" spans="34:34">
      <c r="AH1359" s="14"/>
    </row>
    <row r="1360" spans="34:34">
      <c r="AH1360" s="14"/>
    </row>
    <row r="1361" spans="34:34">
      <c r="AH1361" s="14"/>
    </row>
    <row r="1362" spans="34:34">
      <c r="AH1362" s="14"/>
    </row>
    <row r="1363" spans="34:34">
      <c r="AH1363" s="14"/>
    </row>
    <row r="1364" spans="34:34">
      <c r="AH1364" s="14"/>
    </row>
    <row r="1365" spans="34:34">
      <c r="AH1365" s="14"/>
    </row>
    <row r="1366" spans="34:34">
      <c r="AH1366" s="14"/>
    </row>
    <row r="1367" spans="34:34">
      <c r="AH1367" s="14"/>
    </row>
    <row r="1368" spans="34:34">
      <c r="AH1368" s="14"/>
    </row>
    <row r="1369" spans="34:34">
      <c r="AH1369" s="14"/>
    </row>
    <row r="1370" spans="34:34">
      <c r="AH1370" s="14"/>
    </row>
    <row r="1371" spans="34:34">
      <c r="AH1371" s="14"/>
    </row>
    <row r="1372" spans="34:34">
      <c r="AH1372" s="14"/>
    </row>
    <row r="1373" spans="34:34">
      <c r="AH1373" s="14"/>
    </row>
    <row r="1374" spans="34:34">
      <c r="AH1374" s="14"/>
    </row>
    <row r="1375" spans="34:34">
      <c r="AH1375" s="14"/>
    </row>
    <row r="1376" spans="34:34">
      <c r="AH1376" s="14"/>
    </row>
    <row r="1377" spans="34:34">
      <c r="AH1377" s="14"/>
    </row>
    <row r="1378" spans="34:34">
      <c r="AH1378" s="14"/>
    </row>
    <row r="1379" spans="34:34">
      <c r="AH1379" s="14"/>
    </row>
    <row r="1380" spans="34:34">
      <c r="AH1380" s="14"/>
    </row>
    <row r="1381" spans="34:34">
      <c r="AH1381" s="14"/>
    </row>
    <row r="1382" spans="34:34">
      <c r="AH1382" s="14"/>
    </row>
    <row r="1383" spans="34:34">
      <c r="AH1383" s="14"/>
    </row>
    <row r="1384" spans="34:34">
      <c r="AH1384" s="14"/>
    </row>
    <row r="1385" spans="34:34">
      <c r="AH1385" s="14"/>
    </row>
    <row r="1386" spans="34:34">
      <c r="AH1386" s="14"/>
    </row>
    <row r="1387" spans="34:34">
      <c r="AH1387" s="14"/>
    </row>
    <row r="1388" spans="34:34">
      <c r="AH1388" s="14"/>
    </row>
    <row r="1389" spans="34:34">
      <c r="AH1389" s="14"/>
    </row>
    <row r="1390" spans="34:34">
      <c r="AH1390" s="14"/>
    </row>
    <row r="1391" spans="34:34">
      <c r="AH1391" s="14"/>
    </row>
    <row r="1392" spans="34:34">
      <c r="AH1392" s="14"/>
    </row>
    <row r="1393" spans="34:34">
      <c r="AH1393" s="14"/>
    </row>
    <row r="1394" spans="34:34">
      <c r="AH1394" s="14"/>
    </row>
    <row r="1395" spans="34:34">
      <c r="AH1395" s="14"/>
    </row>
    <row r="1396" spans="34:34">
      <c r="AH1396" s="14"/>
    </row>
    <row r="1397" spans="34:34">
      <c r="AH1397" s="14"/>
    </row>
    <row r="1398" spans="34:34">
      <c r="AH1398" s="14"/>
    </row>
    <row r="1399" spans="34:34">
      <c r="AH1399" s="14"/>
    </row>
    <row r="1400" spans="34:34">
      <c r="AH1400" s="14"/>
    </row>
    <row r="1401" spans="34:34">
      <c r="AH1401" s="14"/>
    </row>
    <row r="1402" spans="34:34">
      <c r="AH1402" s="14"/>
    </row>
    <row r="1403" spans="34:34">
      <c r="AH1403" s="14"/>
    </row>
    <row r="1404" spans="34:34">
      <c r="AH1404" s="14"/>
    </row>
    <row r="1405" spans="34:34">
      <c r="AH1405" s="14"/>
    </row>
    <row r="1406" spans="34:34">
      <c r="AH1406" s="14"/>
    </row>
    <row r="1407" spans="34:34">
      <c r="AH1407" s="14"/>
    </row>
    <row r="1408" spans="34:34">
      <c r="AH1408" s="14"/>
    </row>
    <row r="1409" spans="34:34">
      <c r="AH1409" s="14"/>
    </row>
    <row r="1410" spans="34:34">
      <c r="AH1410" s="14"/>
    </row>
    <row r="1411" spans="34:34">
      <c r="AH1411" s="14"/>
    </row>
    <row r="1412" spans="34:34">
      <c r="AH1412" s="14"/>
    </row>
    <row r="1413" spans="34:34">
      <c r="AH1413" s="14"/>
    </row>
    <row r="1414" spans="34:34">
      <c r="AH1414" s="14"/>
    </row>
    <row r="1415" spans="34:34">
      <c r="AH1415" s="14"/>
    </row>
    <row r="1416" spans="34:34">
      <c r="AH1416" s="14"/>
    </row>
    <row r="1417" spans="34:34">
      <c r="AH1417" s="14"/>
    </row>
    <row r="1418" spans="34:34">
      <c r="AH1418" s="14"/>
    </row>
    <row r="1419" spans="34:34">
      <c r="AH1419" s="14"/>
    </row>
    <row r="1420" spans="34:34">
      <c r="AH1420" s="14"/>
    </row>
    <row r="1421" spans="34:34">
      <c r="AH1421" s="14"/>
    </row>
    <row r="1422" spans="34:34">
      <c r="AH1422" s="14"/>
    </row>
    <row r="1423" spans="34:34">
      <c r="AH1423" s="14"/>
    </row>
    <row r="1424" spans="34:34">
      <c r="AH1424" s="14"/>
    </row>
    <row r="1425" spans="34:34">
      <c r="AH1425" s="14"/>
    </row>
    <row r="1426" spans="34:34">
      <c r="AH1426" s="14"/>
    </row>
    <row r="1427" spans="34:34">
      <c r="AH1427" s="14"/>
    </row>
    <row r="1428" spans="34:34">
      <c r="AH1428" s="14"/>
    </row>
    <row r="1429" spans="34:34">
      <c r="AH1429" s="14"/>
    </row>
    <row r="1430" spans="34:34">
      <c r="AH1430" s="14"/>
    </row>
    <row r="1431" spans="34:34">
      <c r="AH1431" s="14"/>
    </row>
    <row r="1432" spans="34:34">
      <c r="AH1432" s="14"/>
    </row>
    <row r="1433" spans="34:34">
      <c r="AH1433" s="14"/>
    </row>
    <row r="1434" spans="34:34">
      <c r="AH1434" s="14"/>
    </row>
    <row r="1435" spans="34:34">
      <c r="AH1435" s="14"/>
    </row>
    <row r="1436" spans="34:34">
      <c r="AH1436" s="14"/>
    </row>
    <row r="1437" spans="34:34">
      <c r="AH1437" s="14"/>
    </row>
    <row r="1438" spans="34:34">
      <c r="AH1438" s="14"/>
    </row>
    <row r="1439" spans="34:34">
      <c r="AH1439" s="14"/>
    </row>
    <row r="1440" spans="34:34">
      <c r="AH1440" s="14"/>
    </row>
    <row r="1441" spans="34:34">
      <c r="AH1441" s="14"/>
    </row>
    <row r="1442" spans="34:34">
      <c r="AH1442" s="14"/>
    </row>
    <row r="1443" spans="34:34">
      <c r="AH1443" s="14"/>
    </row>
    <row r="1444" spans="34:34">
      <c r="AH1444" s="14"/>
    </row>
    <row r="1445" spans="34:34">
      <c r="AH1445" s="14"/>
    </row>
    <row r="1446" spans="34:34">
      <c r="AH1446" s="14"/>
    </row>
    <row r="1447" spans="34:34">
      <c r="AH1447" s="14"/>
    </row>
    <row r="1448" spans="34:34">
      <c r="AH1448" s="14"/>
    </row>
    <row r="1449" spans="34:34">
      <c r="AH1449" s="14"/>
    </row>
    <row r="1450" spans="34:34">
      <c r="AH1450" s="14"/>
    </row>
    <row r="1451" spans="34:34">
      <c r="AH1451" s="14"/>
    </row>
    <row r="1452" spans="34:34">
      <c r="AH1452" s="14"/>
    </row>
    <row r="1453" spans="34:34">
      <c r="AH1453" s="14"/>
    </row>
    <row r="1454" spans="34:34">
      <c r="AH1454" s="14"/>
    </row>
    <row r="1455" spans="34:34">
      <c r="AH1455" s="14"/>
    </row>
    <row r="1456" spans="34:34">
      <c r="AH1456" s="14"/>
    </row>
    <row r="1457" spans="34:34">
      <c r="AH1457" s="14"/>
    </row>
    <row r="1458" spans="34:34">
      <c r="AH1458" s="14"/>
    </row>
    <row r="1459" spans="34:34">
      <c r="AH1459" s="14"/>
    </row>
    <row r="1460" spans="34:34">
      <c r="AH1460" s="14"/>
    </row>
    <row r="1461" spans="34:34">
      <c r="AH1461" s="14"/>
    </row>
    <row r="1462" spans="34:34">
      <c r="AH1462" s="14"/>
    </row>
    <row r="1463" spans="34:34">
      <c r="AH1463" s="14"/>
    </row>
    <row r="1464" spans="34:34">
      <c r="AH1464" s="14"/>
    </row>
    <row r="1465" spans="34:34">
      <c r="AH1465" s="14"/>
    </row>
    <row r="1466" spans="34:34">
      <c r="AH1466" s="14"/>
    </row>
    <row r="1467" spans="34:34">
      <c r="AH1467" s="14"/>
    </row>
    <row r="1468" spans="34:34">
      <c r="AH1468" s="14"/>
    </row>
    <row r="1469" spans="34:34">
      <c r="AH1469" s="14"/>
    </row>
    <row r="1470" spans="34:34">
      <c r="AH1470" s="14"/>
    </row>
    <row r="1471" spans="34:34">
      <c r="AH1471" s="14"/>
    </row>
    <row r="1472" spans="34:34">
      <c r="AH1472" s="14"/>
    </row>
    <row r="1473" spans="34:34">
      <c r="AH1473" s="14"/>
    </row>
    <row r="1474" spans="34:34">
      <c r="AH1474" s="14"/>
    </row>
    <row r="1475" spans="34:34">
      <c r="AH1475" s="14"/>
    </row>
    <row r="1476" spans="34:34">
      <c r="AH1476" s="14"/>
    </row>
    <row r="1477" spans="34:34">
      <c r="AH1477" s="14"/>
    </row>
    <row r="1478" spans="34:34">
      <c r="AH1478" s="14"/>
    </row>
    <row r="1479" spans="34:34">
      <c r="AH1479" s="14"/>
    </row>
    <row r="1480" spans="34:34">
      <c r="AH1480" s="14"/>
    </row>
    <row r="1481" spans="34:34">
      <c r="AH1481" s="14"/>
    </row>
    <row r="1482" spans="34:34">
      <c r="AH1482" s="14"/>
    </row>
    <row r="1483" spans="34:34">
      <c r="AH1483" s="14"/>
    </row>
    <row r="1484" spans="34:34">
      <c r="AH1484" s="14"/>
    </row>
    <row r="1485" spans="34:34">
      <c r="AH1485" s="14"/>
    </row>
    <row r="1486" spans="34:34">
      <c r="AH1486" s="14"/>
    </row>
    <row r="1487" spans="34:34">
      <c r="AH1487" s="14"/>
    </row>
    <row r="1488" spans="34:34">
      <c r="AH1488" s="14"/>
    </row>
    <row r="1489" spans="34:34">
      <c r="AH1489" s="14"/>
    </row>
    <row r="1490" spans="34:34">
      <c r="AH1490" s="14"/>
    </row>
    <row r="1491" spans="34:34">
      <c r="AH1491" s="14"/>
    </row>
    <row r="1492" spans="34:34">
      <c r="AH1492" s="14"/>
    </row>
    <row r="1493" spans="34:34">
      <c r="AH1493" s="14"/>
    </row>
    <row r="1494" spans="34:34">
      <c r="AH1494" s="14"/>
    </row>
    <row r="1495" spans="34:34">
      <c r="AH1495" s="14"/>
    </row>
    <row r="1496" spans="34:34">
      <c r="AH1496" s="14"/>
    </row>
    <row r="1497" spans="34:34">
      <c r="AH1497" s="14"/>
    </row>
    <row r="1498" spans="34:34">
      <c r="AH1498" s="14"/>
    </row>
    <row r="1499" spans="34:34">
      <c r="AH1499" s="14"/>
    </row>
    <row r="1500" spans="34:34">
      <c r="AH1500" s="14"/>
    </row>
    <row r="1501" spans="34:34">
      <c r="AH1501" s="14"/>
    </row>
    <row r="1502" spans="34:34">
      <c r="AH1502" s="14"/>
    </row>
    <row r="1503" spans="34:34">
      <c r="AH1503" s="14"/>
    </row>
    <row r="1504" spans="34:34">
      <c r="AH1504" s="14"/>
    </row>
    <row r="1505" spans="34:34">
      <c r="AH1505" s="14"/>
    </row>
    <row r="1506" spans="34:34">
      <c r="AH1506" s="14"/>
    </row>
    <row r="1507" spans="34:34">
      <c r="AH1507" s="14"/>
    </row>
    <row r="1508" spans="34:34">
      <c r="AH1508" s="14"/>
    </row>
    <row r="1509" spans="34:34">
      <c r="AH1509" s="14"/>
    </row>
    <row r="1510" spans="34:34">
      <c r="AH1510" s="14"/>
    </row>
    <row r="1511" spans="34:34">
      <c r="AH1511" s="14"/>
    </row>
    <row r="1512" spans="34:34">
      <c r="AH1512" s="14"/>
    </row>
    <row r="1513" spans="34:34">
      <c r="AH1513" s="14"/>
    </row>
    <row r="1514" spans="34:34">
      <c r="AH1514" s="14"/>
    </row>
    <row r="1515" spans="34:34">
      <c r="AH1515" s="14"/>
    </row>
    <row r="1516" spans="34:34">
      <c r="AH1516" s="14"/>
    </row>
    <row r="1517" spans="34:34">
      <c r="AH1517" s="14"/>
    </row>
    <row r="1518" spans="34:34">
      <c r="AH1518" s="14"/>
    </row>
    <row r="1519" spans="34:34">
      <c r="AH1519" s="14"/>
    </row>
    <row r="1520" spans="34:34">
      <c r="AH1520" s="14"/>
    </row>
    <row r="1521" spans="34:34">
      <c r="AH1521" s="14"/>
    </row>
    <row r="1522" spans="34:34">
      <c r="AH1522" s="14"/>
    </row>
    <row r="1523" spans="34:34">
      <c r="AH1523" s="14"/>
    </row>
    <row r="1524" spans="34:34">
      <c r="AH1524" s="14"/>
    </row>
    <row r="1525" spans="34:34">
      <c r="AH1525" s="14"/>
    </row>
    <row r="1526" spans="34:34">
      <c r="AH1526" s="14"/>
    </row>
    <row r="1527" spans="34:34">
      <c r="AH1527" s="14"/>
    </row>
    <row r="1528" spans="34:34">
      <c r="AH1528" s="14"/>
    </row>
    <row r="1529" spans="34:34">
      <c r="AH1529" s="14"/>
    </row>
    <row r="1530" spans="34:34">
      <c r="AH1530" s="14"/>
    </row>
    <row r="1531" spans="34:34">
      <c r="AH1531" s="14"/>
    </row>
    <row r="1532" spans="34:34">
      <c r="AH1532" s="14"/>
    </row>
    <row r="1533" spans="34:34">
      <c r="AH1533" s="14"/>
    </row>
    <row r="1534" spans="34:34">
      <c r="AH1534" s="14"/>
    </row>
    <row r="1535" spans="34:34">
      <c r="AH1535" s="14"/>
    </row>
    <row r="1536" spans="34:34">
      <c r="AH1536" s="14"/>
    </row>
    <row r="1537" spans="34:34">
      <c r="AH1537" s="14"/>
    </row>
    <row r="1538" spans="34:34">
      <c r="AH1538" s="14"/>
    </row>
    <row r="1539" spans="34:34">
      <c r="AH1539" s="14"/>
    </row>
    <row r="1540" spans="34:34">
      <c r="AH1540" s="14"/>
    </row>
    <row r="1541" spans="34:34">
      <c r="AH1541" s="14"/>
    </row>
    <row r="1542" spans="34:34">
      <c r="AH1542" s="14"/>
    </row>
    <row r="1543" spans="34:34">
      <c r="AH1543" s="14"/>
    </row>
    <row r="1544" spans="34:34">
      <c r="AH1544" s="14"/>
    </row>
    <row r="1545" spans="34:34">
      <c r="AH1545" s="14"/>
    </row>
    <row r="1546" spans="34:34">
      <c r="AH1546" s="14"/>
    </row>
    <row r="1547" spans="34:34">
      <c r="AH1547" s="14"/>
    </row>
    <row r="1548" spans="34:34">
      <c r="AH1548" s="14"/>
    </row>
    <row r="1549" spans="34:34">
      <c r="AH1549" s="14"/>
    </row>
    <row r="1550" spans="34:34">
      <c r="AH1550" s="14"/>
    </row>
    <row r="1551" spans="34:34">
      <c r="AH1551" s="14"/>
    </row>
    <row r="1552" spans="34:34">
      <c r="AH1552" s="14"/>
    </row>
    <row r="1553" spans="34:34">
      <c r="AH1553" s="14"/>
    </row>
    <row r="1554" spans="34:34">
      <c r="AH1554" s="14"/>
    </row>
    <row r="1555" spans="34:34">
      <c r="AH1555" s="14"/>
    </row>
    <row r="1556" spans="34:34">
      <c r="AH1556" s="14"/>
    </row>
    <row r="1557" spans="34:34">
      <c r="AH1557" s="14"/>
    </row>
    <row r="1558" spans="34:34">
      <c r="AH1558" s="14"/>
    </row>
    <row r="1559" spans="34:34">
      <c r="AH1559" s="14"/>
    </row>
    <row r="1560" spans="34:34">
      <c r="AH1560" s="14"/>
    </row>
    <row r="1561" spans="34:34">
      <c r="AH1561" s="14"/>
    </row>
    <row r="1562" spans="34:34">
      <c r="AH1562" s="14"/>
    </row>
    <row r="1563" spans="34:34">
      <c r="AH1563" s="14"/>
    </row>
    <row r="1564" spans="34:34">
      <c r="AH1564" s="14"/>
    </row>
    <row r="1565" spans="34:34">
      <c r="AH1565" s="14"/>
    </row>
    <row r="1566" spans="34:34">
      <c r="AH1566" s="14"/>
    </row>
    <row r="1567" spans="34:34">
      <c r="AH1567" s="14"/>
    </row>
    <row r="1568" spans="34:34">
      <c r="AH1568" s="14"/>
    </row>
    <row r="1569" spans="34:34">
      <c r="AH1569" s="14"/>
    </row>
    <row r="1570" spans="34:34">
      <c r="AH1570" s="14"/>
    </row>
    <row r="1571" spans="34:34">
      <c r="AH1571" s="14"/>
    </row>
    <row r="1572" spans="34:34">
      <c r="AH1572" s="14"/>
    </row>
    <row r="1573" spans="34:34">
      <c r="AH1573" s="14"/>
    </row>
    <row r="1574" spans="34:34">
      <c r="AH1574" s="14"/>
    </row>
    <row r="1575" spans="34:34">
      <c r="AH1575" s="14"/>
    </row>
    <row r="1576" spans="34:34">
      <c r="AH1576" s="14"/>
    </row>
    <row r="1577" spans="34:34">
      <c r="AH1577" s="14"/>
    </row>
    <row r="1578" spans="34:34">
      <c r="AH1578" s="14"/>
    </row>
    <row r="1579" spans="34:34">
      <c r="AH1579" s="14"/>
    </row>
    <row r="1580" spans="34:34">
      <c r="AH1580" s="14"/>
    </row>
    <row r="1581" spans="34:34">
      <c r="AH1581" s="14"/>
    </row>
    <row r="1582" spans="34:34">
      <c r="AH1582" s="14"/>
    </row>
    <row r="1583" spans="34:34">
      <c r="AH1583" s="14"/>
    </row>
    <row r="1584" spans="34:34">
      <c r="AH1584" s="14"/>
    </row>
    <row r="1585" spans="34:34">
      <c r="AH1585" s="14"/>
    </row>
    <row r="1586" spans="34:34">
      <c r="AH1586" s="14"/>
    </row>
    <row r="1587" spans="34:34">
      <c r="AH1587" s="14"/>
    </row>
    <row r="1588" spans="34:34">
      <c r="AH1588" s="14"/>
    </row>
    <row r="1589" spans="34:34">
      <c r="AH1589" s="14"/>
    </row>
    <row r="1590" spans="34:34">
      <c r="AH1590" s="14"/>
    </row>
    <row r="1591" spans="34:34">
      <c r="AH1591" s="14"/>
    </row>
    <row r="1592" spans="34:34">
      <c r="AH1592" s="14"/>
    </row>
    <row r="1593" spans="34:34">
      <c r="AH1593" s="14"/>
    </row>
    <row r="1594" spans="34:34">
      <c r="AH1594" s="14"/>
    </row>
    <row r="1595" spans="34:34">
      <c r="AH1595" s="14"/>
    </row>
    <row r="1596" spans="34:34">
      <c r="AH1596" s="14"/>
    </row>
    <row r="1597" spans="34:34">
      <c r="AH1597" s="14"/>
    </row>
    <row r="1598" spans="34:34">
      <c r="AH1598" s="14"/>
    </row>
    <row r="1599" spans="34:34">
      <c r="AH1599" s="14"/>
    </row>
    <row r="1600" spans="34:34">
      <c r="AH1600" s="14"/>
    </row>
    <row r="1601" spans="34:34">
      <c r="AH1601" s="14"/>
    </row>
    <row r="1602" spans="34:34">
      <c r="AH1602" s="14"/>
    </row>
    <row r="1603" spans="34:34">
      <c r="AH1603" s="14"/>
    </row>
    <row r="1604" spans="34:34">
      <c r="AH1604" s="14"/>
    </row>
    <row r="1605" spans="34:34">
      <c r="AH1605" s="14"/>
    </row>
    <row r="1606" spans="34:34">
      <c r="AH1606" s="14"/>
    </row>
    <row r="1607" spans="34:34">
      <c r="AH1607" s="14"/>
    </row>
    <row r="1608" spans="34:34">
      <c r="AH1608" s="14"/>
    </row>
    <row r="1609" spans="34:34">
      <c r="AH1609" s="14"/>
    </row>
    <row r="1610" spans="34:34">
      <c r="AH1610" s="14"/>
    </row>
    <row r="1611" spans="34:34">
      <c r="AH1611" s="14"/>
    </row>
    <row r="1612" spans="34:34">
      <c r="AH1612" s="14"/>
    </row>
    <row r="1613" spans="34:34">
      <c r="AH1613" s="14"/>
    </row>
    <row r="1614" spans="34:34">
      <c r="AH1614" s="14"/>
    </row>
    <row r="1615" spans="34:34">
      <c r="AH1615" s="14"/>
    </row>
    <row r="1616" spans="34:34">
      <c r="AH1616" s="14"/>
    </row>
    <row r="1617" spans="34:34">
      <c r="AH1617" s="14"/>
    </row>
    <row r="1618" spans="34:34">
      <c r="AH1618" s="14"/>
    </row>
    <row r="1619" spans="34:34">
      <c r="AH1619" s="14"/>
    </row>
    <row r="1620" spans="34:34">
      <c r="AH1620" s="14"/>
    </row>
    <row r="1621" spans="34:34">
      <c r="AH1621" s="14"/>
    </row>
    <row r="1622" spans="34:34">
      <c r="AH1622" s="14"/>
    </row>
    <row r="1623" spans="34:34">
      <c r="AH1623" s="14"/>
    </row>
    <row r="1624" spans="34:34">
      <c r="AH1624" s="14"/>
    </row>
    <row r="1625" spans="34:34">
      <c r="AH1625" s="14"/>
    </row>
    <row r="1626" spans="34:34">
      <c r="AH1626" s="14"/>
    </row>
    <row r="1627" spans="34:34">
      <c r="AH1627" s="14"/>
    </row>
    <row r="1628" spans="34:34">
      <c r="AH1628" s="14"/>
    </row>
    <row r="1629" spans="34:34">
      <c r="AH1629" s="14"/>
    </row>
    <row r="1630" spans="34:34">
      <c r="AH1630" s="14"/>
    </row>
    <row r="1631" spans="34:34">
      <c r="AH1631" s="14"/>
    </row>
    <row r="1632" spans="34:34">
      <c r="AH1632" s="14"/>
    </row>
    <row r="1633" spans="34:34">
      <c r="AH1633" s="14"/>
    </row>
    <row r="1634" spans="34:34">
      <c r="AH1634" s="14"/>
    </row>
    <row r="1635" spans="34:34">
      <c r="AH1635" s="14"/>
    </row>
    <row r="1636" spans="34:34">
      <c r="AH1636" s="14"/>
    </row>
    <row r="1637" spans="34:34">
      <c r="AH1637" s="14"/>
    </row>
    <row r="1638" spans="34:34">
      <c r="AH1638" s="14"/>
    </row>
    <row r="1639" spans="34:34">
      <c r="AH1639" s="14"/>
    </row>
    <row r="1640" spans="34:34">
      <c r="AH1640" s="14"/>
    </row>
    <row r="1641" spans="34:34">
      <c r="AH1641" s="14"/>
    </row>
    <row r="1642" spans="34:34">
      <c r="AH1642" s="14"/>
    </row>
    <row r="1643" spans="34:34">
      <c r="AH1643" s="14"/>
    </row>
    <row r="1644" spans="34:34">
      <c r="AH1644" s="14"/>
    </row>
    <row r="1645" spans="34:34">
      <c r="AH1645" s="14"/>
    </row>
    <row r="1646" spans="34:34">
      <c r="AH1646" s="14"/>
    </row>
    <row r="1647" spans="34:34">
      <c r="AH1647" s="14"/>
    </row>
    <row r="1648" spans="34:34">
      <c r="AH1648" s="14"/>
    </row>
    <row r="1649" spans="34:34">
      <c r="AH1649" s="14"/>
    </row>
    <row r="1650" spans="34:34">
      <c r="AH1650" s="14"/>
    </row>
    <row r="1651" spans="34:34">
      <c r="AH1651" s="14"/>
    </row>
    <row r="1652" spans="34:34">
      <c r="AH1652" s="14"/>
    </row>
    <row r="1653" spans="34:34">
      <c r="AH1653" s="14"/>
    </row>
    <row r="1654" spans="34:34">
      <c r="AH1654" s="14"/>
    </row>
    <row r="1655" spans="34:34">
      <c r="AH1655" s="14"/>
    </row>
    <row r="1656" spans="34:34">
      <c r="AH1656" s="14"/>
    </row>
    <row r="1657" spans="34:34">
      <c r="AH1657" s="14"/>
    </row>
    <row r="1658" spans="34:34">
      <c r="AH1658" s="14"/>
    </row>
    <row r="1659" spans="34:34">
      <c r="AH1659" s="14"/>
    </row>
    <row r="1660" spans="34:34">
      <c r="AH1660" s="14"/>
    </row>
    <row r="1661" spans="34:34">
      <c r="AH1661" s="14"/>
    </row>
    <row r="1662" spans="34:34">
      <c r="AH1662" s="14"/>
    </row>
    <row r="1663" spans="34:34">
      <c r="AH1663" s="14"/>
    </row>
    <row r="1664" spans="34:34">
      <c r="AH1664" s="14"/>
    </row>
    <row r="1665" spans="34:34">
      <c r="AH1665" s="14"/>
    </row>
    <row r="1666" spans="34:34">
      <c r="AH1666" s="14"/>
    </row>
    <row r="1667" spans="34:34">
      <c r="AH1667" s="14"/>
    </row>
    <row r="1668" spans="34:34">
      <c r="AH1668" s="14"/>
    </row>
    <row r="1669" spans="34:34">
      <c r="AH1669" s="14"/>
    </row>
    <row r="1670" spans="34:34">
      <c r="AH1670" s="14"/>
    </row>
    <row r="1671" spans="34:34">
      <c r="AH1671" s="14"/>
    </row>
    <row r="1672" spans="34:34">
      <c r="AH1672" s="14"/>
    </row>
    <row r="1673" spans="34:34">
      <c r="AH1673" s="14"/>
    </row>
    <row r="1674" spans="34:34">
      <c r="AH1674" s="14"/>
    </row>
    <row r="1675" spans="34:34">
      <c r="AH1675" s="14"/>
    </row>
    <row r="1676" spans="34:34">
      <c r="AH1676" s="14"/>
    </row>
    <row r="1677" spans="34:34">
      <c r="AH1677" s="14"/>
    </row>
    <row r="1678" spans="34:34">
      <c r="AH1678" s="14"/>
    </row>
    <row r="1679" spans="34:34">
      <c r="AH1679" s="14"/>
    </row>
    <row r="1680" spans="34:34">
      <c r="AH1680" s="14"/>
    </row>
    <row r="1681" spans="34:34">
      <c r="AH1681" s="14"/>
    </row>
    <row r="1682" spans="34:34">
      <c r="AH1682" s="14"/>
    </row>
    <row r="1683" spans="34:34">
      <c r="AH1683" s="14"/>
    </row>
    <row r="1684" spans="34:34">
      <c r="AH1684" s="14"/>
    </row>
    <row r="1685" spans="34:34">
      <c r="AH1685" s="14"/>
    </row>
    <row r="1686" spans="34:34">
      <c r="AH1686" s="14"/>
    </row>
  </sheetData>
  <mergeCells count="167">
    <mergeCell ref="AF4:AH6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C7:AC17"/>
    <mergeCell ref="AB4:AB17"/>
    <mergeCell ref="AC4:AE6"/>
    <mergeCell ref="S7:V9"/>
    <mergeCell ref="X7:X17"/>
    <mergeCell ref="AE7:AE17"/>
    <mergeCell ref="W7:W17"/>
    <mergeCell ref="V10:V17"/>
    <mergeCell ref="Y4:Y17"/>
    <mergeCell ref="Z4:Z17"/>
    <mergeCell ref="AD7:AD17"/>
    <mergeCell ref="A1:D1"/>
    <mergeCell ref="E1:AA1"/>
    <mergeCell ref="AC1:AH1"/>
    <mergeCell ref="A2:AH2"/>
    <mergeCell ref="AG7:AG17"/>
    <mergeCell ref="AH7:AH17"/>
    <mergeCell ref="A3:AH3"/>
    <mergeCell ref="A4:D17"/>
    <mergeCell ref="AF7:AF17"/>
    <mergeCell ref="O7:O17"/>
    <mergeCell ref="P7:P17"/>
    <mergeCell ref="J4:M6"/>
    <mergeCell ref="N4:X6"/>
    <mergeCell ref="AA4:AA17"/>
    <mergeCell ref="K7:K17"/>
    <mergeCell ref="L7:L17"/>
    <mergeCell ref="M7:M17"/>
    <mergeCell ref="N7:N17"/>
    <mergeCell ref="R7:R17"/>
    <mergeCell ref="A18:D18"/>
    <mergeCell ref="Q7:Q17"/>
    <mergeCell ref="E7:E17"/>
    <mergeCell ref="F7:F17"/>
    <mergeCell ref="G7:G17"/>
    <mergeCell ref="H7:H17"/>
    <mergeCell ref="B23:D23"/>
    <mergeCell ref="S10:S17"/>
    <mergeCell ref="T10:T17"/>
    <mergeCell ref="U10:U17"/>
    <mergeCell ref="B19:D19"/>
    <mergeCell ref="B20:D20"/>
    <mergeCell ref="B21:D21"/>
    <mergeCell ref="B22:D22"/>
    <mergeCell ref="I7:I17"/>
    <mergeCell ref="J7:J17"/>
    <mergeCell ref="B39:D39"/>
    <mergeCell ref="B24:D24"/>
    <mergeCell ref="B25:D25"/>
    <mergeCell ref="B26:D26"/>
    <mergeCell ref="B27:D27"/>
    <mergeCell ref="B28:D28"/>
    <mergeCell ref="B29:D29"/>
    <mergeCell ref="B30:D30"/>
    <mergeCell ref="B31:D31"/>
    <mergeCell ref="B46:D46"/>
    <mergeCell ref="B47:D47"/>
    <mergeCell ref="E4:I6"/>
    <mergeCell ref="B32:D32"/>
    <mergeCell ref="B33:D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4:D44"/>
    <mergeCell ref="B45:D45"/>
    <mergeCell ref="B62:D62"/>
    <mergeCell ref="B63:D63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78:D78"/>
    <mergeCell ref="B79:D79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94:D94"/>
    <mergeCell ref="B95:D95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110:D110"/>
    <mergeCell ref="B111:D111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26:D126"/>
    <mergeCell ref="B133:D133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34:D134"/>
    <mergeCell ref="B127:D127"/>
    <mergeCell ref="B128:D128"/>
    <mergeCell ref="B129:D129"/>
    <mergeCell ref="B130:D130"/>
    <mergeCell ref="B131:D131"/>
    <mergeCell ref="B132:D132"/>
  </mergeCells>
  <phoneticPr fontId="0" type="noConversion"/>
  <pageMargins left="0.25" right="0.25" top="0.75" bottom="0.75" header="0.3" footer="0.3"/>
  <pageSetup orientation="portrait" verticalDpi="0" r:id="rId1"/>
  <rowBreaks count="1" manualBreakCount="1">
    <brk id="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Y1717"/>
  <sheetViews>
    <sheetView zoomScale="91" zoomScaleNormal="91" workbookViewId="0">
      <selection activeCell="BB113" sqref="BB113"/>
    </sheetView>
  </sheetViews>
  <sheetFormatPr defaultRowHeight="12.75"/>
  <cols>
    <col min="1" max="1" width="9.140625" style="21"/>
    <col min="2" max="3" width="9.140625" style="21" customWidth="1"/>
    <col min="4" max="4" width="24.28515625" style="21" customWidth="1"/>
    <col min="5" max="5" width="9.7109375" style="21" customWidth="1"/>
    <col min="6" max="6" width="6.7109375" style="21" customWidth="1"/>
    <col min="7" max="7" width="10.140625" style="21" customWidth="1"/>
    <col min="8" max="8" width="6.28515625" style="21" customWidth="1"/>
    <col min="9" max="9" width="7" style="21" customWidth="1"/>
    <col min="10" max="10" width="8.42578125" style="21" customWidth="1"/>
    <col min="11" max="11" width="9.140625" style="21" customWidth="1"/>
    <col min="12" max="13" width="7.5703125" style="21" customWidth="1"/>
    <col min="14" max="14" width="8.5703125" style="21" customWidth="1"/>
    <col min="15" max="15" width="7.7109375" style="21" customWidth="1"/>
    <col min="16" max="16" width="4.5703125" style="21" customWidth="1"/>
    <col min="17" max="17" width="7.140625" style="21" customWidth="1"/>
    <col min="18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8" style="21" customWidth="1"/>
    <col min="25" max="25" width="4.7109375" style="21" customWidth="1"/>
    <col min="26" max="26" width="6.5703125" style="21" customWidth="1"/>
    <col min="27" max="27" width="9.5703125" style="21" customWidth="1"/>
    <col min="28" max="28" width="7.5703125" style="21" customWidth="1"/>
    <col min="29" max="30" width="5.85546875" style="21" customWidth="1"/>
    <col min="31" max="31" width="7.570312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3.28515625" style="21" hidden="1" customWidth="1"/>
    <col min="42" max="42" width="9.140625" style="21" hidden="1" customWidth="1"/>
    <col min="43" max="43" width="16" style="21" hidden="1" customWidth="1"/>
    <col min="44" max="51" width="9.140625" style="21" hidden="1" customWidth="1"/>
    <col min="52" max="16384" width="9.140625" style="21"/>
  </cols>
  <sheetData>
    <row r="1" spans="1:41" ht="63.7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93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308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267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64">
        <v>1</v>
      </c>
      <c r="F18" s="64">
        <v>2</v>
      </c>
      <c r="G18" s="64">
        <v>3</v>
      </c>
      <c r="H18" s="64">
        <v>4</v>
      </c>
      <c r="I18" s="64">
        <v>5</v>
      </c>
      <c r="J18" s="64">
        <v>6</v>
      </c>
      <c r="K18" s="64">
        <v>7</v>
      </c>
      <c r="L18" s="64">
        <v>8</v>
      </c>
      <c r="M18" s="64">
        <v>9</v>
      </c>
      <c r="N18" s="64">
        <v>10</v>
      </c>
      <c r="O18" s="64">
        <v>11</v>
      </c>
      <c r="P18" s="64">
        <v>12</v>
      </c>
      <c r="Q18" s="64">
        <v>13</v>
      </c>
      <c r="R18" s="64">
        <v>14</v>
      </c>
      <c r="S18" s="64">
        <v>15</v>
      </c>
      <c r="T18" s="64">
        <v>16</v>
      </c>
      <c r="U18" s="64">
        <v>17</v>
      </c>
      <c r="V18" s="64">
        <v>18</v>
      </c>
      <c r="W18" s="64">
        <v>19</v>
      </c>
      <c r="X18" s="64">
        <v>20</v>
      </c>
      <c r="Y18" s="64">
        <v>21</v>
      </c>
      <c r="Z18" s="64">
        <v>22</v>
      </c>
      <c r="AA18" s="64">
        <v>23</v>
      </c>
      <c r="AB18" s="64">
        <v>24</v>
      </c>
      <c r="AC18" s="64">
        <v>25</v>
      </c>
      <c r="AD18" s="64">
        <v>26</v>
      </c>
      <c r="AE18" s="64">
        <v>27</v>
      </c>
      <c r="AF18" s="64">
        <v>28</v>
      </c>
      <c r="AG18" s="64">
        <v>29</v>
      </c>
      <c r="AH18" s="64">
        <v>30</v>
      </c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94">
        <f t="shared" ref="E19:AH19" si="0">SUM(E20:E38)</f>
        <v>266</v>
      </c>
      <c r="F19" s="94">
        <f t="shared" si="0"/>
        <v>64</v>
      </c>
      <c r="G19" s="94">
        <f t="shared" si="0"/>
        <v>202</v>
      </c>
      <c r="H19" s="94">
        <f t="shared" si="0"/>
        <v>0</v>
      </c>
      <c r="I19" s="94">
        <f t="shared" si="0"/>
        <v>0</v>
      </c>
      <c r="J19" s="94">
        <f t="shared" si="0"/>
        <v>133</v>
      </c>
      <c r="K19" s="94">
        <f t="shared" si="0"/>
        <v>98</v>
      </c>
      <c r="L19" s="94">
        <f t="shared" si="0"/>
        <v>27</v>
      </c>
      <c r="M19" s="94">
        <f t="shared" si="0"/>
        <v>8</v>
      </c>
      <c r="N19" s="94">
        <f t="shared" si="0"/>
        <v>72</v>
      </c>
      <c r="O19" s="94">
        <f t="shared" si="0"/>
        <v>24</v>
      </c>
      <c r="P19" s="94">
        <f t="shared" si="0"/>
        <v>2</v>
      </c>
      <c r="Q19" s="94">
        <f t="shared" si="0"/>
        <v>17</v>
      </c>
      <c r="R19" s="94">
        <f t="shared" si="0"/>
        <v>1</v>
      </c>
      <c r="S19" s="94">
        <f t="shared" si="0"/>
        <v>28</v>
      </c>
      <c r="T19" s="94">
        <f t="shared" si="0"/>
        <v>1</v>
      </c>
      <c r="U19" s="94">
        <f t="shared" si="0"/>
        <v>26</v>
      </c>
      <c r="V19" s="94">
        <f t="shared" si="0"/>
        <v>1</v>
      </c>
      <c r="W19" s="94">
        <f t="shared" si="0"/>
        <v>0</v>
      </c>
      <c r="X19" s="94">
        <f t="shared" si="0"/>
        <v>72</v>
      </c>
      <c r="Y19" s="94">
        <f t="shared" si="0"/>
        <v>0</v>
      </c>
      <c r="Z19" s="94">
        <f t="shared" si="0"/>
        <v>14</v>
      </c>
      <c r="AA19" s="94">
        <f t="shared" si="0"/>
        <v>292</v>
      </c>
      <c r="AB19" s="94">
        <f t="shared" si="0"/>
        <v>65</v>
      </c>
      <c r="AC19" s="94">
        <f t="shared" si="0"/>
        <v>18</v>
      </c>
      <c r="AD19" s="94">
        <f t="shared" si="0"/>
        <v>3</v>
      </c>
      <c r="AE19" s="94">
        <f t="shared" si="0"/>
        <v>21</v>
      </c>
      <c r="AF19" s="94">
        <f t="shared" si="0"/>
        <v>3</v>
      </c>
      <c r="AG19" s="94">
        <f t="shared" si="0"/>
        <v>0</v>
      </c>
      <c r="AH19" s="94">
        <f t="shared" si="0"/>
        <v>3</v>
      </c>
      <c r="AI19" s="63"/>
      <c r="AJ19" s="73">
        <f t="shared" ref="AJ19:AY19" si="1">SUM(AJ20:AJ38)</f>
        <v>266</v>
      </c>
      <c r="AK19" s="52">
        <f t="shared" si="1"/>
        <v>266</v>
      </c>
      <c r="AL19" s="52">
        <f t="shared" si="1"/>
        <v>133</v>
      </c>
      <c r="AM19" s="52">
        <f t="shared" si="1"/>
        <v>133</v>
      </c>
      <c r="AN19" s="52">
        <f t="shared" si="1"/>
        <v>364</v>
      </c>
      <c r="AO19" s="52">
        <f t="shared" si="1"/>
        <v>364</v>
      </c>
      <c r="AP19" s="52">
        <f t="shared" si="1"/>
        <v>72</v>
      </c>
      <c r="AQ19" s="52">
        <f t="shared" si="1"/>
        <v>72</v>
      </c>
      <c r="AR19" s="52">
        <f t="shared" si="1"/>
        <v>28</v>
      </c>
      <c r="AS19" s="52">
        <f t="shared" si="1"/>
        <v>28</v>
      </c>
      <c r="AT19" s="52">
        <f t="shared" si="1"/>
        <v>72</v>
      </c>
      <c r="AU19" s="52">
        <f t="shared" si="1"/>
        <v>72</v>
      </c>
      <c r="AV19" s="52">
        <f t="shared" si="1"/>
        <v>21</v>
      </c>
      <c r="AW19" s="52">
        <f t="shared" si="1"/>
        <v>21</v>
      </c>
      <c r="AX19" s="52">
        <f t="shared" si="1"/>
        <v>3</v>
      </c>
      <c r="AY19" s="51">
        <f t="shared" si="1"/>
        <v>3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33</v>
      </c>
      <c r="F20" s="74">
        <v>2</v>
      </c>
      <c r="G20" s="74">
        <v>31</v>
      </c>
      <c r="H20" s="74"/>
      <c r="I20" s="74"/>
      <c r="J20" s="74">
        <v>9</v>
      </c>
      <c r="K20" s="74">
        <v>5</v>
      </c>
      <c r="L20" s="74">
        <v>3</v>
      </c>
      <c r="M20" s="74">
        <v>1</v>
      </c>
      <c r="N20" s="74">
        <v>13</v>
      </c>
      <c r="O20" s="74">
        <v>3</v>
      </c>
      <c r="P20" s="74"/>
      <c r="Q20" s="74">
        <v>6</v>
      </c>
      <c r="R20" s="74">
        <v>1</v>
      </c>
      <c r="S20" s="74">
        <v>3</v>
      </c>
      <c r="T20" s="74"/>
      <c r="U20" s="74">
        <v>3</v>
      </c>
      <c r="V20" s="74"/>
      <c r="W20" s="74"/>
      <c r="X20" s="74">
        <v>13</v>
      </c>
      <c r="Y20" s="74"/>
      <c r="Z20" s="74">
        <v>3</v>
      </c>
      <c r="AA20" s="74">
        <v>25</v>
      </c>
      <c r="AB20" s="74">
        <v>6</v>
      </c>
      <c r="AC20" s="74">
        <v>5</v>
      </c>
      <c r="AD20" s="74"/>
      <c r="AE20" s="74">
        <v>5</v>
      </c>
      <c r="AF20" s="74"/>
      <c r="AG20" s="74"/>
      <c r="AH20" s="74"/>
      <c r="AJ20" s="36">
        <f t="shared" ref="AJ20:AJ38" si="2">E20</f>
        <v>33</v>
      </c>
      <c r="AK20" s="35">
        <f t="shared" ref="AK20:AK38" si="3">F20+G20+H20+I20</f>
        <v>33</v>
      </c>
      <c r="AL20" s="35">
        <f t="shared" ref="AL20:AL38" si="4">J20</f>
        <v>9</v>
      </c>
      <c r="AM20" s="35">
        <f t="shared" ref="AM20:AM38" si="5">K20+L20+M20</f>
        <v>9</v>
      </c>
      <c r="AN20" s="35">
        <f t="shared" ref="AN20:AN38" si="6">F20+G20+K20</f>
        <v>38</v>
      </c>
      <c r="AO20" s="35">
        <f t="shared" ref="AO20:AO38" si="7">X20+Y20+AA20</f>
        <v>38</v>
      </c>
      <c r="AP20" s="35">
        <f t="shared" ref="AP20:AP38" si="8">N20</f>
        <v>13</v>
      </c>
      <c r="AQ20" s="35">
        <f t="shared" ref="AQ20:AQ38" si="9">O20+P20+Q20+R20+S20</f>
        <v>13</v>
      </c>
      <c r="AR20" s="35">
        <f t="shared" ref="AR20:AR38" si="10">S20</f>
        <v>3</v>
      </c>
      <c r="AS20" s="35">
        <f t="shared" ref="AS20:AS38" si="11">T20+U20+V20</f>
        <v>3</v>
      </c>
      <c r="AT20" s="35">
        <f t="shared" ref="AT20:AT38" si="12">X20</f>
        <v>13</v>
      </c>
      <c r="AU20" s="35">
        <f t="shared" ref="AU20:AU38" si="13">N20+W20</f>
        <v>13</v>
      </c>
      <c r="AV20" s="35">
        <f t="shared" ref="AV20:AV38" si="14">AE20</f>
        <v>5</v>
      </c>
      <c r="AW20" s="35">
        <f t="shared" ref="AW20:AW38" si="15">AC20+AD20</f>
        <v>5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29</v>
      </c>
      <c r="F21" s="74">
        <v>5</v>
      </c>
      <c r="G21" s="74">
        <v>24</v>
      </c>
      <c r="H21" s="74"/>
      <c r="I21" s="74"/>
      <c r="J21" s="75">
        <v>18</v>
      </c>
      <c r="K21" s="75">
        <v>14</v>
      </c>
      <c r="L21" s="74">
        <v>2</v>
      </c>
      <c r="M21" s="74">
        <v>2</v>
      </c>
      <c r="N21" s="68">
        <v>11</v>
      </c>
      <c r="O21" s="68">
        <v>4</v>
      </c>
      <c r="P21" s="68"/>
      <c r="Q21" s="68">
        <v>4</v>
      </c>
      <c r="R21" s="68"/>
      <c r="S21" s="68">
        <v>3</v>
      </c>
      <c r="T21" s="68"/>
      <c r="U21" s="68">
        <v>3</v>
      </c>
      <c r="V21" s="68"/>
      <c r="W21" s="68"/>
      <c r="X21" s="68">
        <v>11</v>
      </c>
      <c r="Y21" s="68"/>
      <c r="Z21" s="68">
        <v>1</v>
      </c>
      <c r="AA21" s="68">
        <v>32</v>
      </c>
      <c r="AB21" s="68">
        <v>7</v>
      </c>
      <c r="AC21" s="68">
        <v>2</v>
      </c>
      <c r="AD21" s="68">
        <v>1</v>
      </c>
      <c r="AE21" s="68">
        <v>3</v>
      </c>
      <c r="AF21" s="68"/>
      <c r="AG21" s="76"/>
      <c r="AH21" s="68"/>
      <c r="AI21" s="45"/>
      <c r="AJ21" s="36">
        <f t="shared" si="2"/>
        <v>29</v>
      </c>
      <c r="AK21" s="35">
        <f t="shared" si="3"/>
        <v>29</v>
      </c>
      <c r="AL21" s="35">
        <f t="shared" si="4"/>
        <v>18</v>
      </c>
      <c r="AM21" s="35">
        <f t="shared" si="5"/>
        <v>18</v>
      </c>
      <c r="AN21" s="35">
        <f t="shared" si="6"/>
        <v>43</v>
      </c>
      <c r="AO21" s="35">
        <f t="shared" si="7"/>
        <v>43</v>
      </c>
      <c r="AP21" s="35">
        <f t="shared" si="8"/>
        <v>11</v>
      </c>
      <c r="AQ21" s="35">
        <f t="shared" si="9"/>
        <v>11</v>
      </c>
      <c r="AR21" s="35">
        <f t="shared" si="10"/>
        <v>3</v>
      </c>
      <c r="AS21" s="35">
        <f t="shared" si="11"/>
        <v>3</v>
      </c>
      <c r="AT21" s="35">
        <f t="shared" si="12"/>
        <v>11</v>
      </c>
      <c r="AU21" s="35">
        <f t="shared" si="13"/>
        <v>11</v>
      </c>
      <c r="AV21" s="35">
        <f t="shared" si="14"/>
        <v>3</v>
      </c>
      <c r="AW21" s="35">
        <f t="shared" si="15"/>
        <v>3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74"/>
      <c r="F22" s="74"/>
      <c r="G22" s="74"/>
      <c r="H22" s="74"/>
      <c r="I22" s="74"/>
      <c r="J22" s="75">
        <v>2</v>
      </c>
      <c r="K22" s="75">
        <v>2</v>
      </c>
      <c r="L22" s="74"/>
      <c r="M22" s="74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>
        <v>2</v>
      </c>
      <c r="AB22" s="68"/>
      <c r="AC22" s="68"/>
      <c r="AD22" s="68"/>
      <c r="AE22" s="68"/>
      <c r="AF22" s="68"/>
      <c r="AG22" s="76"/>
      <c r="AH22" s="68"/>
      <c r="AI22" s="45"/>
      <c r="AJ22" s="36">
        <f t="shared" si="2"/>
        <v>0</v>
      </c>
      <c r="AK22" s="35">
        <f t="shared" si="3"/>
        <v>0</v>
      </c>
      <c r="AL22" s="35">
        <f t="shared" si="4"/>
        <v>2</v>
      </c>
      <c r="AM22" s="35">
        <f t="shared" si="5"/>
        <v>2</v>
      </c>
      <c r="AN22" s="35">
        <f t="shared" si="6"/>
        <v>2</v>
      </c>
      <c r="AO22" s="35">
        <f t="shared" si="7"/>
        <v>2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43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74">
        <v>4</v>
      </c>
      <c r="F24" s="74"/>
      <c r="G24" s="74">
        <v>4</v>
      </c>
      <c r="H24" s="74"/>
      <c r="I24" s="74"/>
      <c r="J24" s="74">
        <v>2</v>
      </c>
      <c r="K24" s="74">
        <v>2</v>
      </c>
      <c r="L24" s="74"/>
      <c r="M24" s="74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>
        <v>6</v>
      </c>
      <c r="AB24" s="68"/>
      <c r="AC24" s="68"/>
      <c r="AD24" s="68"/>
      <c r="AE24" s="68"/>
      <c r="AF24" s="68"/>
      <c r="AG24" s="76"/>
      <c r="AH24" s="68"/>
      <c r="AI24" s="43"/>
      <c r="AJ24" s="36">
        <f t="shared" si="2"/>
        <v>4</v>
      </c>
      <c r="AK24" s="35">
        <f t="shared" si="3"/>
        <v>4</v>
      </c>
      <c r="AL24" s="35">
        <f t="shared" si="4"/>
        <v>2</v>
      </c>
      <c r="AM24" s="35">
        <f t="shared" si="5"/>
        <v>2</v>
      </c>
      <c r="AN24" s="35">
        <f t="shared" si="6"/>
        <v>6</v>
      </c>
      <c r="AO24" s="35">
        <f t="shared" si="7"/>
        <v>6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74">
        <v>1</v>
      </c>
      <c r="F25" s="74"/>
      <c r="G25" s="74">
        <v>1</v>
      </c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>
        <v>1</v>
      </c>
      <c r="AB25" s="68"/>
      <c r="AC25" s="68"/>
      <c r="AD25" s="68"/>
      <c r="AE25" s="68"/>
      <c r="AF25" s="68"/>
      <c r="AG25" s="76"/>
      <c r="AH25" s="68"/>
      <c r="AI25" s="43"/>
      <c r="AJ25" s="36">
        <f t="shared" si="2"/>
        <v>1</v>
      </c>
      <c r="AK25" s="35">
        <f t="shared" si="3"/>
        <v>1</v>
      </c>
      <c r="AL25" s="35">
        <f t="shared" si="4"/>
        <v>0</v>
      </c>
      <c r="AM25" s="35">
        <f t="shared" si="5"/>
        <v>0</v>
      </c>
      <c r="AN25" s="35">
        <f t="shared" si="6"/>
        <v>1</v>
      </c>
      <c r="AO25" s="35">
        <f t="shared" si="7"/>
        <v>1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43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77"/>
      <c r="F27" s="77"/>
      <c r="G27" s="77"/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76"/>
      <c r="AH27" s="68"/>
      <c r="AI27" s="43"/>
      <c r="AJ27" s="36">
        <f t="shared" si="2"/>
        <v>0</v>
      </c>
      <c r="AK27" s="35">
        <f t="shared" si="3"/>
        <v>0</v>
      </c>
      <c r="AL27" s="35">
        <f t="shared" si="4"/>
        <v>0</v>
      </c>
      <c r="AM27" s="35">
        <f t="shared" si="5"/>
        <v>0</v>
      </c>
      <c r="AN27" s="35">
        <f t="shared" si="6"/>
        <v>0</v>
      </c>
      <c r="AO27" s="35">
        <f t="shared" si="7"/>
        <v>0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74">
        <v>2</v>
      </c>
      <c r="F28" s="74">
        <v>1</v>
      </c>
      <c r="G28" s="74">
        <v>1</v>
      </c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>
        <v>2</v>
      </c>
      <c r="AB28" s="68">
        <v>1</v>
      </c>
      <c r="AC28" s="68"/>
      <c r="AD28" s="68"/>
      <c r="AE28" s="68"/>
      <c r="AF28" s="68"/>
      <c r="AG28" s="76"/>
      <c r="AH28" s="68"/>
      <c r="AI28" s="43"/>
      <c r="AJ28" s="36">
        <f t="shared" si="2"/>
        <v>2</v>
      </c>
      <c r="AK28" s="35">
        <f t="shared" si="3"/>
        <v>2</v>
      </c>
      <c r="AL28" s="35">
        <f t="shared" si="4"/>
        <v>0</v>
      </c>
      <c r="AM28" s="35">
        <f t="shared" si="5"/>
        <v>0</v>
      </c>
      <c r="AN28" s="35">
        <f t="shared" si="6"/>
        <v>2</v>
      </c>
      <c r="AO28" s="35">
        <f t="shared" si="7"/>
        <v>2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74">
        <v>1</v>
      </c>
      <c r="F29" s="74"/>
      <c r="G29" s="74">
        <v>1</v>
      </c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>
        <v>1</v>
      </c>
      <c r="AB29" s="68"/>
      <c r="AC29" s="68"/>
      <c r="AD29" s="68"/>
      <c r="AE29" s="68"/>
      <c r="AF29" s="68"/>
      <c r="AG29" s="76"/>
      <c r="AH29" s="68"/>
      <c r="AI29" s="43"/>
      <c r="AJ29" s="36">
        <f t="shared" si="2"/>
        <v>1</v>
      </c>
      <c r="AK29" s="35">
        <f t="shared" si="3"/>
        <v>1</v>
      </c>
      <c r="AL29" s="35">
        <f t="shared" si="4"/>
        <v>0</v>
      </c>
      <c r="AM29" s="35">
        <f t="shared" si="5"/>
        <v>0</v>
      </c>
      <c r="AN29" s="35">
        <f t="shared" si="6"/>
        <v>1</v>
      </c>
      <c r="AO29" s="35">
        <f t="shared" si="7"/>
        <v>1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77"/>
      <c r="F30" s="77"/>
      <c r="G30" s="77"/>
      <c r="H30" s="77"/>
      <c r="I30" s="77"/>
      <c r="J30" s="74"/>
      <c r="K30" s="74"/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76"/>
      <c r="AH30" s="68"/>
      <c r="AI30" s="43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77">
        <v>20</v>
      </c>
      <c r="F31" s="77">
        <v>8</v>
      </c>
      <c r="G31" s="77">
        <v>12</v>
      </c>
      <c r="H31" s="77"/>
      <c r="I31" s="77"/>
      <c r="J31" s="74">
        <v>6</v>
      </c>
      <c r="K31" s="74">
        <v>6</v>
      </c>
      <c r="L31" s="74"/>
      <c r="M31" s="74"/>
      <c r="N31" s="68">
        <v>4</v>
      </c>
      <c r="O31" s="68">
        <v>1</v>
      </c>
      <c r="P31" s="68"/>
      <c r="Q31" s="68">
        <v>1</v>
      </c>
      <c r="R31" s="68"/>
      <c r="S31" s="68">
        <v>2</v>
      </c>
      <c r="T31" s="68"/>
      <c r="U31" s="68">
        <v>2</v>
      </c>
      <c r="V31" s="68"/>
      <c r="W31" s="68"/>
      <c r="X31" s="68">
        <v>4</v>
      </c>
      <c r="Y31" s="68"/>
      <c r="Z31" s="68"/>
      <c r="AA31" s="68">
        <v>22</v>
      </c>
      <c r="AB31" s="68">
        <v>7</v>
      </c>
      <c r="AC31" s="68">
        <v>1</v>
      </c>
      <c r="AD31" s="68"/>
      <c r="AE31" s="68">
        <v>1</v>
      </c>
      <c r="AF31" s="68"/>
      <c r="AG31" s="76"/>
      <c r="AH31" s="68"/>
      <c r="AI31" s="43"/>
      <c r="AJ31" s="36">
        <f t="shared" si="2"/>
        <v>20</v>
      </c>
      <c r="AK31" s="35">
        <f t="shared" si="3"/>
        <v>20</v>
      </c>
      <c r="AL31" s="35">
        <f t="shared" si="4"/>
        <v>6</v>
      </c>
      <c r="AM31" s="35">
        <f t="shared" si="5"/>
        <v>6</v>
      </c>
      <c r="AN31" s="35">
        <f t="shared" si="6"/>
        <v>26</v>
      </c>
      <c r="AO31" s="35">
        <f t="shared" si="7"/>
        <v>26</v>
      </c>
      <c r="AP31" s="35">
        <f t="shared" si="8"/>
        <v>4</v>
      </c>
      <c r="AQ31" s="35">
        <f t="shared" si="9"/>
        <v>4</v>
      </c>
      <c r="AR31" s="35">
        <f t="shared" si="10"/>
        <v>2</v>
      </c>
      <c r="AS31" s="35">
        <f t="shared" si="11"/>
        <v>2</v>
      </c>
      <c r="AT31" s="35">
        <f t="shared" si="12"/>
        <v>4</v>
      </c>
      <c r="AU31" s="35">
        <f t="shared" si="13"/>
        <v>4</v>
      </c>
      <c r="AV31" s="35">
        <f t="shared" si="14"/>
        <v>1</v>
      </c>
      <c r="AW31" s="35">
        <f t="shared" si="15"/>
        <v>1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77">
        <v>25</v>
      </c>
      <c r="F32" s="77">
        <v>4</v>
      </c>
      <c r="G32" s="77">
        <v>21</v>
      </c>
      <c r="H32" s="77"/>
      <c r="I32" s="77"/>
      <c r="J32" s="74">
        <v>4</v>
      </c>
      <c r="K32" s="74">
        <v>4</v>
      </c>
      <c r="L32" s="74"/>
      <c r="M32" s="74"/>
      <c r="N32" s="68">
        <v>9</v>
      </c>
      <c r="O32" s="68">
        <v>4</v>
      </c>
      <c r="P32" s="68">
        <v>1</v>
      </c>
      <c r="Q32" s="68"/>
      <c r="R32" s="68"/>
      <c r="S32" s="68">
        <v>4</v>
      </c>
      <c r="T32" s="68"/>
      <c r="U32" s="68">
        <v>4</v>
      </c>
      <c r="V32" s="68"/>
      <c r="W32" s="68"/>
      <c r="X32" s="68">
        <v>9</v>
      </c>
      <c r="Y32" s="68"/>
      <c r="Z32" s="68">
        <v>1</v>
      </c>
      <c r="AA32" s="68">
        <v>20</v>
      </c>
      <c r="AB32" s="68">
        <v>4</v>
      </c>
      <c r="AC32" s="68">
        <v>1</v>
      </c>
      <c r="AD32" s="68"/>
      <c r="AE32" s="68">
        <v>1</v>
      </c>
      <c r="AF32" s="68"/>
      <c r="AG32" s="76"/>
      <c r="AH32" s="68"/>
      <c r="AI32" s="43"/>
      <c r="AJ32" s="36">
        <f t="shared" si="2"/>
        <v>25</v>
      </c>
      <c r="AK32" s="35">
        <f t="shared" si="3"/>
        <v>25</v>
      </c>
      <c r="AL32" s="35">
        <f t="shared" si="4"/>
        <v>4</v>
      </c>
      <c r="AM32" s="35">
        <f t="shared" si="5"/>
        <v>4</v>
      </c>
      <c r="AN32" s="35">
        <f t="shared" si="6"/>
        <v>29</v>
      </c>
      <c r="AO32" s="35">
        <f t="shared" si="7"/>
        <v>29</v>
      </c>
      <c r="AP32" s="35">
        <f t="shared" si="8"/>
        <v>9</v>
      </c>
      <c r="AQ32" s="35">
        <f t="shared" si="9"/>
        <v>9</v>
      </c>
      <c r="AR32" s="35">
        <f t="shared" si="10"/>
        <v>4</v>
      </c>
      <c r="AS32" s="35">
        <f t="shared" si="11"/>
        <v>4</v>
      </c>
      <c r="AT32" s="35">
        <f t="shared" si="12"/>
        <v>9</v>
      </c>
      <c r="AU32" s="35">
        <f t="shared" si="13"/>
        <v>9</v>
      </c>
      <c r="AV32" s="35">
        <f t="shared" si="14"/>
        <v>1</v>
      </c>
      <c r="AW32" s="35">
        <f t="shared" si="15"/>
        <v>1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5">
        <v>1</v>
      </c>
      <c r="K33" s="75">
        <v>1</v>
      </c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>
        <v>1</v>
      </c>
      <c r="AB33" s="68"/>
      <c r="AC33" s="68"/>
      <c r="AD33" s="68"/>
      <c r="AE33" s="68"/>
      <c r="AF33" s="68"/>
      <c r="AG33" s="76"/>
      <c r="AH33" s="68"/>
      <c r="AI33" s="43"/>
      <c r="AJ33" s="36">
        <f t="shared" si="2"/>
        <v>0</v>
      </c>
      <c r="AK33" s="35">
        <f t="shared" si="3"/>
        <v>0</v>
      </c>
      <c r="AL33" s="35">
        <f t="shared" si="4"/>
        <v>1</v>
      </c>
      <c r="AM33" s="35">
        <f t="shared" si="5"/>
        <v>1</v>
      </c>
      <c r="AN33" s="35">
        <f t="shared" si="6"/>
        <v>1</v>
      </c>
      <c r="AO33" s="35">
        <f t="shared" si="7"/>
        <v>1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77">
        <v>3</v>
      </c>
      <c r="F34" s="77"/>
      <c r="G34" s="77">
        <v>3</v>
      </c>
      <c r="H34" s="77"/>
      <c r="I34" s="77"/>
      <c r="J34" s="74">
        <v>5</v>
      </c>
      <c r="K34" s="74">
        <v>1</v>
      </c>
      <c r="L34" s="74">
        <v>3</v>
      </c>
      <c r="M34" s="74">
        <v>1</v>
      </c>
      <c r="N34" s="68">
        <v>1</v>
      </c>
      <c r="O34" s="68">
        <v>1</v>
      </c>
      <c r="P34" s="68"/>
      <c r="Q34" s="68"/>
      <c r="R34" s="68"/>
      <c r="S34" s="68"/>
      <c r="T34" s="68"/>
      <c r="U34" s="68"/>
      <c r="V34" s="68"/>
      <c r="W34" s="68"/>
      <c r="X34" s="68">
        <v>1</v>
      </c>
      <c r="Y34" s="68"/>
      <c r="Z34" s="68"/>
      <c r="AA34" s="68">
        <v>3</v>
      </c>
      <c r="AB34" s="68"/>
      <c r="AC34" s="68">
        <v>1</v>
      </c>
      <c r="AD34" s="68"/>
      <c r="AE34" s="68">
        <v>1</v>
      </c>
      <c r="AF34" s="68">
        <v>1</v>
      </c>
      <c r="AG34" s="76"/>
      <c r="AH34" s="68">
        <v>1</v>
      </c>
      <c r="AI34" s="43"/>
      <c r="AJ34" s="36">
        <f t="shared" si="2"/>
        <v>3</v>
      </c>
      <c r="AK34" s="35">
        <f t="shared" si="3"/>
        <v>3</v>
      </c>
      <c r="AL34" s="35">
        <f t="shared" si="4"/>
        <v>5</v>
      </c>
      <c r="AM34" s="35">
        <f t="shared" si="5"/>
        <v>5</v>
      </c>
      <c r="AN34" s="35">
        <f t="shared" si="6"/>
        <v>4</v>
      </c>
      <c r="AO34" s="35">
        <f t="shared" si="7"/>
        <v>4</v>
      </c>
      <c r="AP34" s="35">
        <f t="shared" si="8"/>
        <v>1</v>
      </c>
      <c r="AQ34" s="35">
        <f t="shared" si="9"/>
        <v>1</v>
      </c>
      <c r="AR34" s="35">
        <f t="shared" si="10"/>
        <v>0</v>
      </c>
      <c r="AS34" s="35">
        <f t="shared" si="11"/>
        <v>0</v>
      </c>
      <c r="AT34" s="35">
        <f t="shared" si="12"/>
        <v>1</v>
      </c>
      <c r="AU34" s="35">
        <f t="shared" si="13"/>
        <v>1</v>
      </c>
      <c r="AV34" s="35">
        <f t="shared" si="14"/>
        <v>1</v>
      </c>
      <c r="AW34" s="35">
        <f t="shared" si="15"/>
        <v>1</v>
      </c>
      <c r="AX34" s="35">
        <f t="shared" si="16"/>
        <v>1</v>
      </c>
      <c r="AY34" s="34">
        <f t="shared" si="17"/>
        <v>1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74">
        <v>76</v>
      </c>
      <c r="F35" s="74">
        <v>21</v>
      </c>
      <c r="G35" s="74">
        <v>55</v>
      </c>
      <c r="H35" s="74"/>
      <c r="I35" s="74"/>
      <c r="J35" s="74">
        <v>18</v>
      </c>
      <c r="K35" s="74">
        <v>15</v>
      </c>
      <c r="L35" s="74">
        <v>3</v>
      </c>
      <c r="M35" s="74"/>
      <c r="N35" s="68">
        <v>14</v>
      </c>
      <c r="O35" s="68">
        <v>3</v>
      </c>
      <c r="P35" s="68">
        <v>1</v>
      </c>
      <c r="Q35" s="68">
        <v>2</v>
      </c>
      <c r="R35" s="68"/>
      <c r="S35" s="68">
        <v>8</v>
      </c>
      <c r="T35" s="68">
        <v>1</v>
      </c>
      <c r="U35" s="68">
        <v>7</v>
      </c>
      <c r="V35" s="68"/>
      <c r="W35" s="68"/>
      <c r="X35" s="68">
        <v>14</v>
      </c>
      <c r="Y35" s="68"/>
      <c r="Z35" s="68">
        <v>7</v>
      </c>
      <c r="AA35" s="68">
        <v>77</v>
      </c>
      <c r="AB35" s="68">
        <v>23</v>
      </c>
      <c r="AC35" s="68">
        <v>2</v>
      </c>
      <c r="AD35" s="68"/>
      <c r="AE35" s="68">
        <v>2</v>
      </c>
      <c r="AF35" s="68">
        <v>1</v>
      </c>
      <c r="AG35" s="76"/>
      <c r="AH35" s="68">
        <v>1</v>
      </c>
      <c r="AI35" s="45"/>
      <c r="AJ35" s="36">
        <f t="shared" si="2"/>
        <v>76</v>
      </c>
      <c r="AK35" s="35">
        <f t="shared" si="3"/>
        <v>76</v>
      </c>
      <c r="AL35" s="35">
        <f t="shared" si="4"/>
        <v>18</v>
      </c>
      <c r="AM35" s="35">
        <f t="shared" si="5"/>
        <v>18</v>
      </c>
      <c r="AN35" s="35">
        <f t="shared" si="6"/>
        <v>91</v>
      </c>
      <c r="AO35" s="35">
        <f t="shared" si="7"/>
        <v>91</v>
      </c>
      <c r="AP35" s="35">
        <f t="shared" si="8"/>
        <v>14</v>
      </c>
      <c r="AQ35" s="35">
        <f t="shared" si="9"/>
        <v>14</v>
      </c>
      <c r="AR35" s="35">
        <f t="shared" si="10"/>
        <v>8</v>
      </c>
      <c r="AS35" s="35">
        <f t="shared" si="11"/>
        <v>8</v>
      </c>
      <c r="AT35" s="35">
        <f t="shared" si="12"/>
        <v>14</v>
      </c>
      <c r="AU35" s="35">
        <f t="shared" si="13"/>
        <v>14</v>
      </c>
      <c r="AV35" s="35">
        <f t="shared" si="14"/>
        <v>2</v>
      </c>
      <c r="AW35" s="35">
        <f t="shared" si="15"/>
        <v>2</v>
      </c>
      <c r="AX35" s="35">
        <f t="shared" si="16"/>
        <v>1</v>
      </c>
      <c r="AY35" s="34">
        <f t="shared" si="17"/>
        <v>1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74">
        <v>39</v>
      </c>
      <c r="F36" s="74">
        <v>15</v>
      </c>
      <c r="G36" s="74">
        <v>24</v>
      </c>
      <c r="H36" s="74"/>
      <c r="I36" s="74"/>
      <c r="J36" s="74">
        <v>49</v>
      </c>
      <c r="K36" s="74">
        <v>37</v>
      </c>
      <c r="L36" s="74">
        <v>11</v>
      </c>
      <c r="M36" s="74">
        <v>1</v>
      </c>
      <c r="N36" s="74">
        <v>8</v>
      </c>
      <c r="O36" s="74">
        <v>3</v>
      </c>
      <c r="P36" s="68"/>
      <c r="Q36" s="68">
        <v>3</v>
      </c>
      <c r="R36" s="68"/>
      <c r="S36" s="68">
        <v>2</v>
      </c>
      <c r="T36" s="68"/>
      <c r="U36" s="68">
        <v>2</v>
      </c>
      <c r="V36" s="68"/>
      <c r="W36" s="68"/>
      <c r="X36" s="68">
        <v>8</v>
      </c>
      <c r="Y36" s="68"/>
      <c r="Z36" s="68">
        <v>2</v>
      </c>
      <c r="AA36" s="68">
        <v>68</v>
      </c>
      <c r="AB36" s="68">
        <v>11</v>
      </c>
      <c r="AC36" s="68">
        <v>2</v>
      </c>
      <c r="AD36" s="68"/>
      <c r="AE36" s="68">
        <v>2</v>
      </c>
      <c r="AF36" s="68">
        <v>1</v>
      </c>
      <c r="AG36" s="76"/>
      <c r="AH36" s="68">
        <v>1</v>
      </c>
      <c r="AI36" s="45"/>
      <c r="AJ36" s="36">
        <f t="shared" si="2"/>
        <v>39</v>
      </c>
      <c r="AK36" s="35">
        <f t="shared" si="3"/>
        <v>39</v>
      </c>
      <c r="AL36" s="35">
        <f t="shared" si="4"/>
        <v>49</v>
      </c>
      <c r="AM36" s="35">
        <f t="shared" si="5"/>
        <v>49</v>
      </c>
      <c r="AN36" s="35">
        <f t="shared" si="6"/>
        <v>76</v>
      </c>
      <c r="AO36" s="35">
        <f t="shared" si="7"/>
        <v>76</v>
      </c>
      <c r="AP36" s="35">
        <f t="shared" si="8"/>
        <v>8</v>
      </c>
      <c r="AQ36" s="35">
        <f t="shared" si="9"/>
        <v>8</v>
      </c>
      <c r="AR36" s="35">
        <f t="shared" si="10"/>
        <v>2</v>
      </c>
      <c r="AS36" s="35">
        <f t="shared" si="11"/>
        <v>2</v>
      </c>
      <c r="AT36" s="35">
        <f t="shared" si="12"/>
        <v>8</v>
      </c>
      <c r="AU36" s="35">
        <f t="shared" si="13"/>
        <v>8</v>
      </c>
      <c r="AV36" s="35">
        <f t="shared" si="14"/>
        <v>2</v>
      </c>
      <c r="AW36" s="35">
        <f t="shared" si="15"/>
        <v>2</v>
      </c>
      <c r="AX36" s="35">
        <f t="shared" si="16"/>
        <v>1</v>
      </c>
      <c r="AY36" s="34">
        <f t="shared" si="17"/>
        <v>1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74">
        <v>5</v>
      </c>
      <c r="F37" s="74">
        <v>1</v>
      </c>
      <c r="G37" s="74">
        <v>4</v>
      </c>
      <c r="H37" s="74"/>
      <c r="I37" s="74"/>
      <c r="J37" s="75">
        <v>2</v>
      </c>
      <c r="K37" s="75">
        <v>2</v>
      </c>
      <c r="L37" s="75"/>
      <c r="M37" s="75"/>
      <c r="N37" s="75">
        <v>1</v>
      </c>
      <c r="O37" s="75"/>
      <c r="P37" s="68"/>
      <c r="Q37" s="68"/>
      <c r="R37" s="68"/>
      <c r="S37" s="68">
        <v>1</v>
      </c>
      <c r="T37" s="68"/>
      <c r="U37" s="68">
        <v>1</v>
      </c>
      <c r="V37" s="68"/>
      <c r="W37" s="68"/>
      <c r="X37" s="68">
        <v>1</v>
      </c>
      <c r="Y37" s="68"/>
      <c r="Z37" s="68"/>
      <c r="AA37" s="68">
        <v>6</v>
      </c>
      <c r="AB37" s="68"/>
      <c r="AC37" s="68"/>
      <c r="AD37" s="68"/>
      <c r="AE37" s="68"/>
      <c r="AF37" s="68"/>
      <c r="AG37" s="76"/>
      <c r="AH37" s="68"/>
      <c r="AI37" s="43"/>
      <c r="AJ37" s="36">
        <f t="shared" si="2"/>
        <v>5</v>
      </c>
      <c r="AK37" s="35">
        <f t="shared" si="3"/>
        <v>5</v>
      </c>
      <c r="AL37" s="35">
        <f t="shared" si="4"/>
        <v>2</v>
      </c>
      <c r="AM37" s="35">
        <f t="shared" si="5"/>
        <v>2</v>
      </c>
      <c r="AN37" s="35">
        <f t="shared" si="6"/>
        <v>7</v>
      </c>
      <c r="AO37" s="35">
        <f t="shared" si="7"/>
        <v>7</v>
      </c>
      <c r="AP37" s="35">
        <f t="shared" si="8"/>
        <v>1</v>
      </c>
      <c r="AQ37" s="35">
        <f t="shared" si="9"/>
        <v>1</v>
      </c>
      <c r="AR37" s="35">
        <f t="shared" si="10"/>
        <v>1</v>
      </c>
      <c r="AS37" s="35">
        <f t="shared" si="11"/>
        <v>1</v>
      </c>
      <c r="AT37" s="35">
        <f t="shared" si="12"/>
        <v>1</v>
      </c>
      <c r="AU37" s="35">
        <f t="shared" si="13"/>
        <v>1</v>
      </c>
      <c r="AV37" s="35">
        <f t="shared" si="14"/>
        <v>0</v>
      </c>
      <c r="AW37" s="35">
        <f t="shared" si="15"/>
        <v>0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74">
        <v>28</v>
      </c>
      <c r="F38" s="74">
        <v>7</v>
      </c>
      <c r="G38" s="74">
        <v>21</v>
      </c>
      <c r="H38" s="74"/>
      <c r="I38" s="74"/>
      <c r="J38" s="74">
        <v>17</v>
      </c>
      <c r="K38" s="74">
        <v>9</v>
      </c>
      <c r="L38" s="74">
        <v>5</v>
      </c>
      <c r="M38" s="74">
        <v>3</v>
      </c>
      <c r="N38" s="68">
        <v>11</v>
      </c>
      <c r="O38" s="68">
        <v>5</v>
      </c>
      <c r="P38" s="68"/>
      <c r="Q38" s="68">
        <v>1</v>
      </c>
      <c r="R38" s="68"/>
      <c r="S38" s="68">
        <v>5</v>
      </c>
      <c r="T38" s="68"/>
      <c r="U38" s="68">
        <v>4</v>
      </c>
      <c r="V38" s="68">
        <v>1</v>
      </c>
      <c r="W38" s="68"/>
      <c r="X38" s="68">
        <v>11</v>
      </c>
      <c r="Y38" s="68"/>
      <c r="Z38" s="68"/>
      <c r="AA38" s="68">
        <v>26</v>
      </c>
      <c r="AB38" s="68">
        <v>6</v>
      </c>
      <c r="AC38" s="68">
        <v>4</v>
      </c>
      <c r="AD38" s="68">
        <v>2</v>
      </c>
      <c r="AE38" s="68">
        <v>6</v>
      </c>
      <c r="AF38" s="68"/>
      <c r="AG38" s="76"/>
      <c r="AH38" s="68"/>
      <c r="AI38" s="43"/>
      <c r="AJ38" s="36">
        <f t="shared" si="2"/>
        <v>28</v>
      </c>
      <c r="AK38" s="35">
        <f t="shared" si="3"/>
        <v>28</v>
      </c>
      <c r="AL38" s="35">
        <f t="shared" si="4"/>
        <v>17</v>
      </c>
      <c r="AM38" s="35">
        <f t="shared" si="5"/>
        <v>17</v>
      </c>
      <c r="AN38" s="35">
        <f t="shared" si="6"/>
        <v>37</v>
      </c>
      <c r="AO38" s="35">
        <f t="shared" si="7"/>
        <v>37</v>
      </c>
      <c r="AP38" s="35">
        <f t="shared" si="8"/>
        <v>11</v>
      </c>
      <c r="AQ38" s="35">
        <f t="shared" si="9"/>
        <v>11</v>
      </c>
      <c r="AR38" s="35">
        <f t="shared" si="10"/>
        <v>5</v>
      </c>
      <c r="AS38" s="35">
        <f t="shared" si="11"/>
        <v>5</v>
      </c>
      <c r="AT38" s="35">
        <f t="shared" si="12"/>
        <v>11</v>
      </c>
      <c r="AU38" s="35">
        <f t="shared" si="13"/>
        <v>11</v>
      </c>
      <c r="AV38" s="35">
        <f t="shared" si="14"/>
        <v>6</v>
      </c>
      <c r="AW38" s="35">
        <f t="shared" si="15"/>
        <v>6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94">
        <f t="shared" ref="E39:AH39" si="18">SUM(E40:E50)</f>
        <v>53</v>
      </c>
      <c r="F39" s="94">
        <f t="shared" si="18"/>
        <v>3</v>
      </c>
      <c r="G39" s="94">
        <f t="shared" si="18"/>
        <v>50</v>
      </c>
      <c r="H39" s="94">
        <f t="shared" si="18"/>
        <v>0</v>
      </c>
      <c r="I39" s="94">
        <f t="shared" si="18"/>
        <v>0</v>
      </c>
      <c r="J39" s="94">
        <f t="shared" si="18"/>
        <v>20</v>
      </c>
      <c r="K39" s="94">
        <f t="shared" si="18"/>
        <v>12</v>
      </c>
      <c r="L39" s="94">
        <f t="shared" si="18"/>
        <v>7</v>
      </c>
      <c r="M39" s="94">
        <f t="shared" si="18"/>
        <v>1</v>
      </c>
      <c r="N39" s="94">
        <f t="shared" si="18"/>
        <v>11</v>
      </c>
      <c r="O39" s="94">
        <f t="shared" si="18"/>
        <v>1</v>
      </c>
      <c r="P39" s="94">
        <f t="shared" si="18"/>
        <v>0</v>
      </c>
      <c r="Q39" s="94">
        <f t="shared" si="18"/>
        <v>7</v>
      </c>
      <c r="R39" s="94">
        <f t="shared" si="18"/>
        <v>0</v>
      </c>
      <c r="S39" s="94">
        <f t="shared" si="18"/>
        <v>3</v>
      </c>
      <c r="T39" s="94">
        <f t="shared" si="18"/>
        <v>1</v>
      </c>
      <c r="U39" s="94">
        <f t="shared" si="18"/>
        <v>2</v>
      </c>
      <c r="V39" s="94">
        <f t="shared" si="18"/>
        <v>0</v>
      </c>
      <c r="W39" s="94">
        <f t="shared" si="18"/>
        <v>0</v>
      </c>
      <c r="X39" s="94">
        <f t="shared" si="18"/>
        <v>11</v>
      </c>
      <c r="Y39" s="94">
        <f t="shared" si="18"/>
        <v>0</v>
      </c>
      <c r="Z39" s="94">
        <f t="shared" si="18"/>
        <v>0</v>
      </c>
      <c r="AA39" s="94">
        <f t="shared" si="18"/>
        <v>54</v>
      </c>
      <c r="AB39" s="94">
        <f t="shared" si="18"/>
        <v>2</v>
      </c>
      <c r="AC39" s="94">
        <f t="shared" si="18"/>
        <v>5</v>
      </c>
      <c r="AD39" s="94">
        <f t="shared" si="18"/>
        <v>0</v>
      </c>
      <c r="AE39" s="94">
        <f t="shared" si="18"/>
        <v>5</v>
      </c>
      <c r="AF39" s="94">
        <f t="shared" si="18"/>
        <v>0</v>
      </c>
      <c r="AG39" s="94">
        <f t="shared" si="18"/>
        <v>0</v>
      </c>
      <c r="AH39" s="94">
        <f t="shared" si="18"/>
        <v>0</v>
      </c>
      <c r="AI39" s="150"/>
      <c r="AJ39" s="36">
        <f t="shared" ref="AJ39:AY39" si="19">SUM(AJ40:AJ50)</f>
        <v>53</v>
      </c>
      <c r="AK39" s="92">
        <f t="shared" si="19"/>
        <v>53</v>
      </c>
      <c r="AL39" s="92">
        <f t="shared" si="19"/>
        <v>20</v>
      </c>
      <c r="AM39" s="92">
        <f t="shared" si="19"/>
        <v>20</v>
      </c>
      <c r="AN39" s="92">
        <f t="shared" si="19"/>
        <v>65</v>
      </c>
      <c r="AO39" s="92">
        <f t="shared" si="19"/>
        <v>65</v>
      </c>
      <c r="AP39" s="92">
        <f t="shared" si="19"/>
        <v>11</v>
      </c>
      <c r="AQ39" s="92">
        <f t="shared" si="19"/>
        <v>11</v>
      </c>
      <c r="AR39" s="92">
        <f t="shared" si="19"/>
        <v>3</v>
      </c>
      <c r="AS39" s="92">
        <f t="shared" si="19"/>
        <v>3</v>
      </c>
      <c r="AT39" s="92">
        <f t="shared" si="19"/>
        <v>11</v>
      </c>
      <c r="AU39" s="92">
        <f t="shared" si="19"/>
        <v>11</v>
      </c>
      <c r="AV39" s="92">
        <f t="shared" si="19"/>
        <v>5</v>
      </c>
      <c r="AW39" s="92">
        <f t="shared" si="19"/>
        <v>5</v>
      </c>
      <c r="AX39" s="92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7</v>
      </c>
      <c r="F40" s="74">
        <v>1</v>
      </c>
      <c r="G40" s="74">
        <v>6</v>
      </c>
      <c r="H40" s="74"/>
      <c r="I40" s="74"/>
      <c r="J40" s="74">
        <v>4</v>
      </c>
      <c r="K40" s="74">
        <v>2</v>
      </c>
      <c r="L40" s="74">
        <v>1</v>
      </c>
      <c r="M40" s="74">
        <v>1</v>
      </c>
      <c r="N40" s="74">
        <v>2</v>
      </c>
      <c r="O40" s="74"/>
      <c r="P40" s="74"/>
      <c r="Q40" s="74">
        <v>1</v>
      </c>
      <c r="R40" s="74"/>
      <c r="S40" s="74">
        <v>1</v>
      </c>
      <c r="T40" s="74"/>
      <c r="U40" s="74">
        <v>1</v>
      </c>
      <c r="V40" s="74"/>
      <c r="W40" s="74"/>
      <c r="X40" s="74">
        <v>2</v>
      </c>
      <c r="Y40" s="74"/>
      <c r="Z40" s="74"/>
      <c r="AA40" s="74">
        <v>7</v>
      </c>
      <c r="AB40" s="74"/>
      <c r="AC40" s="74"/>
      <c r="AD40" s="74"/>
      <c r="AE40" s="74"/>
      <c r="AF40" s="74"/>
      <c r="AG40" s="74"/>
      <c r="AH40" s="74"/>
      <c r="AI40" s="76"/>
      <c r="AJ40" s="36">
        <f t="shared" ref="AJ40:AJ50" si="20">E40</f>
        <v>7</v>
      </c>
      <c r="AK40" s="35">
        <f t="shared" ref="AK40:AK50" si="21">F40+G40+H40+I40</f>
        <v>7</v>
      </c>
      <c r="AL40" s="35">
        <f t="shared" ref="AL40:AL50" si="22">J40</f>
        <v>4</v>
      </c>
      <c r="AM40" s="35">
        <f t="shared" ref="AM40:AM50" si="23">K40+L40+M40</f>
        <v>4</v>
      </c>
      <c r="AN40" s="35">
        <f t="shared" ref="AN40:AN50" si="24">F40+G40+K40</f>
        <v>9</v>
      </c>
      <c r="AO40" s="35">
        <f t="shared" ref="AO40:AO50" si="25">X40+Y40+AA40</f>
        <v>9</v>
      </c>
      <c r="AP40" s="35">
        <f t="shared" ref="AP40:AP50" si="26">N40</f>
        <v>2</v>
      </c>
      <c r="AQ40" s="35">
        <f t="shared" ref="AQ40:AQ50" si="27">O40+P40+Q40+R40+S40</f>
        <v>2</v>
      </c>
      <c r="AR40" s="35">
        <f t="shared" ref="AR40:AR50" si="28">S40</f>
        <v>1</v>
      </c>
      <c r="AS40" s="35">
        <f t="shared" ref="AS40:AS50" si="29">T40+U40+V40</f>
        <v>1</v>
      </c>
      <c r="AT40" s="35">
        <f t="shared" ref="AT40:AT50" si="30">X40</f>
        <v>2</v>
      </c>
      <c r="AU40" s="35">
        <f t="shared" ref="AU40:AU50" si="31">N40+W40</f>
        <v>2</v>
      </c>
      <c r="AV40" s="35">
        <f t="shared" ref="AV40:AV50" si="32">AE40</f>
        <v>0</v>
      </c>
      <c r="AW40" s="35">
        <f t="shared" ref="AW40:AW50" si="33">AC40+AD40</f>
        <v>0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>
        <v>1</v>
      </c>
      <c r="F41" s="74"/>
      <c r="G41" s="74">
        <v>1</v>
      </c>
      <c r="H41" s="74"/>
      <c r="I41" s="74"/>
      <c r="J41" s="74">
        <v>1</v>
      </c>
      <c r="K41" s="74"/>
      <c r="L41" s="74">
        <v>1</v>
      </c>
      <c r="M41" s="74"/>
      <c r="N41" s="68">
        <v>2</v>
      </c>
      <c r="O41" s="68"/>
      <c r="P41" s="68"/>
      <c r="Q41" s="68">
        <v>1</v>
      </c>
      <c r="R41" s="68"/>
      <c r="S41" s="68">
        <v>1</v>
      </c>
      <c r="T41" s="68"/>
      <c r="U41" s="68">
        <v>1</v>
      </c>
      <c r="V41" s="68"/>
      <c r="W41" s="68"/>
      <c r="X41" s="68">
        <v>2</v>
      </c>
      <c r="Y41" s="68"/>
      <c r="Z41" s="68"/>
      <c r="AA41" s="68">
        <v>1</v>
      </c>
      <c r="AB41" s="68"/>
      <c r="AC41" s="68"/>
      <c r="AD41" s="68"/>
      <c r="AE41" s="68"/>
      <c r="AF41" s="68"/>
      <c r="AG41" s="76"/>
      <c r="AH41" s="68"/>
      <c r="AI41" s="76"/>
      <c r="AJ41" s="36">
        <f t="shared" si="20"/>
        <v>1</v>
      </c>
      <c r="AK41" s="35">
        <f t="shared" si="21"/>
        <v>1</v>
      </c>
      <c r="AL41" s="35">
        <f t="shared" si="22"/>
        <v>1</v>
      </c>
      <c r="AM41" s="35">
        <f t="shared" si="23"/>
        <v>1</v>
      </c>
      <c r="AN41" s="35">
        <f t="shared" si="24"/>
        <v>1</v>
      </c>
      <c r="AO41" s="35">
        <f t="shared" si="25"/>
        <v>3</v>
      </c>
      <c r="AP41" s="35">
        <f t="shared" si="26"/>
        <v>2</v>
      </c>
      <c r="AQ41" s="35">
        <f t="shared" si="27"/>
        <v>2</v>
      </c>
      <c r="AR41" s="35">
        <f t="shared" si="28"/>
        <v>1</v>
      </c>
      <c r="AS41" s="35">
        <f t="shared" si="29"/>
        <v>1</v>
      </c>
      <c r="AT41" s="35">
        <f t="shared" si="30"/>
        <v>2</v>
      </c>
      <c r="AU41" s="35">
        <f t="shared" si="31"/>
        <v>2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>
        <v>6</v>
      </c>
      <c r="F42" s="77">
        <v>1</v>
      </c>
      <c r="G42" s="77">
        <v>5</v>
      </c>
      <c r="H42" s="77"/>
      <c r="I42" s="77"/>
      <c r="J42" s="74">
        <v>6</v>
      </c>
      <c r="K42" s="74">
        <v>4</v>
      </c>
      <c r="L42" s="74">
        <v>2</v>
      </c>
      <c r="M42" s="74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>
        <v>8</v>
      </c>
      <c r="AB42" s="68">
        <v>1</v>
      </c>
      <c r="AC42" s="68"/>
      <c r="AD42" s="68"/>
      <c r="AE42" s="68"/>
      <c r="AF42" s="68"/>
      <c r="AG42" s="76"/>
      <c r="AH42" s="68"/>
      <c r="AI42" s="76"/>
      <c r="AJ42" s="36">
        <f t="shared" si="20"/>
        <v>6</v>
      </c>
      <c r="AK42" s="35">
        <f t="shared" si="21"/>
        <v>6</v>
      </c>
      <c r="AL42" s="35">
        <f t="shared" si="22"/>
        <v>6</v>
      </c>
      <c r="AM42" s="35">
        <f t="shared" si="23"/>
        <v>6</v>
      </c>
      <c r="AN42" s="35">
        <f t="shared" si="24"/>
        <v>10</v>
      </c>
      <c r="AO42" s="35">
        <f t="shared" si="25"/>
        <v>8</v>
      </c>
      <c r="AP42" s="35">
        <f t="shared" si="26"/>
        <v>0</v>
      </c>
      <c r="AQ42" s="35">
        <f t="shared" si="27"/>
        <v>0</v>
      </c>
      <c r="AR42" s="35">
        <f t="shared" si="28"/>
        <v>0</v>
      </c>
      <c r="AS42" s="35">
        <f t="shared" si="29"/>
        <v>0</v>
      </c>
      <c r="AT42" s="35">
        <f t="shared" si="30"/>
        <v>0</v>
      </c>
      <c r="AU42" s="35">
        <f t="shared" si="31"/>
        <v>0</v>
      </c>
      <c r="AV42" s="35">
        <f t="shared" si="32"/>
        <v>0</v>
      </c>
      <c r="AW42" s="35">
        <f t="shared" si="33"/>
        <v>0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>
        <v>2</v>
      </c>
      <c r="F43" s="77"/>
      <c r="G43" s="77">
        <v>2</v>
      </c>
      <c r="H43" s="77"/>
      <c r="I43" s="77"/>
      <c r="J43" s="74"/>
      <c r="K43" s="74"/>
      <c r="L43" s="74"/>
      <c r="M43" s="74"/>
      <c r="N43" s="68">
        <v>1</v>
      </c>
      <c r="O43" s="68"/>
      <c r="P43" s="68"/>
      <c r="Q43" s="68">
        <v>1</v>
      </c>
      <c r="R43" s="68"/>
      <c r="S43" s="68"/>
      <c r="T43" s="68"/>
      <c r="U43" s="68"/>
      <c r="V43" s="68"/>
      <c r="W43" s="68"/>
      <c r="X43" s="68">
        <v>1</v>
      </c>
      <c r="Y43" s="68"/>
      <c r="Z43" s="68"/>
      <c r="AA43" s="68">
        <v>1</v>
      </c>
      <c r="AB43" s="68"/>
      <c r="AC43" s="68"/>
      <c r="AD43" s="68"/>
      <c r="AE43" s="68"/>
      <c r="AF43" s="68"/>
      <c r="AG43" s="76"/>
      <c r="AH43" s="68"/>
      <c r="AI43" s="76"/>
      <c r="AJ43" s="36">
        <f t="shared" si="20"/>
        <v>2</v>
      </c>
      <c r="AK43" s="35">
        <f t="shared" si="21"/>
        <v>2</v>
      </c>
      <c r="AL43" s="35">
        <f t="shared" si="22"/>
        <v>0</v>
      </c>
      <c r="AM43" s="35">
        <f t="shared" si="23"/>
        <v>0</v>
      </c>
      <c r="AN43" s="35">
        <f t="shared" si="24"/>
        <v>2</v>
      </c>
      <c r="AO43" s="35">
        <f t="shared" si="25"/>
        <v>2</v>
      </c>
      <c r="AP43" s="35">
        <f t="shared" si="26"/>
        <v>1</v>
      </c>
      <c r="AQ43" s="35">
        <f t="shared" si="27"/>
        <v>1</v>
      </c>
      <c r="AR43" s="35">
        <f t="shared" si="28"/>
        <v>0</v>
      </c>
      <c r="AS43" s="35">
        <f t="shared" si="29"/>
        <v>0</v>
      </c>
      <c r="AT43" s="35">
        <f t="shared" si="30"/>
        <v>1</v>
      </c>
      <c r="AU43" s="35">
        <f t="shared" si="31"/>
        <v>1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7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7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25</v>
      </c>
      <c r="F45" s="77"/>
      <c r="G45" s="77">
        <v>25</v>
      </c>
      <c r="H45" s="77"/>
      <c r="I45" s="77"/>
      <c r="J45" s="74">
        <v>5</v>
      </c>
      <c r="K45" s="74">
        <v>3</v>
      </c>
      <c r="L45" s="74">
        <v>2</v>
      </c>
      <c r="M45" s="74"/>
      <c r="N45" s="68">
        <v>5</v>
      </c>
      <c r="O45" s="68"/>
      <c r="P45" s="68"/>
      <c r="Q45" s="68">
        <v>4</v>
      </c>
      <c r="R45" s="68"/>
      <c r="S45" s="68">
        <v>1</v>
      </c>
      <c r="T45" s="68">
        <v>1</v>
      </c>
      <c r="U45" s="68"/>
      <c r="V45" s="68"/>
      <c r="W45" s="68"/>
      <c r="X45" s="68">
        <v>5</v>
      </c>
      <c r="Y45" s="68"/>
      <c r="Z45" s="68"/>
      <c r="AA45" s="68">
        <v>23</v>
      </c>
      <c r="AB45" s="68"/>
      <c r="AC45" s="68">
        <v>5</v>
      </c>
      <c r="AD45" s="68"/>
      <c r="AE45" s="68">
        <v>5</v>
      </c>
      <c r="AF45" s="68"/>
      <c r="AG45" s="76"/>
      <c r="AH45" s="68"/>
      <c r="AI45" s="76"/>
      <c r="AJ45" s="36">
        <f t="shared" si="20"/>
        <v>25</v>
      </c>
      <c r="AK45" s="35">
        <f t="shared" si="21"/>
        <v>25</v>
      </c>
      <c r="AL45" s="35">
        <f t="shared" si="22"/>
        <v>5</v>
      </c>
      <c r="AM45" s="35">
        <f t="shared" si="23"/>
        <v>5</v>
      </c>
      <c r="AN45" s="35">
        <f t="shared" si="24"/>
        <v>28</v>
      </c>
      <c r="AO45" s="35">
        <f t="shared" si="25"/>
        <v>28</v>
      </c>
      <c r="AP45" s="35">
        <f t="shared" si="26"/>
        <v>5</v>
      </c>
      <c r="AQ45" s="35">
        <f t="shared" si="27"/>
        <v>5</v>
      </c>
      <c r="AR45" s="35">
        <f t="shared" si="28"/>
        <v>1</v>
      </c>
      <c r="AS45" s="35">
        <f t="shared" si="29"/>
        <v>1</v>
      </c>
      <c r="AT45" s="35">
        <f t="shared" si="30"/>
        <v>5</v>
      </c>
      <c r="AU45" s="35">
        <f t="shared" si="31"/>
        <v>5</v>
      </c>
      <c r="AV45" s="35">
        <f t="shared" si="32"/>
        <v>5</v>
      </c>
      <c r="AW45" s="35">
        <f t="shared" si="33"/>
        <v>5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>
        <v>1</v>
      </c>
      <c r="F46" s="77"/>
      <c r="G46" s="77">
        <v>1</v>
      </c>
      <c r="H46" s="77"/>
      <c r="I46" s="77"/>
      <c r="J46" s="74"/>
      <c r="K46" s="74"/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>
        <v>1</v>
      </c>
      <c r="AB46" s="68"/>
      <c r="AC46" s="68"/>
      <c r="AD46" s="68"/>
      <c r="AE46" s="68"/>
      <c r="AF46" s="68"/>
      <c r="AG46" s="76"/>
      <c r="AH46" s="68"/>
      <c r="AI46" s="76"/>
      <c r="AJ46" s="36">
        <f t="shared" si="20"/>
        <v>1</v>
      </c>
      <c r="AK46" s="35">
        <f t="shared" si="21"/>
        <v>1</v>
      </c>
      <c r="AL46" s="35">
        <f t="shared" si="22"/>
        <v>0</v>
      </c>
      <c r="AM46" s="35">
        <f t="shared" si="23"/>
        <v>0</v>
      </c>
      <c r="AN46" s="35">
        <f t="shared" si="24"/>
        <v>1</v>
      </c>
      <c r="AO46" s="35">
        <f t="shared" si="25"/>
        <v>1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7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7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>
        <v>5</v>
      </c>
      <c r="F48" s="77"/>
      <c r="G48" s="77">
        <v>5</v>
      </c>
      <c r="H48" s="77"/>
      <c r="I48" s="77"/>
      <c r="J48" s="74">
        <v>3</v>
      </c>
      <c r="K48" s="74">
        <v>3</v>
      </c>
      <c r="L48" s="74"/>
      <c r="M48" s="74"/>
      <c r="N48" s="68">
        <v>1</v>
      </c>
      <c r="O48" s="68">
        <v>1</v>
      </c>
      <c r="P48" s="68"/>
      <c r="Q48" s="68"/>
      <c r="R48" s="68"/>
      <c r="S48" s="68"/>
      <c r="T48" s="68"/>
      <c r="U48" s="68"/>
      <c r="V48" s="68"/>
      <c r="W48" s="68"/>
      <c r="X48" s="68">
        <v>1</v>
      </c>
      <c r="Y48" s="68"/>
      <c r="Z48" s="68"/>
      <c r="AA48" s="68">
        <v>7</v>
      </c>
      <c r="AB48" s="68"/>
      <c r="AC48" s="68"/>
      <c r="AD48" s="68"/>
      <c r="AE48" s="68"/>
      <c r="AF48" s="68"/>
      <c r="AG48" s="76"/>
      <c r="AH48" s="68"/>
      <c r="AI48" s="76"/>
      <c r="AJ48" s="36">
        <f t="shared" si="20"/>
        <v>5</v>
      </c>
      <c r="AK48" s="35">
        <f t="shared" si="21"/>
        <v>5</v>
      </c>
      <c r="AL48" s="35">
        <f t="shared" si="22"/>
        <v>3</v>
      </c>
      <c r="AM48" s="35">
        <f t="shared" si="23"/>
        <v>3</v>
      </c>
      <c r="AN48" s="35">
        <f t="shared" si="24"/>
        <v>8</v>
      </c>
      <c r="AO48" s="35">
        <f t="shared" si="25"/>
        <v>8</v>
      </c>
      <c r="AP48" s="35">
        <f t="shared" si="26"/>
        <v>1</v>
      </c>
      <c r="AQ48" s="35">
        <f t="shared" si="27"/>
        <v>1</v>
      </c>
      <c r="AR48" s="35">
        <f t="shared" si="28"/>
        <v>0</v>
      </c>
      <c r="AS48" s="35">
        <f t="shared" si="29"/>
        <v>0</v>
      </c>
      <c r="AT48" s="35">
        <f t="shared" si="30"/>
        <v>1</v>
      </c>
      <c r="AU48" s="35">
        <f t="shared" si="31"/>
        <v>1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>
        <v>1</v>
      </c>
      <c r="F49" s="77"/>
      <c r="G49" s="77">
        <v>1</v>
      </c>
      <c r="H49" s="77"/>
      <c r="I49" s="77"/>
      <c r="J49" s="74">
        <v>1</v>
      </c>
      <c r="K49" s="74"/>
      <c r="L49" s="74">
        <v>1</v>
      </c>
      <c r="M49" s="74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>
        <v>1</v>
      </c>
      <c r="AB49" s="68"/>
      <c r="AC49" s="68"/>
      <c r="AD49" s="68"/>
      <c r="AE49" s="68"/>
      <c r="AF49" s="68"/>
      <c r="AG49" s="76"/>
      <c r="AH49" s="68"/>
      <c r="AI49" s="76"/>
      <c r="AJ49" s="36">
        <f t="shared" si="20"/>
        <v>1</v>
      </c>
      <c r="AK49" s="35">
        <f t="shared" si="21"/>
        <v>1</v>
      </c>
      <c r="AL49" s="35">
        <f t="shared" si="22"/>
        <v>1</v>
      </c>
      <c r="AM49" s="35">
        <f t="shared" si="23"/>
        <v>1</v>
      </c>
      <c r="AN49" s="35">
        <f t="shared" si="24"/>
        <v>1</v>
      </c>
      <c r="AO49" s="35">
        <f t="shared" si="25"/>
        <v>1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5</v>
      </c>
      <c r="F50" s="77">
        <v>1</v>
      </c>
      <c r="G50" s="77">
        <v>4</v>
      </c>
      <c r="H50" s="77"/>
      <c r="I50" s="77"/>
      <c r="J50" s="74"/>
      <c r="K50" s="74"/>
      <c r="L50" s="74"/>
      <c r="M50" s="74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>
        <v>5</v>
      </c>
      <c r="AB50" s="68">
        <v>1</v>
      </c>
      <c r="AC50" s="68"/>
      <c r="AD50" s="68"/>
      <c r="AE50" s="68"/>
      <c r="AF50" s="68"/>
      <c r="AG50" s="76"/>
      <c r="AH50" s="68"/>
      <c r="AI50" s="76"/>
      <c r="AJ50" s="36">
        <f t="shared" si="20"/>
        <v>5</v>
      </c>
      <c r="AK50" s="35">
        <f t="shared" si="21"/>
        <v>5</v>
      </c>
      <c r="AL50" s="35">
        <f t="shared" si="22"/>
        <v>0</v>
      </c>
      <c r="AM50" s="35">
        <f t="shared" si="23"/>
        <v>0</v>
      </c>
      <c r="AN50" s="35">
        <f t="shared" si="24"/>
        <v>5</v>
      </c>
      <c r="AO50" s="35">
        <f t="shared" si="25"/>
        <v>5</v>
      </c>
      <c r="AP50" s="35">
        <f t="shared" si="26"/>
        <v>0</v>
      </c>
      <c r="AQ50" s="35">
        <f t="shared" si="27"/>
        <v>0</v>
      </c>
      <c r="AR50" s="35">
        <f t="shared" si="28"/>
        <v>0</v>
      </c>
      <c r="AS50" s="35">
        <f t="shared" si="29"/>
        <v>0</v>
      </c>
      <c r="AT50" s="35">
        <f t="shared" si="30"/>
        <v>0</v>
      </c>
      <c r="AU50" s="35">
        <f t="shared" si="31"/>
        <v>0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96">
        <f t="shared" ref="E51:AH51" si="36">SUM(E52:E58)</f>
        <v>29</v>
      </c>
      <c r="F51" s="96">
        <f t="shared" si="36"/>
        <v>0</v>
      </c>
      <c r="G51" s="96">
        <f t="shared" si="36"/>
        <v>29</v>
      </c>
      <c r="H51" s="96">
        <f t="shared" si="36"/>
        <v>0</v>
      </c>
      <c r="I51" s="96">
        <f t="shared" si="36"/>
        <v>0</v>
      </c>
      <c r="J51" s="96">
        <f t="shared" si="36"/>
        <v>15</v>
      </c>
      <c r="K51" s="96">
        <f t="shared" si="36"/>
        <v>13</v>
      </c>
      <c r="L51" s="96">
        <f t="shared" si="36"/>
        <v>1</v>
      </c>
      <c r="M51" s="96">
        <f t="shared" si="36"/>
        <v>1</v>
      </c>
      <c r="N51" s="96">
        <f t="shared" si="36"/>
        <v>15</v>
      </c>
      <c r="O51" s="96">
        <f t="shared" si="36"/>
        <v>5</v>
      </c>
      <c r="P51" s="96">
        <f t="shared" si="36"/>
        <v>0</v>
      </c>
      <c r="Q51" s="96">
        <f t="shared" si="36"/>
        <v>3</v>
      </c>
      <c r="R51" s="96">
        <f t="shared" si="36"/>
        <v>1</v>
      </c>
      <c r="S51" s="96">
        <f t="shared" si="36"/>
        <v>6</v>
      </c>
      <c r="T51" s="96">
        <f t="shared" si="36"/>
        <v>0</v>
      </c>
      <c r="U51" s="96">
        <f t="shared" si="36"/>
        <v>6</v>
      </c>
      <c r="V51" s="96">
        <f t="shared" si="36"/>
        <v>0</v>
      </c>
      <c r="W51" s="96">
        <f t="shared" si="36"/>
        <v>0</v>
      </c>
      <c r="X51" s="96">
        <f t="shared" si="36"/>
        <v>15</v>
      </c>
      <c r="Y51" s="96">
        <f t="shared" si="36"/>
        <v>0</v>
      </c>
      <c r="Z51" s="96">
        <f t="shared" si="36"/>
        <v>1</v>
      </c>
      <c r="AA51" s="96">
        <f t="shared" si="36"/>
        <v>27</v>
      </c>
      <c r="AB51" s="96">
        <f t="shared" si="36"/>
        <v>1</v>
      </c>
      <c r="AC51" s="96">
        <f t="shared" si="36"/>
        <v>2</v>
      </c>
      <c r="AD51" s="96">
        <f t="shared" si="36"/>
        <v>0</v>
      </c>
      <c r="AE51" s="96">
        <f t="shared" si="36"/>
        <v>2</v>
      </c>
      <c r="AF51" s="96">
        <f t="shared" si="36"/>
        <v>1</v>
      </c>
      <c r="AG51" s="96">
        <f t="shared" si="36"/>
        <v>0</v>
      </c>
      <c r="AH51" s="96">
        <f t="shared" si="36"/>
        <v>1</v>
      </c>
      <c r="AI51" s="150"/>
      <c r="AJ51" s="36">
        <f t="shared" ref="AJ51:AY51" si="37">SUM(AJ52:AJ58)</f>
        <v>29</v>
      </c>
      <c r="AK51" s="90">
        <f t="shared" si="37"/>
        <v>29</v>
      </c>
      <c r="AL51" s="90">
        <f t="shared" si="37"/>
        <v>15</v>
      </c>
      <c r="AM51" s="90">
        <f t="shared" si="37"/>
        <v>15</v>
      </c>
      <c r="AN51" s="90">
        <f t="shared" si="37"/>
        <v>42</v>
      </c>
      <c r="AO51" s="90">
        <f t="shared" si="37"/>
        <v>42</v>
      </c>
      <c r="AP51" s="90">
        <f t="shared" si="37"/>
        <v>15</v>
      </c>
      <c r="AQ51" s="90">
        <f t="shared" si="37"/>
        <v>15</v>
      </c>
      <c r="AR51" s="90">
        <f t="shared" si="37"/>
        <v>6</v>
      </c>
      <c r="AS51" s="90">
        <f t="shared" si="37"/>
        <v>6</v>
      </c>
      <c r="AT51" s="90">
        <f t="shared" si="37"/>
        <v>15</v>
      </c>
      <c r="AU51" s="90">
        <f t="shared" si="37"/>
        <v>15</v>
      </c>
      <c r="AV51" s="90">
        <f t="shared" si="37"/>
        <v>2</v>
      </c>
      <c r="AW51" s="90">
        <f t="shared" si="37"/>
        <v>2</v>
      </c>
      <c r="AX51" s="90">
        <f t="shared" si="37"/>
        <v>1</v>
      </c>
      <c r="AY51" s="46">
        <f t="shared" si="37"/>
        <v>1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>
        <v>1</v>
      </c>
      <c r="F52" s="77"/>
      <c r="G52" s="77">
        <v>1</v>
      </c>
      <c r="H52" s="77"/>
      <c r="I52" s="77"/>
      <c r="J52" s="74"/>
      <c r="K52" s="74"/>
      <c r="L52" s="74"/>
      <c r="M52" s="74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>
        <v>1</v>
      </c>
      <c r="AB52" s="68"/>
      <c r="AC52" s="68"/>
      <c r="AD52" s="68"/>
      <c r="AE52" s="68"/>
      <c r="AF52" s="68"/>
      <c r="AG52" s="76"/>
      <c r="AH52" s="68"/>
      <c r="AI52" s="76"/>
      <c r="AJ52" s="36">
        <f t="shared" ref="AJ52:AJ58" si="38">E52</f>
        <v>1</v>
      </c>
      <c r="AK52" s="35">
        <f t="shared" ref="AK52:AK58" si="39">F52+G52+H52+I52</f>
        <v>1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1</v>
      </c>
      <c r="AO52" s="35">
        <f t="shared" ref="AO52:AO58" si="43">X52+Y52+AA52</f>
        <v>1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7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76"/>
      <c r="AH54" s="68"/>
      <c r="AI54" s="7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7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76"/>
      <c r="AJ56" s="36">
        <f t="shared" si="38"/>
        <v>0</v>
      </c>
      <c r="AK56" s="35">
        <f t="shared" si="39"/>
        <v>0</v>
      </c>
      <c r="AL56" s="35">
        <f t="shared" si="40"/>
        <v>0</v>
      </c>
      <c r="AM56" s="35">
        <f t="shared" si="41"/>
        <v>0</v>
      </c>
      <c r="AN56" s="35">
        <f t="shared" si="42"/>
        <v>0</v>
      </c>
      <c r="AO56" s="35">
        <f t="shared" si="43"/>
        <v>0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>
        <v>6</v>
      </c>
      <c r="F57" s="77"/>
      <c r="G57" s="77">
        <v>6</v>
      </c>
      <c r="H57" s="77"/>
      <c r="I57" s="77"/>
      <c r="J57" s="74">
        <v>3</v>
      </c>
      <c r="K57" s="74">
        <v>2</v>
      </c>
      <c r="L57" s="74">
        <v>1</v>
      </c>
      <c r="M57" s="74"/>
      <c r="N57" s="68">
        <v>4</v>
      </c>
      <c r="O57" s="68">
        <v>2</v>
      </c>
      <c r="P57" s="68"/>
      <c r="Q57" s="68"/>
      <c r="R57" s="68"/>
      <c r="S57" s="68">
        <v>2</v>
      </c>
      <c r="T57" s="68"/>
      <c r="U57" s="68">
        <v>2</v>
      </c>
      <c r="V57" s="68"/>
      <c r="W57" s="68"/>
      <c r="X57" s="68">
        <v>4</v>
      </c>
      <c r="Y57" s="68"/>
      <c r="Z57" s="68"/>
      <c r="AA57" s="68">
        <v>4</v>
      </c>
      <c r="AB57" s="68"/>
      <c r="AC57" s="68"/>
      <c r="AD57" s="68"/>
      <c r="AE57" s="68"/>
      <c r="AF57" s="68"/>
      <c r="AG57" s="76"/>
      <c r="AH57" s="68"/>
      <c r="AI57" s="76"/>
      <c r="AJ57" s="36">
        <f t="shared" si="38"/>
        <v>6</v>
      </c>
      <c r="AK57" s="35">
        <f t="shared" si="39"/>
        <v>6</v>
      </c>
      <c r="AL57" s="35">
        <f t="shared" si="40"/>
        <v>3</v>
      </c>
      <c r="AM57" s="35">
        <f t="shared" si="41"/>
        <v>3</v>
      </c>
      <c r="AN57" s="35">
        <f t="shared" si="42"/>
        <v>8</v>
      </c>
      <c r="AO57" s="35">
        <f t="shared" si="43"/>
        <v>8</v>
      </c>
      <c r="AP57" s="35">
        <f t="shared" si="44"/>
        <v>4</v>
      </c>
      <c r="AQ57" s="35">
        <f t="shared" si="45"/>
        <v>4</v>
      </c>
      <c r="AR57" s="35">
        <f t="shared" si="46"/>
        <v>2</v>
      </c>
      <c r="AS57" s="35">
        <f t="shared" si="47"/>
        <v>2</v>
      </c>
      <c r="AT57" s="35">
        <f t="shared" si="48"/>
        <v>4</v>
      </c>
      <c r="AU57" s="35">
        <f t="shared" si="49"/>
        <v>4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22</v>
      </c>
      <c r="F58" s="77"/>
      <c r="G58" s="77">
        <v>22</v>
      </c>
      <c r="H58" s="77"/>
      <c r="I58" s="77"/>
      <c r="J58" s="74">
        <v>12</v>
      </c>
      <c r="K58" s="74">
        <v>11</v>
      </c>
      <c r="L58" s="74"/>
      <c r="M58" s="74">
        <v>1</v>
      </c>
      <c r="N58" s="68">
        <v>11</v>
      </c>
      <c r="O58" s="68">
        <v>3</v>
      </c>
      <c r="P58" s="68"/>
      <c r="Q58" s="68">
        <v>3</v>
      </c>
      <c r="R58" s="68">
        <v>1</v>
      </c>
      <c r="S58" s="68">
        <v>4</v>
      </c>
      <c r="T58" s="68"/>
      <c r="U58" s="68">
        <v>4</v>
      </c>
      <c r="V58" s="68"/>
      <c r="W58" s="68"/>
      <c r="X58" s="68">
        <v>11</v>
      </c>
      <c r="Y58" s="68"/>
      <c r="Z58" s="68">
        <v>1</v>
      </c>
      <c r="AA58" s="68">
        <v>22</v>
      </c>
      <c r="AB58" s="68">
        <v>1</v>
      </c>
      <c r="AC58" s="68">
        <v>2</v>
      </c>
      <c r="AD58" s="68"/>
      <c r="AE58" s="68">
        <v>2</v>
      </c>
      <c r="AF58" s="68">
        <v>1</v>
      </c>
      <c r="AG58" s="76"/>
      <c r="AH58" s="68">
        <v>1</v>
      </c>
      <c r="AI58" s="76"/>
      <c r="AJ58" s="36">
        <f t="shared" si="38"/>
        <v>22</v>
      </c>
      <c r="AK58" s="35">
        <f t="shared" si="39"/>
        <v>22</v>
      </c>
      <c r="AL58" s="35">
        <f t="shared" si="40"/>
        <v>12</v>
      </c>
      <c r="AM58" s="35">
        <f t="shared" si="41"/>
        <v>12</v>
      </c>
      <c r="AN58" s="35">
        <f t="shared" si="42"/>
        <v>33</v>
      </c>
      <c r="AO58" s="35">
        <f t="shared" si="43"/>
        <v>33</v>
      </c>
      <c r="AP58" s="35">
        <f t="shared" si="44"/>
        <v>11</v>
      </c>
      <c r="AQ58" s="35">
        <f t="shared" si="45"/>
        <v>11</v>
      </c>
      <c r="AR58" s="35">
        <f t="shared" si="46"/>
        <v>4</v>
      </c>
      <c r="AS58" s="35">
        <f t="shared" si="47"/>
        <v>4</v>
      </c>
      <c r="AT58" s="35">
        <f t="shared" si="48"/>
        <v>11</v>
      </c>
      <c r="AU58" s="35">
        <f t="shared" si="49"/>
        <v>11</v>
      </c>
      <c r="AV58" s="35">
        <f t="shared" si="50"/>
        <v>2</v>
      </c>
      <c r="AW58" s="35">
        <f t="shared" si="51"/>
        <v>2</v>
      </c>
      <c r="AX58" s="35">
        <f t="shared" si="52"/>
        <v>1</v>
      </c>
      <c r="AY58" s="34">
        <f t="shared" si="53"/>
        <v>1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96">
        <f t="shared" ref="E59:AH59" si="54">SUM(E60:E72)</f>
        <v>149</v>
      </c>
      <c r="F59" s="96">
        <f t="shared" si="54"/>
        <v>4</v>
      </c>
      <c r="G59" s="96">
        <f t="shared" si="54"/>
        <v>145</v>
      </c>
      <c r="H59" s="96">
        <f t="shared" si="54"/>
        <v>0</v>
      </c>
      <c r="I59" s="96">
        <f t="shared" si="54"/>
        <v>0</v>
      </c>
      <c r="J59" s="96">
        <f t="shared" si="54"/>
        <v>97</v>
      </c>
      <c r="K59" s="96">
        <f t="shared" si="54"/>
        <v>84</v>
      </c>
      <c r="L59" s="96">
        <f t="shared" si="54"/>
        <v>12</v>
      </c>
      <c r="M59" s="96">
        <f t="shared" si="54"/>
        <v>0</v>
      </c>
      <c r="N59" s="96">
        <f t="shared" si="54"/>
        <v>93</v>
      </c>
      <c r="O59" s="96">
        <f t="shared" si="54"/>
        <v>41</v>
      </c>
      <c r="P59" s="96">
        <f t="shared" si="54"/>
        <v>16</v>
      </c>
      <c r="Q59" s="96">
        <f t="shared" si="54"/>
        <v>6</v>
      </c>
      <c r="R59" s="96">
        <f t="shared" si="54"/>
        <v>1</v>
      </c>
      <c r="S59" s="96">
        <f t="shared" si="54"/>
        <v>29</v>
      </c>
      <c r="T59" s="96">
        <f t="shared" si="54"/>
        <v>15</v>
      </c>
      <c r="U59" s="96">
        <f t="shared" si="54"/>
        <v>13</v>
      </c>
      <c r="V59" s="96">
        <f t="shared" si="54"/>
        <v>1</v>
      </c>
      <c r="W59" s="96">
        <f t="shared" si="54"/>
        <v>0</v>
      </c>
      <c r="X59" s="96">
        <f t="shared" si="54"/>
        <v>93</v>
      </c>
      <c r="Y59" s="96">
        <f t="shared" si="54"/>
        <v>0</v>
      </c>
      <c r="Z59" s="96">
        <f t="shared" si="54"/>
        <v>1</v>
      </c>
      <c r="AA59" s="96">
        <f t="shared" si="54"/>
        <v>140</v>
      </c>
      <c r="AB59" s="96">
        <f t="shared" si="54"/>
        <v>2</v>
      </c>
      <c r="AC59" s="96">
        <f t="shared" si="54"/>
        <v>5</v>
      </c>
      <c r="AD59" s="96">
        <f t="shared" si="54"/>
        <v>1</v>
      </c>
      <c r="AE59" s="96">
        <f t="shared" si="54"/>
        <v>6</v>
      </c>
      <c r="AF59" s="96">
        <f t="shared" si="54"/>
        <v>1</v>
      </c>
      <c r="AG59" s="96">
        <f t="shared" si="54"/>
        <v>0</v>
      </c>
      <c r="AH59" s="96">
        <f t="shared" si="54"/>
        <v>1</v>
      </c>
      <c r="AI59" s="150"/>
      <c r="AJ59" s="39">
        <f t="shared" ref="AJ59:AY59" si="55">SUM(AJ60:AJ72)</f>
        <v>149</v>
      </c>
      <c r="AK59" s="91">
        <f t="shared" si="55"/>
        <v>149</v>
      </c>
      <c r="AL59" s="91">
        <f t="shared" si="55"/>
        <v>97</v>
      </c>
      <c r="AM59" s="91">
        <f t="shared" si="55"/>
        <v>96</v>
      </c>
      <c r="AN59" s="91">
        <f t="shared" si="55"/>
        <v>233</v>
      </c>
      <c r="AO59" s="91">
        <f t="shared" si="55"/>
        <v>233</v>
      </c>
      <c r="AP59" s="91">
        <f t="shared" si="55"/>
        <v>93</v>
      </c>
      <c r="AQ59" s="91">
        <f t="shared" si="55"/>
        <v>93</v>
      </c>
      <c r="AR59" s="91">
        <f t="shared" si="55"/>
        <v>29</v>
      </c>
      <c r="AS59" s="91">
        <f t="shared" si="55"/>
        <v>29</v>
      </c>
      <c r="AT59" s="91">
        <f t="shared" si="55"/>
        <v>93</v>
      </c>
      <c r="AU59" s="91">
        <f t="shared" si="55"/>
        <v>93</v>
      </c>
      <c r="AV59" s="91">
        <f t="shared" si="55"/>
        <v>6</v>
      </c>
      <c r="AW59" s="91">
        <f t="shared" si="55"/>
        <v>6</v>
      </c>
      <c r="AX59" s="91">
        <f t="shared" si="55"/>
        <v>1</v>
      </c>
      <c r="AY59" s="38">
        <f t="shared" si="55"/>
        <v>1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7">
        <v>72</v>
      </c>
      <c r="F60" s="77">
        <v>1</v>
      </c>
      <c r="G60" s="77">
        <v>71</v>
      </c>
      <c r="H60" s="77"/>
      <c r="I60" s="77"/>
      <c r="J60" s="74">
        <v>49</v>
      </c>
      <c r="K60" s="74">
        <v>41</v>
      </c>
      <c r="L60" s="74">
        <v>8</v>
      </c>
      <c r="M60" s="74"/>
      <c r="N60" s="68">
        <v>46</v>
      </c>
      <c r="O60" s="68">
        <v>26</v>
      </c>
      <c r="P60" s="68">
        <v>6</v>
      </c>
      <c r="Q60" s="68">
        <v>1</v>
      </c>
      <c r="R60" s="68"/>
      <c r="S60" s="68">
        <v>13</v>
      </c>
      <c r="T60" s="68">
        <v>5</v>
      </c>
      <c r="U60" s="68">
        <v>8</v>
      </c>
      <c r="V60" s="68"/>
      <c r="W60" s="68"/>
      <c r="X60" s="68">
        <v>46</v>
      </c>
      <c r="Y60" s="68"/>
      <c r="Z60" s="68"/>
      <c r="AA60" s="68">
        <v>67</v>
      </c>
      <c r="AB60" s="68"/>
      <c r="AC60" s="68">
        <v>1</v>
      </c>
      <c r="AD60" s="68">
        <v>1</v>
      </c>
      <c r="AE60" s="68">
        <v>2</v>
      </c>
      <c r="AF60" s="68"/>
      <c r="AG60" s="76"/>
      <c r="AH60" s="68"/>
      <c r="AI60" s="76"/>
      <c r="AJ60" s="36">
        <f t="shared" ref="AJ60:AJ72" si="56">E60</f>
        <v>72</v>
      </c>
      <c r="AK60" s="35">
        <f t="shared" ref="AK60:AK72" si="57">F60+G60+H60+I60</f>
        <v>72</v>
      </c>
      <c r="AL60" s="35">
        <f t="shared" ref="AL60:AL72" si="58">J60</f>
        <v>49</v>
      </c>
      <c r="AM60" s="35">
        <f t="shared" ref="AM60:AM72" si="59">K60+L60+M60</f>
        <v>49</v>
      </c>
      <c r="AN60" s="35">
        <f t="shared" ref="AN60:AN72" si="60">F60+G60+K60</f>
        <v>113</v>
      </c>
      <c r="AO60" s="35">
        <f t="shared" ref="AO60:AO72" si="61">X60+Y60+AA60</f>
        <v>113</v>
      </c>
      <c r="AP60" s="35">
        <f t="shared" ref="AP60:AP72" si="62">N60</f>
        <v>46</v>
      </c>
      <c r="AQ60" s="35">
        <f t="shared" ref="AQ60:AQ72" si="63">O60+P60+Q60+R60+S60</f>
        <v>46</v>
      </c>
      <c r="AR60" s="35">
        <f t="shared" ref="AR60:AR72" si="64">S60</f>
        <v>13</v>
      </c>
      <c r="AS60" s="35">
        <f t="shared" ref="AS60:AS72" si="65">T60+U60+V60</f>
        <v>13</v>
      </c>
      <c r="AT60" s="35">
        <f t="shared" ref="AT60:AT72" si="66">X60</f>
        <v>46</v>
      </c>
      <c r="AU60" s="35">
        <f t="shared" ref="AU60:AU72" si="67">N60+W60</f>
        <v>46</v>
      </c>
      <c r="AV60" s="35">
        <f t="shared" ref="AV60:AV72" si="68">AE60</f>
        <v>2</v>
      </c>
      <c r="AW60" s="35">
        <f t="shared" ref="AW60:AW72" si="69">AC60+AD60</f>
        <v>2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7">
        <v>35</v>
      </c>
      <c r="F61" s="77">
        <v>1</v>
      </c>
      <c r="G61" s="77">
        <v>34</v>
      </c>
      <c r="H61" s="77"/>
      <c r="I61" s="77"/>
      <c r="J61" s="74">
        <v>28</v>
      </c>
      <c r="K61" s="74">
        <v>24</v>
      </c>
      <c r="L61" s="74">
        <v>3</v>
      </c>
      <c r="M61" s="74"/>
      <c r="N61" s="68">
        <v>24</v>
      </c>
      <c r="O61" s="68">
        <v>10</v>
      </c>
      <c r="P61" s="68">
        <v>5</v>
      </c>
      <c r="Q61" s="68"/>
      <c r="R61" s="68"/>
      <c r="S61" s="68">
        <v>9</v>
      </c>
      <c r="T61" s="68">
        <v>6</v>
      </c>
      <c r="U61" s="68">
        <v>2</v>
      </c>
      <c r="V61" s="68">
        <v>1</v>
      </c>
      <c r="W61" s="68"/>
      <c r="X61" s="68">
        <v>24</v>
      </c>
      <c r="Y61" s="68"/>
      <c r="Z61" s="68"/>
      <c r="AA61" s="68">
        <v>35</v>
      </c>
      <c r="AB61" s="68"/>
      <c r="AC61" s="68">
        <v>2</v>
      </c>
      <c r="AD61" s="68"/>
      <c r="AE61" s="68">
        <v>2</v>
      </c>
      <c r="AF61" s="68">
        <v>1</v>
      </c>
      <c r="AG61" s="76"/>
      <c r="AH61" s="68">
        <v>1</v>
      </c>
      <c r="AI61" s="76"/>
      <c r="AJ61" s="36">
        <f t="shared" si="56"/>
        <v>35</v>
      </c>
      <c r="AK61" s="35">
        <f t="shared" si="57"/>
        <v>35</v>
      </c>
      <c r="AL61" s="35">
        <f t="shared" si="58"/>
        <v>28</v>
      </c>
      <c r="AM61" s="35">
        <f t="shared" si="59"/>
        <v>27</v>
      </c>
      <c r="AN61" s="35">
        <f t="shared" si="60"/>
        <v>59</v>
      </c>
      <c r="AO61" s="35">
        <f t="shared" si="61"/>
        <v>59</v>
      </c>
      <c r="AP61" s="35">
        <f t="shared" si="62"/>
        <v>24</v>
      </c>
      <c r="AQ61" s="35">
        <f t="shared" si="63"/>
        <v>24</v>
      </c>
      <c r="AR61" s="35">
        <f t="shared" si="64"/>
        <v>9</v>
      </c>
      <c r="AS61" s="35">
        <f t="shared" si="65"/>
        <v>9</v>
      </c>
      <c r="AT61" s="35">
        <f t="shared" si="66"/>
        <v>24</v>
      </c>
      <c r="AU61" s="35">
        <f t="shared" si="67"/>
        <v>24</v>
      </c>
      <c r="AV61" s="35">
        <f t="shared" si="68"/>
        <v>2</v>
      </c>
      <c r="AW61" s="35">
        <f t="shared" si="69"/>
        <v>2</v>
      </c>
      <c r="AX61" s="35">
        <f t="shared" si="70"/>
        <v>1</v>
      </c>
      <c r="AY61" s="34">
        <f t="shared" si="71"/>
        <v>1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7">
        <v>4</v>
      </c>
      <c r="F62" s="77"/>
      <c r="G62" s="77">
        <v>4</v>
      </c>
      <c r="H62" s="77"/>
      <c r="I62" s="77"/>
      <c r="J62" s="74">
        <v>1</v>
      </c>
      <c r="K62" s="74">
        <v>1</v>
      </c>
      <c r="L62" s="74"/>
      <c r="M62" s="74"/>
      <c r="N62" s="68">
        <v>3</v>
      </c>
      <c r="O62" s="68">
        <v>1</v>
      </c>
      <c r="P62" s="68"/>
      <c r="Q62" s="68">
        <v>2</v>
      </c>
      <c r="R62" s="68"/>
      <c r="S62" s="68"/>
      <c r="T62" s="68"/>
      <c r="U62" s="68"/>
      <c r="V62" s="68"/>
      <c r="W62" s="68"/>
      <c r="X62" s="68">
        <v>3</v>
      </c>
      <c r="Y62" s="68"/>
      <c r="Z62" s="68"/>
      <c r="AA62" s="68">
        <v>2</v>
      </c>
      <c r="AB62" s="68"/>
      <c r="AC62" s="68">
        <v>1</v>
      </c>
      <c r="AD62" s="68"/>
      <c r="AE62" s="68">
        <v>1</v>
      </c>
      <c r="AF62" s="68"/>
      <c r="AG62" s="76"/>
      <c r="AH62" s="68"/>
      <c r="AI62" s="76"/>
      <c r="AJ62" s="36">
        <f t="shared" si="56"/>
        <v>4</v>
      </c>
      <c r="AK62" s="35">
        <f t="shared" si="57"/>
        <v>4</v>
      </c>
      <c r="AL62" s="35">
        <f t="shared" si="58"/>
        <v>1</v>
      </c>
      <c r="AM62" s="35">
        <f t="shared" si="59"/>
        <v>1</v>
      </c>
      <c r="AN62" s="35">
        <f t="shared" si="60"/>
        <v>5</v>
      </c>
      <c r="AO62" s="35">
        <f t="shared" si="61"/>
        <v>5</v>
      </c>
      <c r="AP62" s="35">
        <f t="shared" si="62"/>
        <v>3</v>
      </c>
      <c r="AQ62" s="35">
        <f t="shared" si="63"/>
        <v>3</v>
      </c>
      <c r="AR62" s="35">
        <f t="shared" si="64"/>
        <v>0</v>
      </c>
      <c r="AS62" s="35">
        <f t="shared" si="65"/>
        <v>0</v>
      </c>
      <c r="AT62" s="35">
        <f t="shared" si="66"/>
        <v>3</v>
      </c>
      <c r="AU62" s="35">
        <f t="shared" si="67"/>
        <v>3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7">
        <v>1</v>
      </c>
      <c r="F63" s="77"/>
      <c r="G63" s="77">
        <v>1</v>
      </c>
      <c r="H63" s="77"/>
      <c r="I63" s="77"/>
      <c r="J63" s="74">
        <v>1</v>
      </c>
      <c r="K63" s="74"/>
      <c r="L63" s="74">
        <v>1</v>
      </c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>
        <v>1</v>
      </c>
      <c r="AB63" s="68"/>
      <c r="AC63" s="68"/>
      <c r="AD63" s="68"/>
      <c r="AE63" s="68"/>
      <c r="AF63" s="68"/>
      <c r="AG63" s="76"/>
      <c r="AH63" s="68"/>
      <c r="AI63" s="76"/>
      <c r="AJ63" s="36">
        <f t="shared" si="56"/>
        <v>1</v>
      </c>
      <c r="AK63" s="35">
        <f t="shared" si="57"/>
        <v>1</v>
      </c>
      <c r="AL63" s="35">
        <f t="shared" si="58"/>
        <v>1</v>
      </c>
      <c r="AM63" s="35">
        <f t="shared" si="59"/>
        <v>1</v>
      </c>
      <c r="AN63" s="35">
        <f t="shared" si="60"/>
        <v>1</v>
      </c>
      <c r="AO63" s="35">
        <f t="shared" si="61"/>
        <v>1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7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7">
        <v>2</v>
      </c>
      <c r="F65" s="77"/>
      <c r="G65" s="77">
        <v>2</v>
      </c>
      <c r="H65" s="77"/>
      <c r="I65" s="77"/>
      <c r="J65" s="74">
        <v>1</v>
      </c>
      <c r="K65" s="74">
        <v>1</v>
      </c>
      <c r="L65" s="74"/>
      <c r="M65" s="74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>
        <v>3</v>
      </c>
      <c r="AB65" s="68"/>
      <c r="AC65" s="68"/>
      <c r="AD65" s="68"/>
      <c r="AE65" s="68"/>
      <c r="AF65" s="68"/>
      <c r="AG65" s="76"/>
      <c r="AH65" s="68"/>
      <c r="AI65" s="76"/>
      <c r="AJ65" s="36">
        <f t="shared" si="56"/>
        <v>2</v>
      </c>
      <c r="AK65" s="35">
        <f t="shared" si="57"/>
        <v>2</v>
      </c>
      <c r="AL65" s="35">
        <f t="shared" si="58"/>
        <v>1</v>
      </c>
      <c r="AM65" s="35">
        <f t="shared" si="59"/>
        <v>1</v>
      </c>
      <c r="AN65" s="35">
        <f t="shared" si="60"/>
        <v>3</v>
      </c>
      <c r="AO65" s="35">
        <f t="shared" si="61"/>
        <v>3</v>
      </c>
      <c r="AP65" s="35">
        <f t="shared" si="62"/>
        <v>0</v>
      </c>
      <c r="AQ65" s="35">
        <f t="shared" si="63"/>
        <v>0</v>
      </c>
      <c r="AR65" s="35">
        <f t="shared" si="64"/>
        <v>0</v>
      </c>
      <c r="AS65" s="35">
        <f t="shared" si="65"/>
        <v>0</v>
      </c>
      <c r="AT65" s="35">
        <f t="shared" si="66"/>
        <v>0</v>
      </c>
      <c r="AU65" s="35">
        <f t="shared" si="67"/>
        <v>0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7">
        <v>1</v>
      </c>
      <c r="F66" s="77"/>
      <c r="G66" s="77">
        <v>1</v>
      </c>
      <c r="H66" s="77"/>
      <c r="I66" s="77"/>
      <c r="J66" s="74"/>
      <c r="K66" s="74"/>
      <c r="L66" s="74"/>
      <c r="M66" s="74"/>
      <c r="N66" s="68">
        <v>1</v>
      </c>
      <c r="O66" s="68"/>
      <c r="P66" s="68"/>
      <c r="Q66" s="68"/>
      <c r="R66" s="68"/>
      <c r="S66" s="68">
        <v>1</v>
      </c>
      <c r="T66" s="68"/>
      <c r="U66" s="68">
        <v>1</v>
      </c>
      <c r="V66" s="68"/>
      <c r="W66" s="68"/>
      <c r="X66" s="68">
        <v>1</v>
      </c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76"/>
      <c r="AJ66" s="36">
        <f t="shared" si="56"/>
        <v>1</v>
      </c>
      <c r="AK66" s="35">
        <f t="shared" si="57"/>
        <v>1</v>
      </c>
      <c r="AL66" s="35">
        <f t="shared" si="58"/>
        <v>0</v>
      </c>
      <c r="AM66" s="35">
        <f t="shared" si="59"/>
        <v>0</v>
      </c>
      <c r="AN66" s="35">
        <f t="shared" si="60"/>
        <v>1</v>
      </c>
      <c r="AO66" s="35">
        <f t="shared" si="61"/>
        <v>1</v>
      </c>
      <c r="AP66" s="35">
        <f t="shared" si="62"/>
        <v>1</v>
      </c>
      <c r="AQ66" s="35">
        <f t="shared" si="63"/>
        <v>1</v>
      </c>
      <c r="AR66" s="35">
        <f t="shared" si="64"/>
        <v>1</v>
      </c>
      <c r="AS66" s="35">
        <f t="shared" si="65"/>
        <v>1</v>
      </c>
      <c r="AT66" s="35">
        <f t="shared" si="66"/>
        <v>1</v>
      </c>
      <c r="AU66" s="35">
        <f t="shared" si="67"/>
        <v>1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7">
        <v>7</v>
      </c>
      <c r="F67" s="77"/>
      <c r="G67" s="77">
        <v>7</v>
      </c>
      <c r="H67" s="77"/>
      <c r="I67" s="77"/>
      <c r="J67" s="74">
        <v>5</v>
      </c>
      <c r="K67" s="74">
        <v>5</v>
      </c>
      <c r="L67" s="74"/>
      <c r="M67" s="74"/>
      <c r="N67" s="68">
        <v>1</v>
      </c>
      <c r="O67" s="68">
        <v>1</v>
      </c>
      <c r="P67" s="68"/>
      <c r="Q67" s="68"/>
      <c r="R67" s="68"/>
      <c r="S67" s="68"/>
      <c r="T67" s="68"/>
      <c r="U67" s="68"/>
      <c r="V67" s="68"/>
      <c r="W67" s="68"/>
      <c r="X67" s="68">
        <v>1</v>
      </c>
      <c r="Y67" s="68"/>
      <c r="Z67" s="68">
        <v>1</v>
      </c>
      <c r="AA67" s="68">
        <v>11</v>
      </c>
      <c r="AB67" s="68">
        <v>1</v>
      </c>
      <c r="AC67" s="68"/>
      <c r="AD67" s="68"/>
      <c r="AE67" s="68"/>
      <c r="AF67" s="68"/>
      <c r="AG67" s="76"/>
      <c r="AH67" s="68"/>
      <c r="AI67" s="76"/>
      <c r="AJ67" s="36">
        <f t="shared" si="56"/>
        <v>7</v>
      </c>
      <c r="AK67" s="35">
        <f t="shared" si="57"/>
        <v>7</v>
      </c>
      <c r="AL67" s="35">
        <f t="shared" si="58"/>
        <v>5</v>
      </c>
      <c r="AM67" s="35">
        <f t="shared" si="59"/>
        <v>5</v>
      </c>
      <c r="AN67" s="35">
        <f t="shared" si="60"/>
        <v>12</v>
      </c>
      <c r="AO67" s="35">
        <f t="shared" si="61"/>
        <v>12</v>
      </c>
      <c r="AP67" s="35">
        <f t="shared" si="62"/>
        <v>1</v>
      </c>
      <c r="AQ67" s="35">
        <f t="shared" si="63"/>
        <v>1</v>
      </c>
      <c r="AR67" s="35">
        <f t="shared" si="64"/>
        <v>0</v>
      </c>
      <c r="AS67" s="35">
        <f t="shared" si="65"/>
        <v>0</v>
      </c>
      <c r="AT67" s="35">
        <f t="shared" si="66"/>
        <v>1</v>
      </c>
      <c r="AU67" s="35">
        <f t="shared" si="67"/>
        <v>1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7">
        <v>8</v>
      </c>
      <c r="F68" s="77"/>
      <c r="G68" s="77">
        <v>8</v>
      </c>
      <c r="H68" s="77"/>
      <c r="I68" s="77"/>
      <c r="J68" s="74">
        <v>2</v>
      </c>
      <c r="K68" s="74">
        <v>2</v>
      </c>
      <c r="L68" s="74"/>
      <c r="M68" s="74"/>
      <c r="N68" s="68">
        <v>5</v>
      </c>
      <c r="O68" s="68">
        <v>1</v>
      </c>
      <c r="P68" s="68"/>
      <c r="Q68" s="68">
        <v>1</v>
      </c>
      <c r="R68" s="68"/>
      <c r="S68" s="68">
        <v>3</v>
      </c>
      <c r="T68" s="68">
        <v>1</v>
      </c>
      <c r="U68" s="68">
        <v>2</v>
      </c>
      <c r="V68" s="68"/>
      <c r="W68" s="68"/>
      <c r="X68" s="68">
        <v>5</v>
      </c>
      <c r="Y68" s="68"/>
      <c r="Z68" s="68"/>
      <c r="AA68" s="68">
        <v>5</v>
      </c>
      <c r="AB68" s="68"/>
      <c r="AC68" s="68"/>
      <c r="AD68" s="68"/>
      <c r="AE68" s="68"/>
      <c r="AF68" s="68"/>
      <c r="AG68" s="76"/>
      <c r="AH68" s="68"/>
      <c r="AI68" s="76"/>
      <c r="AJ68" s="36">
        <f t="shared" si="56"/>
        <v>8</v>
      </c>
      <c r="AK68" s="35">
        <f t="shared" si="57"/>
        <v>8</v>
      </c>
      <c r="AL68" s="35">
        <f t="shared" si="58"/>
        <v>2</v>
      </c>
      <c r="AM68" s="35">
        <f t="shared" si="59"/>
        <v>2</v>
      </c>
      <c r="AN68" s="35">
        <f t="shared" si="60"/>
        <v>10</v>
      </c>
      <c r="AO68" s="35">
        <f t="shared" si="61"/>
        <v>10</v>
      </c>
      <c r="AP68" s="35">
        <f t="shared" si="62"/>
        <v>5</v>
      </c>
      <c r="AQ68" s="35">
        <f t="shared" si="63"/>
        <v>5</v>
      </c>
      <c r="AR68" s="35">
        <f t="shared" si="64"/>
        <v>3</v>
      </c>
      <c r="AS68" s="35">
        <f t="shared" si="65"/>
        <v>3</v>
      </c>
      <c r="AT68" s="35">
        <f t="shared" si="66"/>
        <v>5</v>
      </c>
      <c r="AU68" s="35">
        <f t="shared" si="67"/>
        <v>5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7">
        <v>9</v>
      </c>
      <c r="F69" s="77">
        <v>2</v>
      </c>
      <c r="G69" s="77">
        <v>7</v>
      </c>
      <c r="H69" s="77"/>
      <c r="I69" s="77"/>
      <c r="J69" s="74">
        <v>7</v>
      </c>
      <c r="K69" s="74">
        <v>7</v>
      </c>
      <c r="L69" s="74"/>
      <c r="M69" s="74"/>
      <c r="N69" s="68">
        <v>9</v>
      </c>
      <c r="O69" s="68">
        <v>2</v>
      </c>
      <c r="P69" s="68">
        <v>3</v>
      </c>
      <c r="Q69" s="68">
        <v>1</v>
      </c>
      <c r="R69" s="68"/>
      <c r="S69" s="68">
        <v>3</v>
      </c>
      <c r="T69" s="68">
        <v>3</v>
      </c>
      <c r="U69" s="68"/>
      <c r="V69" s="68"/>
      <c r="W69" s="68"/>
      <c r="X69" s="68">
        <v>9</v>
      </c>
      <c r="Y69" s="68"/>
      <c r="Z69" s="68"/>
      <c r="AA69" s="68">
        <v>7</v>
      </c>
      <c r="AB69" s="68">
        <v>1</v>
      </c>
      <c r="AC69" s="68">
        <v>1</v>
      </c>
      <c r="AD69" s="68"/>
      <c r="AE69" s="68">
        <v>1</v>
      </c>
      <c r="AF69" s="68"/>
      <c r="AG69" s="76"/>
      <c r="AH69" s="68"/>
      <c r="AI69" s="76"/>
      <c r="AJ69" s="36">
        <f t="shared" si="56"/>
        <v>9</v>
      </c>
      <c r="AK69" s="35">
        <f t="shared" si="57"/>
        <v>9</v>
      </c>
      <c r="AL69" s="35">
        <f t="shared" si="58"/>
        <v>7</v>
      </c>
      <c r="AM69" s="35">
        <f t="shared" si="59"/>
        <v>7</v>
      </c>
      <c r="AN69" s="35">
        <f t="shared" si="60"/>
        <v>16</v>
      </c>
      <c r="AO69" s="35">
        <f t="shared" si="61"/>
        <v>16</v>
      </c>
      <c r="AP69" s="35">
        <f t="shared" si="62"/>
        <v>9</v>
      </c>
      <c r="AQ69" s="35">
        <f t="shared" si="63"/>
        <v>9</v>
      </c>
      <c r="AR69" s="35">
        <f t="shared" si="64"/>
        <v>3</v>
      </c>
      <c r="AS69" s="35">
        <f t="shared" si="65"/>
        <v>3</v>
      </c>
      <c r="AT69" s="35">
        <f t="shared" si="66"/>
        <v>9</v>
      </c>
      <c r="AU69" s="35">
        <f t="shared" si="67"/>
        <v>9</v>
      </c>
      <c r="AV69" s="35">
        <f t="shared" si="68"/>
        <v>1</v>
      </c>
      <c r="AW69" s="35">
        <f t="shared" si="69"/>
        <v>1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7">
        <v>8</v>
      </c>
      <c r="F70" s="77"/>
      <c r="G70" s="77">
        <v>8</v>
      </c>
      <c r="H70" s="77"/>
      <c r="I70" s="77"/>
      <c r="J70" s="74">
        <v>1</v>
      </c>
      <c r="K70" s="74">
        <v>1</v>
      </c>
      <c r="L70" s="74"/>
      <c r="M70" s="74"/>
      <c r="N70" s="68">
        <v>3</v>
      </c>
      <c r="O70" s="68"/>
      <c r="P70" s="68">
        <v>2</v>
      </c>
      <c r="Q70" s="68"/>
      <c r="R70" s="68">
        <v>1</v>
      </c>
      <c r="S70" s="68"/>
      <c r="T70" s="68"/>
      <c r="U70" s="68"/>
      <c r="V70" s="68"/>
      <c r="W70" s="68"/>
      <c r="X70" s="68">
        <v>3</v>
      </c>
      <c r="Y70" s="68"/>
      <c r="Z70" s="68"/>
      <c r="AA70" s="68">
        <v>6</v>
      </c>
      <c r="AB70" s="68"/>
      <c r="AC70" s="68"/>
      <c r="AD70" s="68"/>
      <c r="AE70" s="68"/>
      <c r="AF70" s="68"/>
      <c r="AG70" s="76"/>
      <c r="AH70" s="68"/>
      <c r="AI70" s="76"/>
      <c r="AJ70" s="36">
        <f t="shared" si="56"/>
        <v>8</v>
      </c>
      <c r="AK70" s="35">
        <f t="shared" si="57"/>
        <v>8</v>
      </c>
      <c r="AL70" s="35">
        <f t="shared" si="58"/>
        <v>1</v>
      </c>
      <c r="AM70" s="35">
        <f t="shared" si="59"/>
        <v>1</v>
      </c>
      <c r="AN70" s="35">
        <f t="shared" si="60"/>
        <v>9</v>
      </c>
      <c r="AO70" s="35">
        <f t="shared" si="61"/>
        <v>9</v>
      </c>
      <c r="AP70" s="35">
        <f t="shared" si="62"/>
        <v>3</v>
      </c>
      <c r="AQ70" s="35">
        <f t="shared" si="63"/>
        <v>3</v>
      </c>
      <c r="AR70" s="35">
        <f t="shared" si="64"/>
        <v>0</v>
      </c>
      <c r="AS70" s="35">
        <f t="shared" si="65"/>
        <v>0</v>
      </c>
      <c r="AT70" s="35">
        <f t="shared" si="66"/>
        <v>3</v>
      </c>
      <c r="AU70" s="35">
        <f t="shared" si="67"/>
        <v>3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7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7">
        <v>2</v>
      </c>
      <c r="F72" s="77"/>
      <c r="G72" s="77">
        <v>2</v>
      </c>
      <c r="H72" s="77"/>
      <c r="I72" s="77"/>
      <c r="J72" s="74">
        <v>2</v>
      </c>
      <c r="K72" s="74">
        <v>2</v>
      </c>
      <c r="L72" s="74"/>
      <c r="M72" s="74"/>
      <c r="N72" s="68">
        <v>1</v>
      </c>
      <c r="O72" s="68"/>
      <c r="P72" s="68"/>
      <c r="Q72" s="68">
        <v>1</v>
      </c>
      <c r="R72" s="68"/>
      <c r="S72" s="68"/>
      <c r="T72" s="68"/>
      <c r="U72" s="68"/>
      <c r="V72" s="68"/>
      <c r="W72" s="68"/>
      <c r="X72" s="68">
        <v>1</v>
      </c>
      <c r="Y72" s="68"/>
      <c r="Z72" s="68"/>
      <c r="AA72" s="68">
        <v>3</v>
      </c>
      <c r="AB72" s="68"/>
      <c r="AC72" s="68"/>
      <c r="AD72" s="68"/>
      <c r="AE72" s="68"/>
      <c r="AF72" s="68"/>
      <c r="AG72" s="76"/>
      <c r="AH72" s="68"/>
      <c r="AI72" s="76"/>
      <c r="AJ72" s="36">
        <f t="shared" si="56"/>
        <v>2</v>
      </c>
      <c r="AK72" s="35">
        <f t="shared" si="57"/>
        <v>2</v>
      </c>
      <c r="AL72" s="35">
        <f t="shared" si="58"/>
        <v>2</v>
      </c>
      <c r="AM72" s="35">
        <f t="shared" si="59"/>
        <v>2</v>
      </c>
      <c r="AN72" s="35">
        <f t="shared" si="60"/>
        <v>4</v>
      </c>
      <c r="AO72" s="35">
        <f t="shared" si="61"/>
        <v>4</v>
      </c>
      <c r="AP72" s="35">
        <f t="shared" si="62"/>
        <v>1</v>
      </c>
      <c r="AQ72" s="35">
        <f t="shared" si="63"/>
        <v>1</v>
      </c>
      <c r="AR72" s="35">
        <f t="shared" si="64"/>
        <v>0</v>
      </c>
      <c r="AS72" s="35">
        <f t="shared" si="65"/>
        <v>0</v>
      </c>
      <c r="AT72" s="35">
        <f t="shared" si="66"/>
        <v>1</v>
      </c>
      <c r="AU72" s="35">
        <f t="shared" si="67"/>
        <v>1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96">
        <f t="shared" ref="E73:AH73" si="72">SUM(E74:E79)</f>
        <v>0</v>
      </c>
      <c r="F73" s="96">
        <f t="shared" si="72"/>
        <v>0</v>
      </c>
      <c r="G73" s="96">
        <f t="shared" si="72"/>
        <v>0</v>
      </c>
      <c r="H73" s="96">
        <f t="shared" si="72"/>
        <v>0</v>
      </c>
      <c r="I73" s="96">
        <f t="shared" si="72"/>
        <v>0</v>
      </c>
      <c r="J73" s="96">
        <f t="shared" si="72"/>
        <v>0</v>
      </c>
      <c r="K73" s="96">
        <f t="shared" si="72"/>
        <v>0</v>
      </c>
      <c r="L73" s="96">
        <f t="shared" si="72"/>
        <v>0</v>
      </c>
      <c r="M73" s="96">
        <f t="shared" si="72"/>
        <v>0</v>
      </c>
      <c r="N73" s="96">
        <f t="shared" si="72"/>
        <v>0</v>
      </c>
      <c r="O73" s="96">
        <f t="shared" si="72"/>
        <v>0</v>
      </c>
      <c r="P73" s="96">
        <f t="shared" si="72"/>
        <v>0</v>
      </c>
      <c r="Q73" s="96">
        <f t="shared" si="72"/>
        <v>0</v>
      </c>
      <c r="R73" s="96">
        <f t="shared" si="72"/>
        <v>0</v>
      </c>
      <c r="S73" s="96">
        <f t="shared" si="72"/>
        <v>0</v>
      </c>
      <c r="T73" s="96">
        <f t="shared" si="72"/>
        <v>0</v>
      </c>
      <c r="U73" s="96">
        <f t="shared" si="72"/>
        <v>0</v>
      </c>
      <c r="V73" s="96">
        <f t="shared" si="72"/>
        <v>0</v>
      </c>
      <c r="W73" s="96">
        <f t="shared" si="72"/>
        <v>0</v>
      </c>
      <c r="X73" s="96">
        <f t="shared" si="72"/>
        <v>0</v>
      </c>
      <c r="Y73" s="96">
        <f t="shared" si="72"/>
        <v>0</v>
      </c>
      <c r="Z73" s="96">
        <f t="shared" si="72"/>
        <v>0</v>
      </c>
      <c r="AA73" s="96">
        <f t="shared" si="72"/>
        <v>0</v>
      </c>
      <c r="AB73" s="96">
        <f t="shared" si="72"/>
        <v>0</v>
      </c>
      <c r="AC73" s="96">
        <f t="shared" si="72"/>
        <v>0</v>
      </c>
      <c r="AD73" s="96">
        <f t="shared" si="72"/>
        <v>0</v>
      </c>
      <c r="AE73" s="96">
        <f t="shared" si="72"/>
        <v>0</v>
      </c>
      <c r="AF73" s="96">
        <f t="shared" si="72"/>
        <v>0</v>
      </c>
      <c r="AG73" s="96">
        <f t="shared" si="72"/>
        <v>0</v>
      </c>
      <c r="AH73" s="96">
        <f t="shared" si="72"/>
        <v>0</v>
      </c>
      <c r="AI73" s="133"/>
      <c r="AJ73" s="39">
        <f t="shared" ref="AJ73:AX73" si="73">SUM(AJ74:AJ79)</f>
        <v>0</v>
      </c>
      <c r="AK73" s="91">
        <f t="shared" si="73"/>
        <v>0</v>
      </c>
      <c r="AL73" s="91">
        <f t="shared" si="73"/>
        <v>0</v>
      </c>
      <c r="AM73" s="91">
        <f t="shared" si="73"/>
        <v>0</v>
      </c>
      <c r="AN73" s="91">
        <f t="shared" si="73"/>
        <v>0</v>
      </c>
      <c r="AO73" s="91">
        <f t="shared" si="73"/>
        <v>0</v>
      </c>
      <c r="AP73" s="91">
        <f t="shared" si="73"/>
        <v>0</v>
      </c>
      <c r="AQ73" s="91">
        <f t="shared" si="73"/>
        <v>0</v>
      </c>
      <c r="AR73" s="91">
        <f t="shared" si="73"/>
        <v>0</v>
      </c>
      <c r="AS73" s="91">
        <f t="shared" si="73"/>
        <v>0</v>
      </c>
      <c r="AT73" s="91">
        <f t="shared" si="73"/>
        <v>0</v>
      </c>
      <c r="AU73" s="91">
        <f t="shared" si="73"/>
        <v>0</v>
      </c>
      <c r="AV73" s="91">
        <f t="shared" si="73"/>
        <v>0</v>
      </c>
      <c r="AW73" s="91">
        <f t="shared" si="73"/>
        <v>0</v>
      </c>
      <c r="AX73" s="91">
        <f t="shared" si="73"/>
        <v>0</v>
      </c>
      <c r="AY73" s="34">
        <f t="shared" si="71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28.5" customHeight="1">
      <c r="A80" s="33" t="s">
        <v>102</v>
      </c>
      <c r="B80" s="234" t="s">
        <v>101</v>
      </c>
      <c r="C80" s="235"/>
      <c r="D80" s="236"/>
      <c r="E80" s="96">
        <f t="shared" ref="E80:AH80" si="89">SUM(E81:E86)</f>
        <v>15</v>
      </c>
      <c r="F80" s="96">
        <f t="shared" si="89"/>
        <v>2</v>
      </c>
      <c r="G80" s="96">
        <f t="shared" si="89"/>
        <v>13</v>
      </c>
      <c r="H80" s="96">
        <f t="shared" si="89"/>
        <v>0</v>
      </c>
      <c r="I80" s="96">
        <f t="shared" si="89"/>
        <v>0</v>
      </c>
      <c r="J80" s="96">
        <f t="shared" si="89"/>
        <v>7</v>
      </c>
      <c r="K80" s="96">
        <f t="shared" si="89"/>
        <v>7</v>
      </c>
      <c r="L80" s="96">
        <f t="shared" si="89"/>
        <v>0</v>
      </c>
      <c r="M80" s="96">
        <f t="shared" si="89"/>
        <v>0</v>
      </c>
      <c r="N80" s="96">
        <f t="shared" si="89"/>
        <v>4</v>
      </c>
      <c r="O80" s="96">
        <f t="shared" si="89"/>
        <v>0</v>
      </c>
      <c r="P80" s="96">
        <f t="shared" si="89"/>
        <v>1</v>
      </c>
      <c r="Q80" s="96">
        <f t="shared" si="89"/>
        <v>0</v>
      </c>
      <c r="R80" s="96">
        <f t="shared" si="89"/>
        <v>0</v>
      </c>
      <c r="S80" s="96">
        <f t="shared" si="89"/>
        <v>3</v>
      </c>
      <c r="T80" s="96">
        <f t="shared" si="89"/>
        <v>1</v>
      </c>
      <c r="U80" s="96">
        <f t="shared" si="89"/>
        <v>1</v>
      </c>
      <c r="V80" s="96">
        <f t="shared" si="89"/>
        <v>1</v>
      </c>
      <c r="W80" s="96">
        <f t="shared" si="89"/>
        <v>0</v>
      </c>
      <c r="X80" s="96">
        <f t="shared" si="89"/>
        <v>4</v>
      </c>
      <c r="Y80" s="96">
        <f t="shared" si="89"/>
        <v>0</v>
      </c>
      <c r="Z80" s="96">
        <f t="shared" si="89"/>
        <v>0</v>
      </c>
      <c r="AA80" s="96">
        <f t="shared" si="89"/>
        <v>18</v>
      </c>
      <c r="AB80" s="96">
        <f t="shared" si="89"/>
        <v>2</v>
      </c>
      <c r="AC80" s="96">
        <f t="shared" si="89"/>
        <v>0</v>
      </c>
      <c r="AD80" s="96">
        <f t="shared" si="89"/>
        <v>1</v>
      </c>
      <c r="AE80" s="96">
        <f t="shared" si="89"/>
        <v>1</v>
      </c>
      <c r="AF80" s="96">
        <f t="shared" si="89"/>
        <v>0</v>
      </c>
      <c r="AG80" s="96">
        <f t="shared" si="89"/>
        <v>0</v>
      </c>
      <c r="AH80" s="96">
        <f t="shared" si="89"/>
        <v>0</v>
      </c>
      <c r="AI80" s="133"/>
      <c r="AJ80" s="39">
        <f t="shared" ref="AJ80:AY80" si="90">SUM(AJ81:AJ86)</f>
        <v>15</v>
      </c>
      <c r="AK80" s="91">
        <f t="shared" si="90"/>
        <v>15</v>
      </c>
      <c r="AL80" s="91">
        <f t="shared" si="90"/>
        <v>7</v>
      </c>
      <c r="AM80" s="91">
        <f t="shared" si="90"/>
        <v>7</v>
      </c>
      <c r="AN80" s="91">
        <f t="shared" si="90"/>
        <v>22</v>
      </c>
      <c r="AO80" s="91">
        <f t="shared" si="90"/>
        <v>22</v>
      </c>
      <c r="AP80" s="91">
        <f t="shared" si="90"/>
        <v>4</v>
      </c>
      <c r="AQ80" s="91">
        <f t="shared" si="90"/>
        <v>4</v>
      </c>
      <c r="AR80" s="91">
        <f t="shared" si="90"/>
        <v>3</v>
      </c>
      <c r="AS80" s="91">
        <f t="shared" si="90"/>
        <v>3</v>
      </c>
      <c r="AT80" s="91">
        <f t="shared" si="90"/>
        <v>4</v>
      </c>
      <c r="AU80" s="91">
        <f t="shared" si="90"/>
        <v>4</v>
      </c>
      <c r="AV80" s="91">
        <f t="shared" si="90"/>
        <v>1</v>
      </c>
      <c r="AW80" s="91">
        <f t="shared" si="90"/>
        <v>1</v>
      </c>
      <c r="AX80" s="91">
        <f t="shared" si="90"/>
        <v>0</v>
      </c>
      <c r="AY80" s="38">
        <f t="shared" si="90"/>
        <v>0</v>
      </c>
    </row>
    <row r="81" spans="1:51" s="26" customFormat="1" ht="14.25" customHeight="1">
      <c r="A81" s="37" t="s">
        <v>100</v>
      </c>
      <c r="B81" s="237" t="s">
        <v>99</v>
      </c>
      <c r="C81" s="238"/>
      <c r="D81" s="239"/>
      <c r="E81" s="77">
        <v>1</v>
      </c>
      <c r="F81" s="77">
        <v>1</v>
      </c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>
        <v>1</v>
      </c>
      <c r="AB81" s="68">
        <v>1</v>
      </c>
      <c r="AC81" s="68"/>
      <c r="AD81" s="68"/>
      <c r="AE81" s="68"/>
      <c r="AF81" s="68"/>
      <c r="AG81" s="76"/>
      <c r="AH81" s="68"/>
      <c r="AI81" s="76"/>
      <c r="AJ81" s="36">
        <f t="shared" ref="AJ81:AJ86" si="91">E81</f>
        <v>1</v>
      </c>
      <c r="AK81" s="35">
        <f t="shared" ref="AK81:AK86" si="92">F81+G81+H81+I81</f>
        <v>1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1</v>
      </c>
      <c r="AO81" s="35">
        <f t="shared" ref="AO81:AO86" si="96">X81+Y81+AA81</f>
        <v>1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>
        <v>2</v>
      </c>
      <c r="F82" s="77"/>
      <c r="G82" s="77">
        <v>2</v>
      </c>
      <c r="H82" s="77"/>
      <c r="I82" s="77"/>
      <c r="J82" s="74">
        <v>1</v>
      </c>
      <c r="K82" s="74">
        <v>1</v>
      </c>
      <c r="L82" s="74"/>
      <c r="M82" s="74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>
        <v>3</v>
      </c>
      <c r="AB82" s="68"/>
      <c r="AC82" s="68"/>
      <c r="AD82" s="68"/>
      <c r="AE82" s="68"/>
      <c r="AF82" s="68"/>
      <c r="AG82" s="76"/>
      <c r="AH82" s="68"/>
      <c r="AI82" s="76"/>
      <c r="AJ82" s="36">
        <f t="shared" si="91"/>
        <v>2</v>
      </c>
      <c r="AK82" s="35">
        <f t="shared" si="92"/>
        <v>2</v>
      </c>
      <c r="AL82" s="35">
        <f t="shared" si="93"/>
        <v>1</v>
      </c>
      <c r="AM82" s="35">
        <f t="shared" si="94"/>
        <v>1</v>
      </c>
      <c r="AN82" s="35">
        <f t="shared" si="95"/>
        <v>3</v>
      </c>
      <c r="AO82" s="35">
        <f t="shared" si="96"/>
        <v>3</v>
      </c>
      <c r="AP82" s="35">
        <f t="shared" si="97"/>
        <v>0</v>
      </c>
      <c r="AQ82" s="35">
        <f t="shared" si="98"/>
        <v>0</v>
      </c>
      <c r="AR82" s="35">
        <f t="shared" si="99"/>
        <v>0</v>
      </c>
      <c r="AS82" s="35">
        <f t="shared" si="100"/>
        <v>0</v>
      </c>
      <c r="AT82" s="35">
        <f t="shared" si="101"/>
        <v>0</v>
      </c>
      <c r="AU82" s="35">
        <f t="shared" si="102"/>
        <v>0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7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76"/>
      <c r="AH84" s="68"/>
      <c r="AI84" s="76"/>
      <c r="AJ84" s="36">
        <f t="shared" si="91"/>
        <v>0</v>
      </c>
      <c r="AK84" s="35">
        <f t="shared" si="92"/>
        <v>0</v>
      </c>
      <c r="AL84" s="35">
        <f t="shared" si="93"/>
        <v>0</v>
      </c>
      <c r="AM84" s="35">
        <f t="shared" si="94"/>
        <v>0</v>
      </c>
      <c r="AN84" s="35">
        <f t="shared" si="95"/>
        <v>0</v>
      </c>
      <c r="AO84" s="35">
        <f t="shared" si="96"/>
        <v>0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>
        <v>11</v>
      </c>
      <c r="F85" s="77">
        <v>1</v>
      </c>
      <c r="G85" s="77">
        <v>10</v>
      </c>
      <c r="H85" s="77"/>
      <c r="I85" s="77"/>
      <c r="J85" s="74">
        <v>5</v>
      </c>
      <c r="K85" s="74">
        <v>5</v>
      </c>
      <c r="L85" s="74"/>
      <c r="M85" s="74"/>
      <c r="N85" s="68">
        <v>3</v>
      </c>
      <c r="O85" s="68"/>
      <c r="P85" s="68">
        <v>1</v>
      </c>
      <c r="Q85" s="68"/>
      <c r="R85" s="68"/>
      <c r="S85" s="68">
        <v>2</v>
      </c>
      <c r="T85" s="68">
        <v>1</v>
      </c>
      <c r="U85" s="68"/>
      <c r="V85" s="68">
        <v>1</v>
      </c>
      <c r="W85" s="68"/>
      <c r="X85" s="68">
        <v>3</v>
      </c>
      <c r="Y85" s="68"/>
      <c r="Z85" s="68"/>
      <c r="AA85" s="68">
        <v>13</v>
      </c>
      <c r="AB85" s="68">
        <v>1</v>
      </c>
      <c r="AC85" s="68"/>
      <c r="AD85" s="68">
        <v>1</v>
      </c>
      <c r="AE85" s="68">
        <v>1</v>
      </c>
      <c r="AF85" s="68"/>
      <c r="AG85" s="76"/>
      <c r="AH85" s="68"/>
      <c r="AI85" s="76"/>
      <c r="AJ85" s="36">
        <f t="shared" si="91"/>
        <v>11</v>
      </c>
      <c r="AK85" s="35">
        <f t="shared" si="92"/>
        <v>11</v>
      </c>
      <c r="AL85" s="35">
        <f t="shared" si="93"/>
        <v>5</v>
      </c>
      <c r="AM85" s="35">
        <f t="shared" si="94"/>
        <v>5</v>
      </c>
      <c r="AN85" s="35">
        <f t="shared" si="95"/>
        <v>16</v>
      </c>
      <c r="AO85" s="35">
        <f t="shared" si="96"/>
        <v>16</v>
      </c>
      <c r="AP85" s="35">
        <f t="shared" si="97"/>
        <v>3</v>
      </c>
      <c r="AQ85" s="35">
        <f t="shared" si="98"/>
        <v>3</v>
      </c>
      <c r="AR85" s="35">
        <f t="shared" si="99"/>
        <v>2</v>
      </c>
      <c r="AS85" s="35">
        <f t="shared" si="100"/>
        <v>2</v>
      </c>
      <c r="AT85" s="35">
        <f t="shared" si="101"/>
        <v>3</v>
      </c>
      <c r="AU85" s="35">
        <f t="shared" si="102"/>
        <v>3</v>
      </c>
      <c r="AV85" s="35">
        <f t="shared" si="103"/>
        <v>1</v>
      </c>
      <c r="AW85" s="35">
        <f t="shared" si="104"/>
        <v>1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>
        <v>1</v>
      </c>
      <c r="F86" s="77"/>
      <c r="G86" s="77">
        <v>1</v>
      </c>
      <c r="H86" s="77"/>
      <c r="I86" s="77"/>
      <c r="J86" s="74">
        <v>1</v>
      </c>
      <c r="K86" s="74">
        <v>1</v>
      </c>
      <c r="L86" s="74"/>
      <c r="M86" s="74"/>
      <c r="N86" s="68">
        <v>1</v>
      </c>
      <c r="O86" s="68"/>
      <c r="P86" s="68"/>
      <c r="Q86" s="68"/>
      <c r="R86" s="68"/>
      <c r="S86" s="68">
        <v>1</v>
      </c>
      <c r="T86" s="68"/>
      <c r="U86" s="68">
        <v>1</v>
      </c>
      <c r="V86" s="68"/>
      <c r="W86" s="68"/>
      <c r="X86" s="68">
        <v>1</v>
      </c>
      <c r="Y86" s="68"/>
      <c r="Z86" s="68"/>
      <c r="AA86" s="68">
        <v>1</v>
      </c>
      <c r="AB86" s="68"/>
      <c r="AC86" s="68"/>
      <c r="AD86" s="68"/>
      <c r="AE86" s="68"/>
      <c r="AF86" s="68"/>
      <c r="AG86" s="76"/>
      <c r="AH86" s="68"/>
      <c r="AI86" s="76"/>
      <c r="AJ86" s="36">
        <f t="shared" si="91"/>
        <v>1</v>
      </c>
      <c r="AK86" s="35">
        <f t="shared" si="92"/>
        <v>1</v>
      </c>
      <c r="AL86" s="35">
        <f t="shared" si="93"/>
        <v>1</v>
      </c>
      <c r="AM86" s="35">
        <f t="shared" si="94"/>
        <v>1</v>
      </c>
      <c r="AN86" s="35">
        <f t="shared" si="95"/>
        <v>2</v>
      </c>
      <c r="AO86" s="35">
        <f t="shared" si="96"/>
        <v>2</v>
      </c>
      <c r="AP86" s="35">
        <f t="shared" si="97"/>
        <v>1</v>
      </c>
      <c r="AQ86" s="35">
        <f t="shared" si="98"/>
        <v>1</v>
      </c>
      <c r="AR86" s="35">
        <f t="shared" si="99"/>
        <v>1</v>
      </c>
      <c r="AS86" s="35">
        <f t="shared" si="100"/>
        <v>1</v>
      </c>
      <c r="AT86" s="35">
        <f t="shared" si="101"/>
        <v>1</v>
      </c>
      <c r="AU86" s="35">
        <f t="shared" si="102"/>
        <v>1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96">
        <f t="shared" ref="E87:AH87" si="107">SUM(E88:E89)</f>
        <v>1</v>
      </c>
      <c r="F87" s="96">
        <f t="shared" si="107"/>
        <v>0</v>
      </c>
      <c r="G87" s="96">
        <f t="shared" si="107"/>
        <v>1</v>
      </c>
      <c r="H87" s="96">
        <f t="shared" si="107"/>
        <v>0</v>
      </c>
      <c r="I87" s="96">
        <f t="shared" si="107"/>
        <v>0</v>
      </c>
      <c r="J87" s="96">
        <f t="shared" si="107"/>
        <v>1</v>
      </c>
      <c r="K87" s="96">
        <f t="shared" si="107"/>
        <v>0</v>
      </c>
      <c r="L87" s="96">
        <f t="shared" si="107"/>
        <v>0</v>
      </c>
      <c r="M87" s="96">
        <f t="shared" si="107"/>
        <v>0</v>
      </c>
      <c r="N87" s="96">
        <f t="shared" si="107"/>
        <v>0</v>
      </c>
      <c r="O87" s="96">
        <f t="shared" si="107"/>
        <v>0</v>
      </c>
      <c r="P87" s="96">
        <f t="shared" si="107"/>
        <v>0</v>
      </c>
      <c r="Q87" s="96">
        <f t="shared" si="107"/>
        <v>0</v>
      </c>
      <c r="R87" s="96">
        <f t="shared" si="107"/>
        <v>0</v>
      </c>
      <c r="S87" s="96">
        <f t="shared" si="107"/>
        <v>0</v>
      </c>
      <c r="T87" s="96">
        <f t="shared" si="107"/>
        <v>0</v>
      </c>
      <c r="U87" s="96">
        <f t="shared" si="107"/>
        <v>0</v>
      </c>
      <c r="V87" s="96">
        <f t="shared" si="107"/>
        <v>0</v>
      </c>
      <c r="W87" s="96">
        <f t="shared" si="107"/>
        <v>0</v>
      </c>
      <c r="X87" s="96">
        <f t="shared" si="107"/>
        <v>0</v>
      </c>
      <c r="Y87" s="96">
        <f t="shared" si="107"/>
        <v>0</v>
      </c>
      <c r="Z87" s="96">
        <f t="shared" si="107"/>
        <v>0</v>
      </c>
      <c r="AA87" s="96">
        <f t="shared" si="107"/>
        <v>1</v>
      </c>
      <c r="AB87" s="96">
        <f t="shared" si="107"/>
        <v>0</v>
      </c>
      <c r="AC87" s="96">
        <f t="shared" si="107"/>
        <v>0</v>
      </c>
      <c r="AD87" s="96">
        <f t="shared" si="107"/>
        <v>0</v>
      </c>
      <c r="AE87" s="96">
        <f t="shared" si="107"/>
        <v>0</v>
      </c>
      <c r="AF87" s="96">
        <f t="shared" si="107"/>
        <v>0</v>
      </c>
      <c r="AG87" s="96">
        <f t="shared" si="107"/>
        <v>0</v>
      </c>
      <c r="AH87" s="96">
        <f t="shared" si="107"/>
        <v>0</v>
      </c>
      <c r="AI87" s="95">
        <f>AI88+AI89</f>
        <v>0</v>
      </c>
      <c r="AJ87" s="39">
        <f t="shared" ref="AJ87:AY87" si="108">SUM(AJ88:AJ89)</f>
        <v>1</v>
      </c>
      <c r="AK87" s="91">
        <f t="shared" si="108"/>
        <v>1</v>
      </c>
      <c r="AL87" s="91">
        <f t="shared" si="108"/>
        <v>1</v>
      </c>
      <c r="AM87" s="91">
        <f t="shared" si="108"/>
        <v>0</v>
      </c>
      <c r="AN87" s="91">
        <f t="shared" si="108"/>
        <v>1</v>
      </c>
      <c r="AO87" s="91">
        <f t="shared" si="108"/>
        <v>1</v>
      </c>
      <c r="AP87" s="91">
        <f t="shared" si="108"/>
        <v>0</v>
      </c>
      <c r="AQ87" s="91">
        <f t="shared" si="108"/>
        <v>0</v>
      </c>
      <c r="AR87" s="91">
        <f t="shared" si="108"/>
        <v>0</v>
      </c>
      <c r="AS87" s="91">
        <f t="shared" si="108"/>
        <v>0</v>
      </c>
      <c r="AT87" s="91">
        <f t="shared" si="108"/>
        <v>0</v>
      </c>
      <c r="AU87" s="91">
        <f t="shared" si="108"/>
        <v>0</v>
      </c>
      <c r="AV87" s="91">
        <f t="shared" si="108"/>
        <v>0</v>
      </c>
      <c r="AW87" s="91">
        <f t="shared" si="108"/>
        <v>0</v>
      </c>
      <c r="AX87" s="91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4"/>
      <c r="K88" s="74"/>
      <c r="L88" s="74"/>
      <c r="M88" s="74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76"/>
      <c r="AH88" s="68"/>
      <c r="AI88" s="113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>
        <v>1</v>
      </c>
      <c r="F89" s="77"/>
      <c r="G89" s="77">
        <v>1</v>
      </c>
      <c r="H89" s="77"/>
      <c r="I89" s="77"/>
      <c r="J89" s="74">
        <v>1</v>
      </c>
      <c r="K89" s="68"/>
      <c r="L89" s="68"/>
      <c r="M89" s="74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>
        <v>1</v>
      </c>
      <c r="AB89" s="68"/>
      <c r="AC89" s="68"/>
      <c r="AD89" s="68"/>
      <c r="AE89" s="68"/>
      <c r="AF89" s="68"/>
      <c r="AG89" s="76"/>
      <c r="AH89" s="68"/>
      <c r="AI89" s="113"/>
      <c r="AJ89" s="36">
        <f>E89</f>
        <v>1</v>
      </c>
      <c r="AK89" s="35">
        <f>F89+G89+H89+I89</f>
        <v>1</v>
      </c>
      <c r="AL89" s="35">
        <f>J89</f>
        <v>1</v>
      </c>
      <c r="AM89" s="35">
        <f>K89+L89+M89</f>
        <v>0</v>
      </c>
      <c r="AN89" s="35">
        <f>F89+G89+K89</f>
        <v>1</v>
      </c>
      <c r="AO89" s="35">
        <f>X89+Y89+AA89</f>
        <v>1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96">
        <f t="shared" ref="E90:AH90" si="109">SUM(E91:E111)</f>
        <v>84</v>
      </c>
      <c r="F90" s="96">
        <f t="shared" si="109"/>
        <v>8</v>
      </c>
      <c r="G90" s="96">
        <f t="shared" si="109"/>
        <v>76</v>
      </c>
      <c r="H90" s="96">
        <f t="shared" si="109"/>
        <v>0</v>
      </c>
      <c r="I90" s="96">
        <f t="shared" si="109"/>
        <v>0</v>
      </c>
      <c r="J90" s="96">
        <f t="shared" si="109"/>
        <v>49</v>
      </c>
      <c r="K90" s="96">
        <f t="shared" si="109"/>
        <v>42</v>
      </c>
      <c r="L90" s="96">
        <f t="shared" si="109"/>
        <v>5</v>
      </c>
      <c r="M90" s="96">
        <f t="shared" si="109"/>
        <v>2</v>
      </c>
      <c r="N90" s="96">
        <f t="shared" si="109"/>
        <v>39</v>
      </c>
      <c r="O90" s="96">
        <f t="shared" si="109"/>
        <v>25</v>
      </c>
      <c r="P90" s="96">
        <f t="shared" si="109"/>
        <v>1</v>
      </c>
      <c r="Q90" s="96">
        <f t="shared" si="109"/>
        <v>4</v>
      </c>
      <c r="R90" s="96">
        <f t="shared" si="109"/>
        <v>0</v>
      </c>
      <c r="S90" s="96">
        <f t="shared" si="109"/>
        <v>9</v>
      </c>
      <c r="T90" s="96">
        <f t="shared" si="109"/>
        <v>0</v>
      </c>
      <c r="U90" s="96">
        <f t="shared" si="109"/>
        <v>9</v>
      </c>
      <c r="V90" s="96">
        <f t="shared" si="109"/>
        <v>0</v>
      </c>
      <c r="W90" s="96">
        <f t="shared" si="109"/>
        <v>0</v>
      </c>
      <c r="X90" s="96">
        <f t="shared" si="109"/>
        <v>39</v>
      </c>
      <c r="Y90" s="96">
        <f t="shared" si="109"/>
        <v>0</v>
      </c>
      <c r="Z90" s="96">
        <f t="shared" si="109"/>
        <v>4</v>
      </c>
      <c r="AA90" s="96">
        <f t="shared" si="109"/>
        <v>87</v>
      </c>
      <c r="AB90" s="96">
        <f t="shared" si="109"/>
        <v>10</v>
      </c>
      <c r="AC90" s="96">
        <f t="shared" si="109"/>
        <v>3</v>
      </c>
      <c r="AD90" s="96">
        <f t="shared" si="109"/>
        <v>1</v>
      </c>
      <c r="AE90" s="96">
        <f t="shared" si="109"/>
        <v>4</v>
      </c>
      <c r="AF90" s="96">
        <f t="shared" si="109"/>
        <v>1</v>
      </c>
      <c r="AG90" s="96">
        <f t="shared" si="109"/>
        <v>0</v>
      </c>
      <c r="AH90" s="96">
        <f t="shared" si="109"/>
        <v>1</v>
      </c>
      <c r="AI90" s="146"/>
      <c r="AJ90" s="39">
        <f t="shared" ref="AJ90:AY90" si="110">SUM(AJ91:AJ111)</f>
        <v>84</v>
      </c>
      <c r="AK90" s="91">
        <f t="shared" si="110"/>
        <v>84</v>
      </c>
      <c r="AL90" s="91">
        <f t="shared" si="110"/>
        <v>49</v>
      </c>
      <c r="AM90" s="91">
        <f t="shared" si="110"/>
        <v>49</v>
      </c>
      <c r="AN90" s="91">
        <f t="shared" si="110"/>
        <v>126</v>
      </c>
      <c r="AO90" s="91">
        <f t="shared" si="110"/>
        <v>126</v>
      </c>
      <c r="AP90" s="91">
        <f t="shared" si="110"/>
        <v>39</v>
      </c>
      <c r="AQ90" s="91">
        <f t="shared" si="110"/>
        <v>39</v>
      </c>
      <c r="AR90" s="91">
        <f t="shared" si="110"/>
        <v>9</v>
      </c>
      <c r="AS90" s="91">
        <f t="shared" si="110"/>
        <v>9</v>
      </c>
      <c r="AT90" s="91">
        <f t="shared" si="110"/>
        <v>39</v>
      </c>
      <c r="AU90" s="91">
        <f t="shared" si="110"/>
        <v>39</v>
      </c>
      <c r="AV90" s="91">
        <f t="shared" si="110"/>
        <v>4</v>
      </c>
      <c r="AW90" s="91">
        <f t="shared" si="110"/>
        <v>4</v>
      </c>
      <c r="AX90" s="91">
        <f t="shared" si="110"/>
        <v>1</v>
      </c>
      <c r="AY90" s="38">
        <f t="shared" si="110"/>
        <v>1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>
        <v>1</v>
      </c>
      <c r="F91" s="77"/>
      <c r="G91" s="77">
        <v>1</v>
      </c>
      <c r="H91" s="77"/>
      <c r="I91" s="77"/>
      <c r="J91" s="74"/>
      <c r="K91" s="74"/>
      <c r="L91" s="74"/>
      <c r="M91" s="74"/>
      <c r="N91" s="68">
        <v>1</v>
      </c>
      <c r="O91" s="68">
        <v>1</v>
      </c>
      <c r="P91" s="68"/>
      <c r="Q91" s="68"/>
      <c r="R91" s="68"/>
      <c r="S91" s="68"/>
      <c r="T91" s="68"/>
      <c r="U91" s="68"/>
      <c r="V91" s="68"/>
      <c r="W91" s="68"/>
      <c r="X91" s="68">
        <v>1</v>
      </c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13"/>
      <c r="AJ91" s="36">
        <f t="shared" ref="AJ91:AJ111" si="111">E91</f>
        <v>1</v>
      </c>
      <c r="AK91" s="35">
        <f t="shared" ref="AK91:AK111" si="112">F91+G91+H91+I91</f>
        <v>1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1</v>
      </c>
      <c r="AO91" s="35">
        <f t="shared" ref="AO91:AO111" si="116">X91+Y91+AA91</f>
        <v>1</v>
      </c>
      <c r="AP91" s="35">
        <f t="shared" ref="AP91:AP111" si="117">N91</f>
        <v>1</v>
      </c>
      <c r="AQ91" s="35">
        <f t="shared" ref="AQ91:AQ111" si="118">O91+P91+Q91+R91+S91</f>
        <v>1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1</v>
      </c>
      <c r="AU91" s="35">
        <f t="shared" ref="AU91:AU111" si="122">N91+W91</f>
        <v>1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18</v>
      </c>
      <c r="F92" s="77">
        <v>6</v>
      </c>
      <c r="G92" s="77">
        <v>12</v>
      </c>
      <c r="H92" s="77"/>
      <c r="I92" s="77"/>
      <c r="J92" s="74">
        <v>6</v>
      </c>
      <c r="K92" s="74">
        <v>6</v>
      </c>
      <c r="L92" s="74"/>
      <c r="M92" s="74"/>
      <c r="N92" s="68">
        <v>5</v>
      </c>
      <c r="O92" s="68">
        <v>3</v>
      </c>
      <c r="P92" s="68">
        <v>1</v>
      </c>
      <c r="Q92" s="68">
        <v>1</v>
      </c>
      <c r="R92" s="68"/>
      <c r="S92" s="68"/>
      <c r="T92" s="68"/>
      <c r="U92" s="68"/>
      <c r="V92" s="68"/>
      <c r="W92" s="68"/>
      <c r="X92" s="68">
        <v>5</v>
      </c>
      <c r="Y92" s="68"/>
      <c r="Z92" s="68">
        <v>3</v>
      </c>
      <c r="AA92" s="68">
        <v>19</v>
      </c>
      <c r="AB92" s="68">
        <v>6</v>
      </c>
      <c r="AC92" s="68"/>
      <c r="AD92" s="68"/>
      <c r="AE92" s="68"/>
      <c r="AF92" s="68"/>
      <c r="AG92" s="76"/>
      <c r="AH92" s="68"/>
      <c r="AI92" s="76"/>
      <c r="AJ92" s="36">
        <f t="shared" si="111"/>
        <v>18</v>
      </c>
      <c r="AK92" s="35">
        <f t="shared" si="112"/>
        <v>18</v>
      </c>
      <c r="AL92" s="35">
        <f t="shared" si="113"/>
        <v>6</v>
      </c>
      <c r="AM92" s="35">
        <f t="shared" si="114"/>
        <v>6</v>
      </c>
      <c r="AN92" s="35">
        <f t="shared" si="115"/>
        <v>24</v>
      </c>
      <c r="AO92" s="35">
        <f t="shared" si="116"/>
        <v>24</v>
      </c>
      <c r="AP92" s="35">
        <f t="shared" si="117"/>
        <v>5</v>
      </c>
      <c r="AQ92" s="35">
        <f t="shared" si="118"/>
        <v>5</v>
      </c>
      <c r="AR92" s="35">
        <f t="shared" si="119"/>
        <v>0</v>
      </c>
      <c r="AS92" s="35">
        <f t="shared" si="120"/>
        <v>0</v>
      </c>
      <c r="AT92" s="35">
        <f t="shared" si="121"/>
        <v>5</v>
      </c>
      <c r="AU92" s="35">
        <f t="shared" si="122"/>
        <v>5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7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>
        <v>20</v>
      </c>
      <c r="F94" s="77">
        <v>1</v>
      </c>
      <c r="G94" s="77">
        <v>19</v>
      </c>
      <c r="H94" s="77"/>
      <c r="I94" s="77"/>
      <c r="J94" s="74">
        <v>9</v>
      </c>
      <c r="K94" s="74">
        <v>8</v>
      </c>
      <c r="L94" s="74">
        <v>1</v>
      </c>
      <c r="M94" s="74"/>
      <c r="N94" s="68">
        <v>7</v>
      </c>
      <c r="O94" s="68">
        <v>5</v>
      </c>
      <c r="P94" s="68"/>
      <c r="Q94" s="68">
        <v>1</v>
      </c>
      <c r="R94" s="68"/>
      <c r="S94" s="68">
        <v>1</v>
      </c>
      <c r="T94" s="68"/>
      <c r="U94" s="68">
        <v>1</v>
      </c>
      <c r="V94" s="68"/>
      <c r="W94" s="68"/>
      <c r="X94" s="68">
        <v>7</v>
      </c>
      <c r="Y94" s="68"/>
      <c r="Z94" s="68"/>
      <c r="AA94" s="68">
        <v>21</v>
      </c>
      <c r="AB94" s="68">
        <v>1</v>
      </c>
      <c r="AC94" s="68"/>
      <c r="AD94" s="68"/>
      <c r="AE94" s="68"/>
      <c r="AF94" s="68"/>
      <c r="AG94" s="76"/>
      <c r="AH94" s="68"/>
      <c r="AI94" s="76"/>
      <c r="AJ94" s="36">
        <f t="shared" si="111"/>
        <v>20</v>
      </c>
      <c r="AK94" s="35">
        <f t="shared" si="112"/>
        <v>20</v>
      </c>
      <c r="AL94" s="35">
        <f t="shared" si="113"/>
        <v>9</v>
      </c>
      <c r="AM94" s="35">
        <f t="shared" si="114"/>
        <v>9</v>
      </c>
      <c r="AN94" s="35">
        <f t="shared" si="115"/>
        <v>28</v>
      </c>
      <c r="AO94" s="35">
        <f t="shared" si="116"/>
        <v>28</v>
      </c>
      <c r="AP94" s="35">
        <f t="shared" si="117"/>
        <v>7</v>
      </c>
      <c r="AQ94" s="35">
        <f t="shared" si="118"/>
        <v>7</v>
      </c>
      <c r="AR94" s="35">
        <f t="shared" si="119"/>
        <v>1</v>
      </c>
      <c r="AS94" s="35">
        <f t="shared" si="120"/>
        <v>1</v>
      </c>
      <c r="AT94" s="35">
        <f t="shared" si="121"/>
        <v>7</v>
      </c>
      <c r="AU94" s="35">
        <f t="shared" si="122"/>
        <v>7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>
        <v>1</v>
      </c>
      <c r="F95" s="77"/>
      <c r="G95" s="77">
        <v>1</v>
      </c>
      <c r="H95" s="77"/>
      <c r="I95" s="77"/>
      <c r="J95" s="74"/>
      <c r="K95" s="74"/>
      <c r="L95" s="74"/>
      <c r="M95" s="74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>
        <v>1</v>
      </c>
      <c r="AB95" s="68"/>
      <c r="AC95" s="68"/>
      <c r="AD95" s="68"/>
      <c r="AE95" s="68"/>
      <c r="AF95" s="68"/>
      <c r="AG95" s="76"/>
      <c r="AH95" s="68"/>
      <c r="AI95" s="76"/>
      <c r="AJ95" s="36">
        <f t="shared" si="111"/>
        <v>1</v>
      </c>
      <c r="AK95" s="35">
        <f t="shared" si="112"/>
        <v>1</v>
      </c>
      <c r="AL95" s="35">
        <f t="shared" si="113"/>
        <v>0</v>
      </c>
      <c r="AM95" s="35">
        <f t="shared" si="114"/>
        <v>0</v>
      </c>
      <c r="AN95" s="35">
        <f t="shared" si="115"/>
        <v>1</v>
      </c>
      <c r="AO95" s="35">
        <f t="shared" si="116"/>
        <v>1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>
        <v>1</v>
      </c>
      <c r="F96" s="77"/>
      <c r="G96" s="77">
        <v>1</v>
      </c>
      <c r="H96" s="77"/>
      <c r="I96" s="77"/>
      <c r="J96" s="74">
        <v>2</v>
      </c>
      <c r="K96" s="74">
        <v>2</v>
      </c>
      <c r="L96" s="74"/>
      <c r="M96" s="74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>
        <v>3</v>
      </c>
      <c r="AB96" s="68">
        <v>1</v>
      </c>
      <c r="AC96" s="68"/>
      <c r="AD96" s="68"/>
      <c r="AE96" s="68"/>
      <c r="AF96" s="68"/>
      <c r="AG96" s="76"/>
      <c r="AH96" s="68"/>
      <c r="AI96" s="76"/>
      <c r="AJ96" s="36">
        <f t="shared" si="111"/>
        <v>1</v>
      </c>
      <c r="AK96" s="35">
        <f t="shared" si="112"/>
        <v>1</v>
      </c>
      <c r="AL96" s="35">
        <f t="shared" si="113"/>
        <v>2</v>
      </c>
      <c r="AM96" s="35">
        <f t="shared" si="114"/>
        <v>2</v>
      </c>
      <c r="AN96" s="35">
        <f t="shared" si="115"/>
        <v>3</v>
      </c>
      <c r="AO96" s="35">
        <f t="shared" si="116"/>
        <v>3</v>
      </c>
      <c r="AP96" s="35">
        <f t="shared" si="117"/>
        <v>0</v>
      </c>
      <c r="AQ96" s="35">
        <f t="shared" si="118"/>
        <v>0</v>
      </c>
      <c r="AR96" s="35">
        <f t="shared" si="119"/>
        <v>0</v>
      </c>
      <c r="AS96" s="35">
        <f t="shared" si="120"/>
        <v>0</v>
      </c>
      <c r="AT96" s="35">
        <f t="shared" si="121"/>
        <v>0</v>
      </c>
      <c r="AU96" s="35">
        <f t="shared" si="122"/>
        <v>0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>
        <v>1</v>
      </c>
      <c r="F97" s="77"/>
      <c r="G97" s="77">
        <v>1</v>
      </c>
      <c r="H97" s="77"/>
      <c r="I97" s="77"/>
      <c r="J97" s="74"/>
      <c r="K97" s="74"/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>
        <v>1</v>
      </c>
      <c r="AB97" s="68"/>
      <c r="AC97" s="68"/>
      <c r="AD97" s="68"/>
      <c r="AE97" s="68"/>
      <c r="AF97" s="68"/>
      <c r="AG97" s="76"/>
      <c r="AH97" s="68"/>
      <c r="AI97" s="76"/>
      <c r="AJ97" s="36">
        <f t="shared" si="111"/>
        <v>1</v>
      </c>
      <c r="AK97" s="35">
        <f t="shared" si="112"/>
        <v>1</v>
      </c>
      <c r="AL97" s="35">
        <f t="shared" si="113"/>
        <v>0</v>
      </c>
      <c r="AM97" s="35">
        <f t="shared" si="114"/>
        <v>0</v>
      </c>
      <c r="AN97" s="35">
        <f t="shared" si="115"/>
        <v>1</v>
      </c>
      <c r="AO97" s="35">
        <f t="shared" si="116"/>
        <v>1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/>
      <c r="F98" s="77"/>
      <c r="G98" s="77"/>
      <c r="H98" s="77"/>
      <c r="I98" s="77"/>
      <c r="J98" s="74"/>
      <c r="K98" s="74"/>
      <c r="L98" s="74"/>
      <c r="M98" s="74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76"/>
      <c r="AH98" s="68"/>
      <c r="AI98" s="113"/>
      <c r="AJ98" s="36">
        <f t="shared" si="111"/>
        <v>0</v>
      </c>
      <c r="AK98" s="35">
        <f t="shared" si="112"/>
        <v>0</v>
      </c>
      <c r="AL98" s="35">
        <f t="shared" si="113"/>
        <v>0</v>
      </c>
      <c r="AM98" s="35">
        <f t="shared" si="114"/>
        <v>0</v>
      </c>
      <c r="AN98" s="35">
        <f t="shared" si="115"/>
        <v>0</v>
      </c>
      <c r="AO98" s="35">
        <f t="shared" si="116"/>
        <v>0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>
        <v>4</v>
      </c>
      <c r="F99" s="77"/>
      <c r="G99" s="77">
        <v>4</v>
      </c>
      <c r="H99" s="77"/>
      <c r="I99" s="77"/>
      <c r="J99" s="74">
        <v>6</v>
      </c>
      <c r="K99" s="74">
        <v>3</v>
      </c>
      <c r="L99" s="74">
        <v>1</v>
      </c>
      <c r="M99" s="74">
        <v>2</v>
      </c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>
        <v>1</v>
      </c>
      <c r="AA99" s="68">
        <v>7</v>
      </c>
      <c r="AB99" s="68">
        <v>1</v>
      </c>
      <c r="AC99" s="68"/>
      <c r="AD99" s="68">
        <v>1</v>
      </c>
      <c r="AE99" s="68">
        <v>1</v>
      </c>
      <c r="AF99" s="68"/>
      <c r="AG99" s="76"/>
      <c r="AH99" s="68"/>
      <c r="AI99" s="76"/>
      <c r="AJ99" s="36">
        <f t="shared" si="111"/>
        <v>4</v>
      </c>
      <c r="AK99" s="35">
        <f t="shared" si="112"/>
        <v>4</v>
      </c>
      <c r="AL99" s="35">
        <f t="shared" si="113"/>
        <v>6</v>
      </c>
      <c r="AM99" s="35">
        <f t="shared" si="114"/>
        <v>6</v>
      </c>
      <c r="AN99" s="35">
        <f t="shared" si="115"/>
        <v>7</v>
      </c>
      <c r="AO99" s="35">
        <f t="shared" si="116"/>
        <v>7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1</v>
      </c>
      <c r="AW99" s="35">
        <f t="shared" si="124"/>
        <v>1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11</v>
      </c>
      <c r="F100" s="77"/>
      <c r="G100" s="77">
        <v>11</v>
      </c>
      <c r="H100" s="77"/>
      <c r="I100" s="77"/>
      <c r="J100" s="74">
        <v>6</v>
      </c>
      <c r="K100" s="74">
        <v>5</v>
      </c>
      <c r="L100" s="74">
        <v>1</v>
      </c>
      <c r="M100" s="74"/>
      <c r="N100" s="68">
        <v>11</v>
      </c>
      <c r="O100" s="68">
        <v>6</v>
      </c>
      <c r="P100" s="68"/>
      <c r="Q100" s="68">
        <v>1</v>
      </c>
      <c r="R100" s="68"/>
      <c r="S100" s="68">
        <v>4</v>
      </c>
      <c r="T100" s="68"/>
      <c r="U100" s="68">
        <v>4</v>
      </c>
      <c r="V100" s="68"/>
      <c r="W100" s="68"/>
      <c r="X100" s="68">
        <v>11</v>
      </c>
      <c r="Y100" s="68"/>
      <c r="Z100" s="68"/>
      <c r="AA100" s="68">
        <v>5</v>
      </c>
      <c r="AB100" s="68"/>
      <c r="AC100" s="68">
        <v>1</v>
      </c>
      <c r="AD100" s="68"/>
      <c r="AE100" s="68">
        <v>1</v>
      </c>
      <c r="AF100" s="68">
        <v>1</v>
      </c>
      <c r="AG100" s="76"/>
      <c r="AH100" s="68">
        <v>1</v>
      </c>
      <c r="AI100" s="76"/>
      <c r="AJ100" s="36">
        <f t="shared" si="111"/>
        <v>11</v>
      </c>
      <c r="AK100" s="35">
        <f t="shared" si="112"/>
        <v>11</v>
      </c>
      <c r="AL100" s="35">
        <f t="shared" si="113"/>
        <v>6</v>
      </c>
      <c r="AM100" s="35">
        <f t="shared" si="114"/>
        <v>6</v>
      </c>
      <c r="AN100" s="35">
        <f t="shared" si="115"/>
        <v>16</v>
      </c>
      <c r="AO100" s="35">
        <f t="shared" si="116"/>
        <v>16</v>
      </c>
      <c r="AP100" s="35">
        <f t="shared" si="117"/>
        <v>11</v>
      </c>
      <c r="AQ100" s="35">
        <f t="shared" si="118"/>
        <v>11</v>
      </c>
      <c r="AR100" s="35">
        <f t="shared" si="119"/>
        <v>4</v>
      </c>
      <c r="AS100" s="35">
        <f t="shared" si="120"/>
        <v>4</v>
      </c>
      <c r="AT100" s="35">
        <f t="shared" si="121"/>
        <v>11</v>
      </c>
      <c r="AU100" s="35">
        <f t="shared" si="122"/>
        <v>11</v>
      </c>
      <c r="AV100" s="35">
        <f t="shared" si="123"/>
        <v>1</v>
      </c>
      <c r="AW100" s="35">
        <f t="shared" si="124"/>
        <v>1</v>
      </c>
      <c r="AX100" s="35">
        <f t="shared" si="125"/>
        <v>1</v>
      </c>
      <c r="AY100" s="34">
        <f t="shared" si="126"/>
        <v>1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13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5</v>
      </c>
      <c r="F102" s="77"/>
      <c r="G102" s="77">
        <v>5</v>
      </c>
      <c r="H102" s="77"/>
      <c r="I102" s="77"/>
      <c r="J102" s="74">
        <v>2</v>
      </c>
      <c r="K102" s="74">
        <v>2</v>
      </c>
      <c r="L102" s="74"/>
      <c r="M102" s="74"/>
      <c r="N102" s="68">
        <v>1</v>
      </c>
      <c r="O102" s="68">
        <v>1</v>
      </c>
      <c r="P102" s="68"/>
      <c r="Q102" s="68"/>
      <c r="R102" s="68"/>
      <c r="S102" s="68"/>
      <c r="T102" s="68"/>
      <c r="U102" s="68"/>
      <c r="V102" s="68"/>
      <c r="W102" s="68"/>
      <c r="X102" s="68">
        <v>1</v>
      </c>
      <c r="Y102" s="68"/>
      <c r="Z102" s="68"/>
      <c r="AA102" s="68">
        <v>6</v>
      </c>
      <c r="AB102" s="68"/>
      <c r="AC102" s="68"/>
      <c r="AD102" s="68"/>
      <c r="AE102" s="68"/>
      <c r="AF102" s="68"/>
      <c r="AG102" s="76"/>
      <c r="AH102" s="68"/>
      <c r="AI102" s="76"/>
      <c r="AJ102" s="36">
        <f t="shared" si="111"/>
        <v>5</v>
      </c>
      <c r="AK102" s="35">
        <f t="shared" si="112"/>
        <v>5</v>
      </c>
      <c r="AL102" s="35">
        <f t="shared" si="113"/>
        <v>2</v>
      </c>
      <c r="AM102" s="35">
        <f t="shared" si="114"/>
        <v>2</v>
      </c>
      <c r="AN102" s="35">
        <f t="shared" si="115"/>
        <v>7</v>
      </c>
      <c r="AO102" s="35">
        <f t="shared" si="116"/>
        <v>7</v>
      </c>
      <c r="AP102" s="35">
        <f t="shared" si="117"/>
        <v>1</v>
      </c>
      <c r="AQ102" s="35">
        <f t="shared" si="118"/>
        <v>1</v>
      </c>
      <c r="AR102" s="35">
        <f t="shared" si="119"/>
        <v>0</v>
      </c>
      <c r="AS102" s="35">
        <f t="shared" si="120"/>
        <v>0</v>
      </c>
      <c r="AT102" s="35">
        <f t="shared" si="121"/>
        <v>1</v>
      </c>
      <c r="AU102" s="35">
        <f t="shared" si="122"/>
        <v>1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>
        <v>1</v>
      </c>
      <c r="F103" s="77"/>
      <c r="G103" s="77">
        <v>1</v>
      </c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>
        <v>1</v>
      </c>
      <c r="AB103" s="68"/>
      <c r="AC103" s="68"/>
      <c r="AD103" s="68"/>
      <c r="AE103" s="68"/>
      <c r="AF103" s="68"/>
      <c r="AG103" s="76"/>
      <c r="AH103" s="68"/>
      <c r="AI103" s="76"/>
      <c r="AJ103" s="36">
        <f t="shared" si="111"/>
        <v>1</v>
      </c>
      <c r="AK103" s="35">
        <f t="shared" si="112"/>
        <v>1</v>
      </c>
      <c r="AL103" s="35">
        <f t="shared" si="113"/>
        <v>0</v>
      </c>
      <c r="AM103" s="35">
        <f t="shared" si="114"/>
        <v>0</v>
      </c>
      <c r="AN103" s="35">
        <f t="shared" si="115"/>
        <v>1</v>
      </c>
      <c r="AO103" s="35">
        <f t="shared" si="116"/>
        <v>1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3</v>
      </c>
      <c r="F104" s="77"/>
      <c r="G104" s="77">
        <v>3</v>
      </c>
      <c r="H104" s="77"/>
      <c r="I104" s="77"/>
      <c r="J104" s="74">
        <v>6</v>
      </c>
      <c r="K104" s="74">
        <v>6</v>
      </c>
      <c r="L104" s="74"/>
      <c r="M104" s="74"/>
      <c r="N104" s="68">
        <v>2</v>
      </c>
      <c r="O104" s="68">
        <v>1</v>
      </c>
      <c r="P104" s="68"/>
      <c r="Q104" s="68"/>
      <c r="R104" s="68"/>
      <c r="S104" s="68">
        <v>1</v>
      </c>
      <c r="T104" s="68"/>
      <c r="U104" s="68">
        <v>1</v>
      </c>
      <c r="V104" s="68"/>
      <c r="W104" s="68"/>
      <c r="X104" s="68">
        <v>2</v>
      </c>
      <c r="Y104" s="68"/>
      <c r="Z104" s="68"/>
      <c r="AA104" s="68">
        <v>7</v>
      </c>
      <c r="AB104" s="68"/>
      <c r="AC104" s="68"/>
      <c r="AD104" s="68"/>
      <c r="AE104" s="68"/>
      <c r="AF104" s="68"/>
      <c r="AG104" s="76"/>
      <c r="AH104" s="68"/>
      <c r="AI104" s="76"/>
      <c r="AJ104" s="36">
        <f t="shared" si="111"/>
        <v>3</v>
      </c>
      <c r="AK104" s="35">
        <f t="shared" si="112"/>
        <v>3</v>
      </c>
      <c r="AL104" s="35">
        <f t="shared" si="113"/>
        <v>6</v>
      </c>
      <c r="AM104" s="35">
        <f t="shared" si="114"/>
        <v>6</v>
      </c>
      <c r="AN104" s="35">
        <f t="shared" si="115"/>
        <v>9</v>
      </c>
      <c r="AO104" s="35">
        <f t="shared" si="116"/>
        <v>9</v>
      </c>
      <c r="AP104" s="35">
        <f t="shared" si="117"/>
        <v>2</v>
      </c>
      <c r="AQ104" s="35">
        <f t="shared" si="118"/>
        <v>2</v>
      </c>
      <c r="AR104" s="35">
        <f t="shared" si="119"/>
        <v>1</v>
      </c>
      <c r="AS104" s="35">
        <f t="shared" si="120"/>
        <v>1</v>
      </c>
      <c r="AT104" s="35">
        <f t="shared" si="121"/>
        <v>2</v>
      </c>
      <c r="AU104" s="35">
        <f t="shared" si="122"/>
        <v>2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7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13</v>
      </c>
      <c r="F106" s="77"/>
      <c r="G106" s="77">
        <v>13</v>
      </c>
      <c r="H106" s="77"/>
      <c r="I106" s="77"/>
      <c r="J106" s="74">
        <v>11</v>
      </c>
      <c r="K106" s="74">
        <v>9</v>
      </c>
      <c r="L106" s="74">
        <v>2</v>
      </c>
      <c r="M106" s="74"/>
      <c r="N106" s="68">
        <v>10</v>
      </c>
      <c r="O106" s="68">
        <v>6</v>
      </c>
      <c r="P106" s="68"/>
      <c r="Q106" s="68">
        <v>1</v>
      </c>
      <c r="R106" s="68"/>
      <c r="S106" s="68">
        <v>3</v>
      </c>
      <c r="T106" s="68"/>
      <c r="U106" s="68">
        <v>3</v>
      </c>
      <c r="V106" s="68"/>
      <c r="W106" s="68"/>
      <c r="X106" s="68">
        <v>10</v>
      </c>
      <c r="Y106" s="68"/>
      <c r="Z106" s="68"/>
      <c r="AA106" s="68">
        <v>12</v>
      </c>
      <c r="AB106" s="68"/>
      <c r="AC106" s="68">
        <v>1</v>
      </c>
      <c r="AD106" s="68"/>
      <c r="AE106" s="68">
        <v>1</v>
      </c>
      <c r="AF106" s="68"/>
      <c r="AG106" s="76"/>
      <c r="AH106" s="68"/>
      <c r="AI106" s="76"/>
      <c r="AJ106" s="36">
        <f t="shared" si="111"/>
        <v>13</v>
      </c>
      <c r="AK106" s="35">
        <f t="shared" si="112"/>
        <v>13</v>
      </c>
      <c r="AL106" s="35">
        <f t="shared" si="113"/>
        <v>11</v>
      </c>
      <c r="AM106" s="35">
        <f t="shared" si="114"/>
        <v>11</v>
      </c>
      <c r="AN106" s="35">
        <f t="shared" si="115"/>
        <v>22</v>
      </c>
      <c r="AO106" s="35">
        <f t="shared" si="116"/>
        <v>22</v>
      </c>
      <c r="AP106" s="35">
        <f t="shared" si="117"/>
        <v>10</v>
      </c>
      <c r="AQ106" s="35">
        <f t="shared" si="118"/>
        <v>10</v>
      </c>
      <c r="AR106" s="35">
        <f t="shared" si="119"/>
        <v>3</v>
      </c>
      <c r="AS106" s="35">
        <f t="shared" si="120"/>
        <v>3</v>
      </c>
      <c r="AT106" s="35">
        <f t="shared" si="121"/>
        <v>10</v>
      </c>
      <c r="AU106" s="35">
        <f t="shared" si="122"/>
        <v>10</v>
      </c>
      <c r="AV106" s="35">
        <f t="shared" si="123"/>
        <v>1</v>
      </c>
      <c r="AW106" s="35">
        <f t="shared" si="124"/>
        <v>1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>
        <v>3</v>
      </c>
      <c r="F107" s="77"/>
      <c r="G107" s="77">
        <v>3</v>
      </c>
      <c r="H107" s="77"/>
      <c r="I107" s="77"/>
      <c r="J107" s="74">
        <v>1</v>
      </c>
      <c r="K107" s="74">
        <v>1</v>
      </c>
      <c r="L107" s="74"/>
      <c r="M107" s="74"/>
      <c r="N107" s="68">
        <v>2</v>
      </c>
      <c r="O107" s="68">
        <v>2</v>
      </c>
      <c r="P107" s="68"/>
      <c r="Q107" s="68"/>
      <c r="R107" s="68"/>
      <c r="S107" s="68"/>
      <c r="T107" s="68"/>
      <c r="U107" s="68"/>
      <c r="V107" s="68"/>
      <c r="W107" s="68"/>
      <c r="X107" s="68">
        <v>2</v>
      </c>
      <c r="Y107" s="68"/>
      <c r="Z107" s="68"/>
      <c r="AA107" s="68">
        <v>2</v>
      </c>
      <c r="AB107" s="68"/>
      <c r="AC107" s="68">
        <v>1</v>
      </c>
      <c r="AD107" s="68"/>
      <c r="AE107" s="68">
        <v>1</v>
      </c>
      <c r="AF107" s="68"/>
      <c r="AG107" s="76"/>
      <c r="AH107" s="68"/>
      <c r="AI107" s="76"/>
      <c r="AJ107" s="36">
        <f t="shared" si="111"/>
        <v>3</v>
      </c>
      <c r="AK107" s="35">
        <f t="shared" si="112"/>
        <v>3</v>
      </c>
      <c r="AL107" s="35">
        <f t="shared" si="113"/>
        <v>1</v>
      </c>
      <c r="AM107" s="35">
        <f t="shared" si="114"/>
        <v>1</v>
      </c>
      <c r="AN107" s="35">
        <f t="shared" si="115"/>
        <v>4</v>
      </c>
      <c r="AO107" s="35">
        <f t="shared" si="116"/>
        <v>4</v>
      </c>
      <c r="AP107" s="35">
        <f t="shared" si="117"/>
        <v>2</v>
      </c>
      <c r="AQ107" s="35">
        <f t="shared" si="118"/>
        <v>2</v>
      </c>
      <c r="AR107" s="35">
        <f t="shared" si="119"/>
        <v>0</v>
      </c>
      <c r="AS107" s="35">
        <f t="shared" si="120"/>
        <v>0</v>
      </c>
      <c r="AT107" s="35">
        <f t="shared" si="121"/>
        <v>2</v>
      </c>
      <c r="AU107" s="35">
        <f t="shared" si="122"/>
        <v>2</v>
      </c>
      <c r="AV107" s="35">
        <f t="shared" si="123"/>
        <v>1</v>
      </c>
      <c r="AW107" s="35">
        <f t="shared" si="124"/>
        <v>1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7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/>
      <c r="K109" s="74"/>
      <c r="L109" s="74"/>
      <c r="M109" s="74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76"/>
      <c r="AH109" s="68"/>
      <c r="AI109" s="76"/>
      <c r="AJ109" s="36">
        <f t="shared" si="111"/>
        <v>0</v>
      </c>
      <c r="AK109" s="35">
        <f t="shared" si="112"/>
        <v>0</v>
      </c>
      <c r="AL109" s="35">
        <f t="shared" si="113"/>
        <v>0</v>
      </c>
      <c r="AM109" s="35">
        <f t="shared" si="114"/>
        <v>0</v>
      </c>
      <c r="AN109" s="35">
        <f t="shared" si="115"/>
        <v>0</v>
      </c>
      <c r="AO109" s="35">
        <f t="shared" si="116"/>
        <v>0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7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>
        <v>2</v>
      </c>
      <c r="F111" s="77">
        <v>1</v>
      </c>
      <c r="G111" s="77">
        <v>1</v>
      </c>
      <c r="H111" s="77"/>
      <c r="I111" s="77"/>
      <c r="J111" s="74"/>
      <c r="K111" s="74"/>
      <c r="L111" s="74"/>
      <c r="M111" s="74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>
        <v>2</v>
      </c>
      <c r="AB111" s="68">
        <v>1</v>
      </c>
      <c r="AC111" s="68"/>
      <c r="AD111" s="68"/>
      <c r="AE111" s="68"/>
      <c r="AF111" s="68"/>
      <c r="AG111" s="76"/>
      <c r="AH111" s="68"/>
      <c r="AI111" s="76"/>
      <c r="AJ111" s="36">
        <f t="shared" si="111"/>
        <v>2</v>
      </c>
      <c r="AK111" s="35">
        <f t="shared" si="112"/>
        <v>2</v>
      </c>
      <c r="AL111" s="35">
        <f t="shared" si="113"/>
        <v>0</v>
      </c>
      <c r="AM111" s="35">
        <f t="shared" si="114"/>
        <v>0</v>
      </c>
      <c r="AN111" s="35">
        <f t="shared" si="115"/>
        <v>2</v>
      </c>
      <c r="AO111" s="35">
        <f t="shared" si="116"/>
        <v>2</v>
      </c>
      <c r="AP111" s="35">
        <f t="shared" si="117"/>
        <v>0</v>
      </c>
      <c r="AQ111" s="35">
        <f t="shared" si="118"/>
        <v>0</v>
      </c>
      <c r="AR111" s="35">
        <f t="shared" si="119"/>
        <v>0</v>
      </c>
      <c r="AS111" s="35">
        <f t="shared" si="120"/>
        <v>0</v>
      </c>
      <c r="AT111" s="35">
        <f t="shared" si="121"/>
        <v>0</v>
      </c>
      <c r="AU111" s="35">
        <f t="shared" si="122"/>
        <v>0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96">
        <f t="shared" ref="E112:AH112" si="127">SUM(E113:E115)</f>
        <v>1</v>
      </c>
      <c r="F112" s="96">
        <f t="shared" si="127"/>
        <v>0</v>
      </c>
      <c r="G112" s="96">
        <f t="shared" si="127"/>
        <v>1</v>
      </c>
      <c r="H112" s="96">
        <f t="shared" si="127"/>
        <v>0</v>
      </c>
      <c r="I112" s="96">
        <f t="shared" si="127"/>
        <v>0</v>
      </c>
      <c r="J112" s="96">
        <f t="shared" si="127"/>
        <v>0</v>
      </c>
      <c r="K112" s="96">
        <f t="shared" si="127"/>
        <v>0</v>
      </c>
      <c r="L112" s="96">
        <f t="shared" si="127"/>
        <v>0</v>
      </c>
      <c r="M112" s="96">
        <f t="shared" si="127"/>
        <v>0</v>
      </c>
      <c r="N112" s="96">
        <f t="shared" si="127"/>
        <v>1</v>
      </c>
      <c r="O112" s="96">
        <f t="shared" si="127"/>
        <v>0</v>
      </c>
      <c r="P112" s="96">
        <f t="shared" si="127"/>
        <v>0</v>
      </c>
      <c r="Q112" s="96">
        <f t="shared" si="127"/>
        <v>1</v>
      </c>
      <c r="R112" s="96">
        <f t="shared" si="127"/>
        <v>0</v>
      </c>
      <c r="S112" s="96">
        <f t="shared" si="127"/>
        <v>0</v>
      </c>
      <c r="T112" s="96">
        <f t="shared" si="127"/>
        <v>0</v>
      </c>
      <c r="U112" s="96">
        <f t="shared" si="127"/>
        <v>0</v>
      </c>
      <c r="V112" s="96">
        <f t="shared" si="127"/>
        <v>0</v>
      </c>
      <c r="W112" s="96">
        <f t="shared" si="127"/>
        <v>0</v>
      </c>
      <c r="X112" s="96">
        <f t="shared" si="127"/>
        <v>1</v>
      </c>
      <c r="Y112" s="96">
        <f t="shared" si="127"/>
        <v>0</v>
      </c>
      <c r="Z112" s="96">
        <f t="shared" si="127"/>
        <v>0</v>
      </c>
      <c r="AA112" s="96">
        <f t="shared" si="127"/>
        <v>0</v>
      </c>
      <c r="AB112" s="96">
        <f t="shared" si="127"/>
        <v>0</v>
      </c>
      <c r="AC112" s="96">
        <f t="shared" si="127"/>
        <v>0</v>
      </c>
      <c r="AD112" s="96">
        <f t="shared" si="127"/>
        <v>0</v>
      </c>
      <c r="AE112" s="96">
        <f t="shared" si="127"/>
        <v>0</v>
      </c>
      <c r="AF112" s="96">
        <f t="shared" si="127"/>
        <v>0</v>
      </c>
      <c r="AG112" s="96">
        <f t="shared" si="127"/>
        <v>0</v>
      </c>
      <c r="AH112" s="96">
        <f t="shared" si="127"/>
        <v>0</v>
      </c>
      <c r="AI112" s="146"/>
      <c r="AJ112" s="39">
        <f t="shared" ref="AJ112:AY112" si="128">SUM(AJ113:AJ115)</f>
        <v>1</v>
      </c>
      <c r="AK112" s="91">
        <f t="shared" si="128"/>
        <v>1</v>
      </c>
      <c r="AL112" s="91">
        <f t="shared" si="128"/>
        <v>0</v>
      </c>
      <c r="AM112" s="91">
        <f t="shared" si="128"/>
        <v>0</v>
      </c>
      <c r="AN112" s="91">
        <f t="shared" si="128"/>
        <v>1</v>
      </c>
      <c r="AO112" s="91">
        <f t="shared" si="128"/>
        <v>1</v>
      </c>
      <c r="AP112" s="91">
        <f t="shared" si="128"/>
        <v>1</v>
      </c>
      <c r="AQ112" s="91">
        <f t="shared" si="128"/>
        <v>1</v>
      </c>
      <c r="AR112" s="91">
        <f t="shared" si="128"/>
        <v>0</v>
      </c>
      <c r="AS112" s="91">
        <f t="shared" si="128"/>
        <v>0</v>
      </c>
      <c r="AT112" s="91">
        <f t="shared" si="128"/>
        <v>1</v>
      </c>
      <c r="AU112" s="91">
        <f t="shared" si="128"/>
        <v>1</v>
      </c>
      <c r="AV112" s="91">
        <f t="shared" si="128"/>
        <v>0</v>
      </c>
      <c r="AW112" s="91">
        <f t="shared" si="128"/>
        <v>0</v>
      </c>
      <c r="AX112" s="91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>
        <v>1</v>
      </c>
      <c r="F113" s="44"/>
      <c r="G113" s="44">
        <v>1</v>
      </c>
      <c r="H113" s="44"/>
      <c r="I113" s="44"/>
      <c r="J113" s="44"/>
      <c r="K113" s="44"/>
      <c r="L113" s="44"/>
      <c r="M113" s="44"/>
      <c r="N113" s="44">
        <v>1</v>
      </c>
      <c r="O113" s="44"/>
      <c r="P113" s="44"/>
      <c r="Q113" s="44">
        <v>1</v>
      </c>
      <c r="R113" s="44"/>
      <c r="S113" s="44"/>
      <c r="T113" s="44"/>
      <c r="U113" s="44"/>
      <c r="V113" s="44"/>
      <c r="W113" s="44"/>
      <c r="X113" s="44">
        <v>1</v>
      </c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3"/>
      <c r="AJ113" s="36">
        <f>E113</f>
        <v>1</v>
      </c>
      <c r="AK113" s="35">
        <f>F113+G113+H113+I113</f>
        <v>1</v>
      </c>
      <c r="AL113" s="35">
        <f>J113</f>
        <v>0</v>
      </c>
      <c r="AM113" s="35">
        <f>K113+L113+M113</f>
        <v>0</v>
      </c>
      <c r="AN113" s="35">
        <f>F113+G113+K113</f>
        <v>1</v>
      </c>
      <c r="AO113" s="35">
        <f>X113+Y113+AA113</f>
        <v>1</v>
      </c>
      <c r="AP113" s="35">
        <f>N113</f>
        <v>1</v>
      </c>
      <c r="AQ113" s="35">
        <f>O113+P113+Q113+R113+S113</f>
        <v>1</v>
      </c>
      <c r="AR113" s="35">
        <f>S113</f>
        <v>0</v>
      </c>
      <c r="AS113" s="35">
        <f>T113+U113+V113</f>
        <v>0</v>
      </c>
      <c r="AT113" s="35">
        <f>X113</f>
        <v>1</v>
      </c>
      <c r="AU113" s="35">
        <f>N113+W113</f>
        <v>1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3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3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96">
        <f t="shared" ref="E116:AH116" si="129">SUM(E117:E124)</f>
        <v>3924</v>
      </c>
      <c r="F116" s="96">
        <f t="shared" si="129"/>
        <v>48</v>
      </c>
      <c r="G116" s="96">
        <f t="shared" si="129"/>
        <v>3876</v>
      </c>
      <c r="H116" s="96">
        <f t="shared" si="129"/>
        <v>0</v>
      </c>
      <c r="I116" s="96">
        <f t="shared" si="129"/>
        <v>0</v>
      </c>
      <c r="J116" s="96">
        <f t="shared" si="129"/>
        <v>2334</v>
      </c>
      <c r="K116" s="96">
        <f t="shared" si="129"/>
        <v>2058</v>
      </c>
      <c r="L116" s="96">
        <f t="shared" si="129"/>
        <v>268</v>
      </c>
      <c r="M116" s="96">
        <f t="shared" si="129"/>
        <v>0</v>
      </c>
      <c r="N116" s="96">
        <f t="shared" si="129"/>
        <v>1813</v>
      </c>
      <c r="O116" s="96">
        <f t="shared" si="129"/>
        <v>1531</v>
      </c>
      <c r="P116" s="96">
        <f t="shared" si="129"/>
        <v>72</v>
      </c>
      <c r="Q116" s="96">
        <f t="shared" si="129"/>
        <v>52</v>
      </c>
      <c r="R116" s="96">
        <f t="shared" si="129"/>
        <v>0</v>
      </c>
      <c r="S116" s="96">
        <f t="shared" si="129"/>
        <v>158</v>
      </c>
      <c r="T116" s="96">
        <f t="shared" si="129"/>
        <v>24</v>
      </c>
      <c r="U116" s="96">
        <f t="shared" si="129"/>
        <v>131</v>
      </c>
      <c r="V116" s="96">
        <f t="shared" si="129"/>
        <v>3</v>
      </c>
      <c r="W116" s="96">
        <f t="shared" si="129"/>
        <v>0</v>
      </c>
      <c r="X116" s="96">
        <f t="shared" si="129"/>
        <v>1813</v>
      </c>
      <c r="Y116" s="96">
        <f t="shared" si="129"/>
        <v>0</v>
      </c>
      <c r="Z116" s="96">
        <f t="shared" si="129"/>
        <v>7</v>
      </c>
      <c r="AA116" s="96">
        <f t="shared" si="129"/>
        <v>4169</v>
      </c>
      <c r="AB116" s="96">
        <f t="shared" si="129"/>
        <v>51</v>
      </c>
      <c r="AC116" s="96">
        <f t="shared" si="129"/>
        <v>39</v>
      </c>
      <c r="AD116" s="96">
        <f t="shared" si="129"/>
        <v>2</v>
      </c>
      <c r="AE116" s="96">
        <f t="shared" si="129"/>
        <v>41</v>
      </c>
      <c r="AF116" s="96">
        <f t="shared" si="129"/>
        <v>14</v>
      </c>
      <c r="AG116" s="96">
        <f t="shared" si="129"/>
        <v>0</v>
      </c>
      <c r="AH116" s="96">
        <f t="shared" si="129"/>
        <v>14</v>
      </c>
      <c r="AI116" s="146"/>
      <c r="AJ116" s="39">
        <f t="shared" ref="AJ116:AY116" si="130">SUM(AJ117:AJ124)</f>
        <v>3924</v>
      </c>
      <c r="AK116" s="91">
        <f t="shared" si="130"/>
        <v>3924</v>
      </c>
      <c r="AL116" s="91">
        <f t="shared" si="130"/>
        <v>2334</v>
      </c>
      <c r="AM116" s="91">
        <f t="shared" si="130"/>
        <v>2326</v>
      </c>
      <c r="AN116" s="91">
        <f t="shared" si="130"/>
        <v>5982</v>
      </c>
      <c r="AO116" s="91">
        <f t="shared" si="130"/>
        <v>5982</v>
      </c>
      <c r="AP116" s="91">
        <f t="shared" si="130"/>
        <v>1813</v>
      </c>
      <c r="AQ116" s="91">
        <f t="shared" si="130"/>
        <v>1813</v>
      </c>
      <c r="AR116" s="91">
        <f t="shared" si="130"/>
        <v>158</v>
      </c>
      <c r="AS116" s="91">
        <f t="shared" si="130"/>
        <v>158</v>
      </c>
      <c r="AT116" s="91">
        <f t="shared" si="130"/>
        <v>1813</v>
      </c>
      <c r="AU116" s="91">
        <f t="shared" si="130"/>
        <v>1813</v>
      </c>
      <c r="AV116" s="91">
        <f t="shared" si="130"/>
        <v>41</v>
      </c>
      <c r="AW116" s="91">
        <f t="shared" si="130"/>
        <v>41</v>
      </c>
      <c r="AX116" s="91">
        <f t="shared" si="130"/>
        <v>14</v>
      </c>
      <c r="AY116" s="38">
        <f t="shared" si="130"/>
        <v>14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7">
        <v>3890</v>
      </c>
      <c r="F117" s="77">
        <v>45</v>
      </c>
      <c r="G117" s="77">
        <v>3845</v>
      </c>
      <c r="H117" s="77"/>
      <c r="I117" s="77"/>
      <c r="J117" s="74">
        <v>2314</v>
      </c>
      <c r="K117" s="74">
        <v>2040</v>
      </c>
      <c r="L117" s="74">
        <v>266</v>
      </c>
      <c r="M117" s="74"/>
      <c r="N117" s="68">
        <v>1804</v>
      </c>
      <c r="O117" s="68">
        <v>1530</v>
      </c>
      <c r="P117" s="68">
        <v>68</v>
      </c>
      <c r="Q117" s="68">
        <v>51</v>
      </c>
      <c r="R117" s="68"/>
      <c r="S117" s="68">
        <v>155</v>
      </c>
      <c r="T117" s="68">
        <v>24</v>
      </c>
      <c r="U117" s="68">
        <v>128</v>
      </c>
      <c r="V117" s="68">
        <v>3</v>
      </c>
      <c r="W117" s="68"/>
      <c r="X117" s="68">
        <v>1804</v>
      </c>
      <c r="Y117" s="68"/>
      <c r="Z117" s="68">
        <v>7</v>
      </c>
      <c r="AA117" s="68">
        <v>4126</v>
      </c>
      <c r="AB117" s="68">
        <v>49</v>
      </c>
      <c r="AC117" s="68">
        <v>35</v>
      </c>
      <c r="AD117" s="68">
        <v>1</v>
      </c>
      <c r="AE117" s="68">
        <v>36</v>
      </c>
      <c r="AF117" s="68">
        <v>14</v>
      </c>
      <c r="AG117" s="76"/>
      <c r="AH117" s="68">
        <v>14</v>
      </c>
      <c r="AI117" s="76"/>
      <c r="AJ117" s="36">
        <f t="shared" ref="AJ117:AJ124" si="131">E117</f>
        <v>3890</v>
      </c>
      <c r="AK117" s="35">
        <f t="shared" ref="AK117:AK124" si="132">F117+G117+H117+I117</f>
        <v>3890</v>
      </c>
      <c r="AL117" s="35">
        <f t="shared" ref="AL117:AL124" si="133">J117</f>
        <v>2314</v>
      </c>
      <c r="AM117" s="35">
        <f t="shared" ref="AM117:AM124" si="134">K117+L117+M117</f>
        <v>2306</v>
      </c>
      <c r="AN117" s="35">
        <f t="shared" ref="AN117:AN124" si="135">F117+G117+K117</f>
        <v>5930</v>
      </c>
      <c r="AO117" s="35">
        <f t="shared" ref="AO117:AO124" si="136">X117+Y117+AA117</f>
        <v>5930</v>
      </c>
      <c r="AP117" s="35">
        <f t="shared" ref="AP117:AP124" si="137">N117</f>
        <v>1804</v>
      </c>
      <c r="AQ117" s="35">
        <f t="shared" ref="AQ117:AQ124" si="138">O117+P117+Q117+R117+S117</f>
        <v>1804</v>
      </c>
      <c r="AR117" s="35">
        <f t="shared" ref="AR117:AR124" si="139">S117</f>
        <v>155</v>
      </c>
      <c r="AS117" s="35">
        <f t="shared" ref="AS117:AS124" si="140">T117+U117+V117</f>
        <v>155</v>
      </c>
      <c r="AT117" s="35">
        <f t="shared" ref="AT117:AT124" si="141">X117</f>
        <v>1804</v>
      </c>
      <c r="AU117" s="35">
        <f t="shared" ref="AU117:AU124" si="142">N117+W117</f>
        <v>1804</v>
      </c>
      <c r="AV117" s="35">
        <f t="shared" ref="AV117:AV124" si="143">AE117</f>
        <v>36</v>
      </c>
      <c r="AW117" s="35">
        <f>AC117+AD117</f>
        <v>36</v>
      </c>
      <c r="AX117" s="35">
        <f t="shared" ref="AX117:AX124" si="144">AH117</f>
        <v>14</v>
      </c>
      <c r="AY117" s="34">
        <f t="shared" ref="AY117:AY124" si="145">AF117+AG117</f>
        <v>14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7"/>
      <c r="F118" s="77"/>
      <c r="G118" s="77"/>
      <c r="H118" s="77"/>
      <c r="I118" s="77"/>
      <c r="J118" s="74"/>
      <c r="K118" s="74"/>
      <c r="L118" s="74"/>
      <c r="M118" s="74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76"/>
      <c r="AH118" s="68"/>
      <c r="AI118" s="76"/>
      <c r="AJ118" s="36">
        <f t="shared" si="131"/>
        <v>0</v>
      </c>
      <c r="AK118" s="35">
        <f t="shared" si="132"/>
        <v>0</v>
      </c>
      <c r="AL118" s="35">
        <f t="shared" si="133"/>
        <v>0</v>
      </c>
      <c r="AM118" s="35">
        <f t="shared" si="134"/>
        <v>0</v>
      </c>
      <c r="AN118" s="35">
        <f t="shared" si="135"/>
        <v>0</v>
      </c>
      <c r="AO118" s="35">
        <f t="shared" si="136"/>
        <v>0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>AC118+AD118</f>
        <v>0</v>
      </c>
      <c r="AX118" s="35">
        <f t="shared" si="144"/>
        <v>0</v>
      </c>
      <c r="AY118" s="34">
        <f t="shared" si="145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17</v>
      </c>
      <c r="F119" s="77"/>
      <c r="G119" s="77">
        <v>17</v>
      </c>
      <c r="H119" s="77"/>
      <c r="I119" s="77"/>
      <c r="J119" s="74">
        <v>12</v>
      </c>
      <c r="K119" s="74">
        <v>10</v>
      </c>
      <c r="L119" s="74">
        <v>2</v>
      </c>
      <c r="M119" s="74"/>
      <c r="N119" s="68">
        <v>4</v>
      </c>
      <c r="O119" s="68"/>
      <c r="P119" s="68">
        <v>2</v>
      </c>
      <c r="Q119" s="68"/>
      <c r="R119" s="68"/>
      <c r="S119" s="68">
        <v>2</v>
      </c>
      <c r="T119" s="68"/>
      <c r="U119" s="68">
        <v>2</v>
      </c>
      <c r="V119" s="68"/>
      <c r="W119" s="68"/>
      <c r="X119" s="68">
        <v>4</v>
      </c>
      <c r="Y119" s="68"/>
      <c r="Z119" s="68"/>
      <c r="AA119" s="68">
        <v>23</v>
      </c>
      <c r="AB119" s="68"/>
      <c r="AC119" s="68">
        <v>1</v>
      </c>
      <c r="AD119" s="68">
        <v>1</v>
      </c>
      <c r="AE119" s="68">
        <v>2</v>
      </c>
      <c r="AF119" s="68"/>
      <c r="AG119" s="76"/>
      <c r="AH119" s="68"/>
      <c r="AI119" s="76"/>
      <c r="AJ119" s="36">
        <f t="shared" si="131"/>
        <v>17</v>
      </c>
      <c r="AK119" s="35">
        <f t="shared" si="132"/>
        <v>17</v>
      </c>
      <c r="AL119" s="35">
        <f t="shared" si="133"/>
        <v>12</v>
      </c>
      <c r="AM119" s="35">
        <f t="shared" si="134"/>
        <v>12</v>
      </c>
      <c r="AN119" s="35">
        <f t="shared" si="135"/>
        <v>27</v>
      </c>
      <c r="AO119" s="35">
        <f t="shared" si="136"/>
        <v>27</v>
      </c>
      <c r="AP119" s="35">
        <f t="shared" si="137"/>
        <v>4</v>
      </c>
      <c r="AQ119" s="35">
        <f t="shared" si="138"/>
        <v>4</v>
      </c>
      <c r="AR119" s="35">
        <f t="shared" si="139"/>
        <v>2</v>
      </c>
      <c r="AS119" s="35">
        <f t="shared" si="140"/>
        <v>2</v>
      </c>
      <c r="AT119" s="35">
        <f t="shared" si="141"/>
        <v>4</v>
      </c>
      <c r="AU119" s="35">
        <f t="shared" si="142"/>
        <v>4</v>
      </c>
      <c r="AV119" s="35">
        <f t="shared" si="143"/>
        <v>2</v>
      </c>
      <c r="AW119" s="35">
        <f>AC119+AD119</f>
        <v>2</v>
      </c>
      <c r="AX119" s="35">
        <f t="shared" si="144"/>
        <v>0</v>
      </c>
      <c r="AY119" s="34">
        <f t="shared" si="145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7">
        <v>2</v>
      </c>
      <c r="F120" s="77">
        <v>1</v>
      </c>
      <c r="G120" s="77">
        <v>1</v>
      </c>
      <c r="H120" s="77"/>
      <c r="I120" s="77"/>
      <c r="J120" s="74">
        <v>2</v>
      </c>
      <c r="K120" s="74">
        <v>2</v>
      </c>
      <c r="L120" s="74"/>
      <c r="M120" s="74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>
        <v>4</v>
      </c>
      <c r="AB120" s="68">
        <v>1</v>
      </c>
      <c r="AC120" s="68"/>
      <c r="AD120" s="68"/>
      <c r="AE120" s="68"/>
      <c r="AF120" s="68"/>
      <c r="AG120" s="76"/>
      <c r="AH120" s="68"/>
      <c r="AI120" s="113"/>
      <c r="AJ120" s="36">
        <f t="shared" si="131"/>
        <v>2</v>
      </c>
      <c r="AK120" s="35">
        <f t="shared" si="132"/>
        <v>2</v>
      </c>
      <c r="AL120" s="35">
        <f t="shared" si="133"/>
        <v>2</v>
      </c>
      <c r="AM120" s="35">
        <f t="shared" si="134"/>
        <v>2</v>
      </c>
      <c r="AN120" s="35">
        <f t="shared" si="135"/>
        <v>4</v>
      </c>
      <c r="AO120" s="35">
        <f t="shared" si="136"/>
        <v>4</v>
      </c>
      <c r="AP120" s="35">
        <f t="shared" si="137"/>
        <v>0</v>
      </c>
      <c r="AQ120" s="35">
        <f t="shared" si="138"/>
        <v>0</v>
      </c>
      <c r="AR120" s="35">
        <f t="shared" si="139"/>
        <v>0</v>
      </c>
      <c r="AS120" s="35">
        <f t="shared" si="140"/>
        <v>0</v>
      </c>
      <c r="AT120" s="35">
        <f t="shared" si="141"/>
        <v>0</v>
      </c>
      <c r="AU120" s="35">
        <f t="shared" si="142"/>
        <v>0</v>
      </c>
      <c r="AV120" s="35">
        <f t="shared" si="143"/>
        <v>0</v>
      </c>
      <c r="AW120" s="35">
        <f>AC120+AD120</f>
        <v>0</v>
      </c>
      <c r="AX120" s="35">
        <f t="shared" si="144"/>
        <v>0</v>
      </c>
      <c r="AY120" s="34">
        <f t="shared" si="145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7"/>
      <c r="F121" s="77"/>
      <c r="G121" s="77"/>
      <c r="H121" s="77"/>
      <c r="I121" s="77"/>
      <c r="J121" s="74"/>
      <c r="K121" s="74"/>
      <c r="L121" s="74"/>
      <c r="M121" s="74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147"/>
      <c r="AD121" s="68"/>
      <c r="AE121" s="68"/>
      <c r="AF121" s="68"/>
      <c r="AG121" s="76"/>
      <c r="AH121" s="68"/>
      <c r="AI121" s="76"/>
      <c r="AJ121" s="36">
        <f t="shared" si="131"/>
        <v>0</v>
      </c>
      <c r="AK121" s="35">
        <f t="shared" si="132"/>
        <v>0</v>
      </c>
      <c r="AL121" s="35">
        <f t="shared" si="133"/>
        <v>0</v>
      </c>
      <c r="AM121" s="35">
        <f t="shared" si="134"/>
        <v>0</v>
      </c>
      <c r="AN121" s="35">
        <f t="shared" si="135"/>
        <v>0</v>
      </c>
      <c r="AO121" s="35">
        <f t="shared" si="136"/>
        <v>0</v>
      </c>
      <c r="AP121" s="35">
        <f t="shared" si="137"/>
        <v>0</v>
      </c>
      <c r="AQ121" s="35">
        <f t="shared" si="138"/>
        <v>0</v>
      </c>
      <c r="AR121" s="35">
        <f t="shared" si="139"/>
        <v>0</v>
      </c>
      <c r="AS121" s="35">
        <f t="shared" si="140"/>
        <v>0</v>
      </c>
      <c r="AT121" s="35">
        <f t="shared" si="141"/>
        <v>0</v>
      </c>
      <c r="AU121" s="35">
        <f t="shared" si="142"/>
        <v>0</v>
      </c>
      <c r="AV121" s="35">
        <f t="shared" si="143"/>
        <v>0</v>
      </c>
      <c r="AW121" s="35">
        <f>AC120+AD121</f>
        <v>0</v>
      </c>
      <c r="AX121" s="35">
        <f t="shared" si="144"/>
        <v>0</v>
      </c>
      <c r="AY121" s="34">
        <f t="shared" si="145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7">
        <v>3</v>
      </c>
      <c r="F122" s="77"/>
      <c r="G122" s="77">
        <v>3</v>
      </c>
      <c r="H122" s="77"/>
      <c r="I122" s="77"/>
      <c r="J122" s="74">
        <v>1</v>
      </c>
      <c r="K122" s="74">
        <v>1</v>
      </c>
      <c r="L122" s="74"/>
      <c r="M122" s="74"/>
      <c r="N122" s="68">
        <v>1</v>
      </c>
      <c r="O122" s="68"/>
      <c r="P122" s="68">
        <v>1</v>
      </c>
      <c r="Q122" s="68"/>
      <c r="R122" s="68"/>
      <c r="S122" s="68"/>
      <c r="T122" s="68"/>
      <c r="U122" s="68"/>
      <c r="V122" s="68"/>
      <c r="W122" s="68"/>
      <c r="X122" s="68">
        <v>1</v>
      </c>
      <c r="Y122" s="68"/>
      <c r="Z122" s="68"/>
      <c r="AA122" s="68">
        <v>3</v>
      </c>
      <c r="AB122" s="68"/>
      <c r="AC122" s="68">
        <v>1</v>
      </c>
      <c r="AD122" s="68"/>
      <c r="AE122" s="68">
        <v>1</v>
      </c>
      <c r="AF122" s="68"/>
      <c r="AG122" s="76"/>
      <c r="AH122" s="68"/>
      <c r="AI122" s="76"/>
      <c r="AJ122" s="36">
        <f t="shared" si="131"/>
        <v>3</v>
      </c>
      <c r="AK122" s="35">
        <f t="shared" si="132"/>
        <v>3</v>
      </c>
      <c r="AL122" s="35">
        <f t="shared" si="133"/>
        <v>1</v>
      </c>
      <c r="AM122" s="35">
        <f t="shared" si="134"/>
        <v>1</v>
      </c>
      <c r="AN122" s="35">
        <f t="shared" si="135"/>
        <v>4</v>
      </c>
      <c r="AO122" s="35">
        <f t="shared" si="136"/>
        <v>4</v>
      </c>
      <c r="AP122" s="35">
        <f t="shared" si="137"/>
        <v>1</v>
      </c>
      <c r="AQ122" s="35">
        <f t="shared" si="138"/>
        <v>1</v>
      </c>
      <c r="AR122" s="35">
        <f t="shared" si="139"/>
        <v>0</v>
      </c>
      <c r="AS122" s="35">
        <f t="shared" si="140"/>
        <v>0</v>
      </c>
      <c r="AT122" s="35">
        <f t="shared" si="141"/>
        <v>1</v>
      </c>
      <c r="AU122" s="35">
        <f t="shared" si="142"/>
        <v>1</v>
      </c>
      <c r="AV122" s="35">
        <f t="shared" si="143"/>
        <v>1</v>
      </c>
      <c r="AW122" s="35">
        <f>AC122+AD122</f>
        <v>1</v>
      </c>
      <c r="AX122" s="35">
        <f t="shared" si="144"/>
        <v>0</v>
      </c>
      <c r="AY122" s="34">
        <f t="shared" si="145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7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>AC123+AD123</f>
        <v>0</v>
      </c>
      <c r="AX123" s="35">
        <f t="shared" si="144"/>
        <v>0</v>
      </c>
      <c r="AY123" s="34">
        <f t="shared" si="145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77">
        <v>12</v>
      </c>
      <c r="F124" s="77">
        <v>2</v>
      </c>
      <c r="G124" s="77">
        <v>10</v>
      </c>
      <c r="H124" s="77"/>
      <c r="I124" s="77"/>
      <c r="J124" s="74">
        <v>5</v>
      </c>
      <c r="K124" s="74">
        <v>5</v>
      </c>
      <c r="L124" s="74"/>
      <c r="M124" s="74"/>
      <c r="N124" s="68">
        <v>4</v>
      </c>
      <c r="O124" s="68">
        <v>1</v>
      </c>
      <c r="P124" s="68">
        <v>1</v>
      </c>
      <c r="Q124" s="68">
        <v>1</v>
      </c>
      <c r="R124" s="68"/>
      <c r="S124" s="68">
        <v>1</v>
      </c>
      <c r="T124" s="68"/>
      <c r="U124" s="68">
        <v>1</v>
      </c>
      <c r="V124" s="68"/>
      <c r="W124" s="68"/>
      <c r="X124" s="68">
        <v>4</v>
      </c>
      <c r="Y124" s="68"/>
      <c r="Z124" s="68"/>
      <c r="AA124" s="68">
        <v>13</v>
      </c>
      <c r="AB124" s="68">
        <v>1</v>
      </c>
      <c r="AC124" s="68">
        <v>2</v>
      </c>
      <c r="AD124" s="68"/>
      <c r="AE124" s="68">
        <v>2</v>
      </c>
      <c r="AF124" s="68"/>
      <c r="AG124" s="76"/>
      <c r="AH124" s="68"/>
      <c r="AI124" s="76"/>
      <c r="AJ124" s="36">
        <f t="shared" si="131"/>
        <v>12</v>
      </c>
      <c r="AK124" s="35">
        <f t="shared" si="132"/>
        <v>12</v>
      </c>
      <c r="AL124" s="35">
        <f t="shared" si="133"/>
        <v>5</v>
      </c>
      <c r="AM124" s="35">
        <f t="shared" si="134"/>
        <v>5</v>
      </c>
      <c r="AN124" s="35">
        <f t="shared" si="135"/>
        <v>17</v>
      </c>
      <c r="AO124" s="35">
        <f t="shared" si="136"/>
        <v>17</v>
      </c>
      <c r="AP124" s="35">
        <f t="shared" si="137"/>
        <v>4</v>
      </c>
      <c r="AQ124" s="35">
        <f t="shared" si="138"/>
        <v>4</v>
      </c>
      <c r="AR124" s="35">
        <f t="shared" si="139"/>
        <v>1</v>
      </c>
      <c r="AS124" s="35">
        <f t="shared" si="140"/>
        <v>1</v>
      </c>
      <c r="AT124" s="35">
        <f t="shared" si="141"/>
        <v>4</v>
      </c>
      <c r="AU124" s="35">
        <f t="shared" si="142"/>
        <v>4</v>
      </c>
      <c r="AV124" s="35">
        <f t="shared" si="143"/>
        <v>2</v>
      </c>
      <c r="AW124" s="35">
        <f>AC124+AD124</f>
        <v>2</v>
      </c>
      <c r="AX124" s="35">
        <f t="shared" si="144"/>
        <v>0</v>
      </c>
      <c r="AY124" s="34">
        <f t="shared" si="145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96">
        <f t="shared" ref="E125:AH125" si="146">SUM(E126:E129)</f>
        <v>4</v>
      </c>
      <c r="F125" s="96">
        <f t="shared" si="146"/>
        <v>0</v>
      </c>
      <c r="G125" s="96">
        <f t="shared" si="146"/>
        <v>4</v>
      </c>
      <c r="H125" s="96">
        <f t="shared" si="146"/>
        <v>0</v>
      </c>
      <c r="I125" s="96">
        <f t="shared" si="146"/>
        <v>0</v>
      </c>
      <c r="J125" s="96">
        <f t="shared" si="146"/>
        <v>2</v>
      </c>
      <c r="K125" s="96">
        <f t="shared" si="146"/>
        <v>1</v>
      </c>
      <c r="L125" s="96">
        <f t="shared" si="146"/>
        <v>1</v>
      </c>
      <c r="M125" s="96">
        <f t="shared" si="146"/>
        <v>0</v>
      </c>
      <c r="N125" s="96">
        <f t="shared" si="146"/>
        <v>2</v>
      </c>
      <c r="O125" s="96">
        <f t="shared" si="146"/>
        <v>0</v>
      </c>
      <c r="P125" s="96">
        <f t="shared" si="146"/>
        <v>0</v>
      </c>
      <c r="Q125" s="96">
        <f t="shared" si="146"/>
        <v>2</v>
      </c>
      <c r="R125" s="96">
        <f t="shared" si="146"/>
        <v>0</v>
      </c>
      <c r="S125" s="96">
        <f t="shared" si="146"/>
        <v>0</v>
      </c>
      <c r="T125" s="96">
        <f t="shared" si="146"/>
        <v>0</v>
      </c>
      <c r="U125" s="96">
        <f t="shared" si="146"/>
        <v>0</v>
      </c>
      <c r="V125" s="96">
        <f t="shared" si="146"/>
        <v>0</v>
      </c>
      <c r="W125" s="96">
        <f t="shared" si="146"/>
        <v>0</v>
      </c>
      <c r="X125" s="96">
        <f t="shared" si="146"/>
        <v>2</v>
      </c>
      <c r="Y125" s="96">
        <f t="shared" si="146"/>
        <v>0</v>
      </c>
      <c r="Z125" s="96">
        <f t="shared" si="146"/>
        <v>0</v>
      </c>
      <c r="AA125" s="96">
        <f t="shared" si="146"/>
        <v>3</v>
      </c>
      <c r="AB125" s="96">
        <f t="shared" si="146"/>
        <v>0</v>
      </c>
      <c r="AC125" s="96">
        <f t="shared" si="146"/>
        <v>0</v>
      </c>
      <c r="AD125" s="96">
        <f t="shared" si="146"/>
        <v>1</v>
      </c>
      <c r="AE125" s="96">
        <f t="shared" si="146"/>
        <v>1</v>
      </c>
      <c r="AF125" s="96">
        <f t="shared" si="146"/>
        <v>0</v>
      </c>
      <c r="AG125" s="96">
        <f t="shared" si="146"/>
        <v>0</v>
      </c>
      <c r="AH125" s="96">
        <f t="shared" si="146"/>
        <v>0</v>
      </c>
      <c r="AI125" s="133"/>
      <c r="AJ125" s="39">
        <f t="shared" ref="AJ125:AY125" si="147">SUM(AJ126:AJ129)</f>
        <v>4</v>
      </c>
      <c r="AK125" s="91">
        <f t="shared" si="147"/>
        <v>4</v>
      </c>
      <c r="AL125" s="91">
        <f t="shared" si="147"/>
        <v>2</v>
      </c>
      <c r="AM125" s="91">
        <f t="shared" si="147"/>
        <v>2</v>
      </c>
      <c r="AN125" s="91">
        <f t="shared" si="147"/>
        <v>5</v>
      </c>
      <c r="AO125" s="91">
        <f t="shared" si="147"/>
        <v>5</v>
      </c>
      <c r="AP125" s="91">
        <f t="shared" si="147"/>
        <v>2</v>
      </c>
      <c r="AQ125" s="91">
        <f t="shared" si="147"/>
        <v>2</v>
      </c>
      <c r="AR125" s="91">
        <f t="shared" si="147"/>
        <v>0</v>
      </c>
      <c r="AS125" s="91">
        <f t="shared" si="147"/>
        <v>0</v>
      </c>
      <c r="AT125" s="91">
        <f t="shared" si="147"/>
        <v>2</v>
      </c>
      <c r="AU125" s="91">
        <f t="shared" si="147"/>
        <v>2</v>
      </c>
      <c r="AV125" s="91">
        <f t="shared" si="147"/>
        <v>1</v>
      </c>
      <c r="AW125" s="91">
        <f t="shared" si="147"/>
        <v>1</v>
      </c>
      <c r="AX125" s="91">
        <f t="shared" si="147"/>
        <v>0</v>
      </c>
      <c r="AY125" s="38">
        <f t="shared" si="147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>
        <v>4</v>
      </c>
      <c r="F126" s="77"/>
      <c r="G126" s="77">
        <v>4</v>
      </c>
      <c r="H126" s="77"/>
      <c r="I126" s="77"/>
      <c r="J126" s="74">
        <v>2</v>
      </c>
      <c r="K126" s="74">
        <v>1</v>
      </c>
      <c r="L126" s="74">
        <v>1</v>
      </c>
      <c r="M126" s="74"/>
      <c r="N126" s="68">
        <v>2</v>
      </c>
      <c r="O126" s="68"/>
      <c r="P126" s="68"/>
      <c r="Q126" s="68">
        <v>2</v>
      </c>
      <c r="R126" s="68"/>
      <c r="S126" s="68"/>
      <c r="T126" s="68"/>
      <c r="U126" s="68"/>
      <c r="V126" s="68"/>
      <c r="W126" s="68"/>
      <c r="X126" s="68">
        <v>2</v>
      </c>
      <c r="Y126" s="68"/>
      <c r="Z126" s="68"/>
      <c r="AA126" s="68">
        <v>3</v>
      </c>
      <c r="AB126" s="68"/>
      <c r="AC126" s="68"/>
      <c r="AD126" s="68">
        <v>1</v>
      </c>
      <c r="AE126" s="68">
        <v>1</v>
      </c>
      <c r="AF126" s="68"/>
      <c r="AG126" s="76"/>
      <c r="AH126" s="68"/>
      <c r="AI126" s="76"/>
      <c r="AJ126" s="36">
        <f>E126</f>
        <v>4</v>
      </c>
      <c r="AK126" s="35">
        <f>F126+G126+H126+I126</f>
        <v>4</v>
      </c>
      <c r="AL126" s="35">
        <f>J126</f>
        <v>2</v>
      </c>
      <c r="AM126" s="35">
        <f>K126+L126+M126</f>
        <v>2</v>
      </c>
      <c r="AN126" s="35">
        <f>F126+G126+K126</f>
        <v>5</v>
      </c>
      <c r="AO126" s="35">
        <f>X126+Y126+AA126</f>
        <v>5</v>
      </c>
      <c r="AP126" s="35">
        <f>N126</f>
        <v>2</v>
      </c>
      <c r="AQ126" s="35">
        <f>O126+P126+Q126+R126+S126</f>
        <v>2</v>
      </c>
      <c r="AR126" s="35">
        <f>S126</f>
        <v>0</v>
      </c>
      <c r="AS126" s="35">
        <f>T126+U126+V126</f>
        <v>0</v>
      </c>
      <c r="AT126" s="35">
        <f>X126</f>
        <v>2</v>
      </c>
      <c r="AU126" s="35">
        <f>N126+W126</f>
        <v>2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76"/>
      <c r="AH127" s="68"/>
      <c r="AI127" s="7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4"/>
      <c r="K128" s="74"/>
      <c r="L128" s="74"/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76"/>
      <c r="AH128" s="68"/>
      <c r="AI128" s="7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4"/>
      <c r="K129" s="74"/>
      <c r="L129" s="74"/>
      <c r="M129" s="74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76"/>
      <c r="AH129" s="68"/>
      <c r="AI129" s="7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96">
        <f t="shared" ref="E130:AH130" si="148">SUM(E131:E132)</f>
        <v>0</v>
      </c>
      <c r="F130" s="96">
        <f t="shared" si="148"/>
        <v>0</v>
      </c>
      <c r="G130" s="96">
        <f t="shared" si="148"/>
        <v>0</v>
      </c>
      <c r="H130" s="96">
        <f t="shared" si="148"/>
        <v>0</v>
      </c>
      <c r="I130" s="96">
        <f t="shared" si="148"/>
        <v>0</v>
      </c>
      <c r="J130" s="96">
        <f t="shared" si="148"/>
        <v>3</v>
      </c>
      <c r="K130" s="96">
        <f t="shared" si="148"/>
        <v>1</v>
      </c>
      <c r="L130" s="96">
        <f t="shared" si="148"/>
        <v>2</v>
      </c>
      <c r="M130" s="96">
        <f t="shared" si="148"/>
        <v>0</v>
      </c>
      <c r="N130" s="96">
        <f t="shared" si="148"/>
        <v>0</v>
      </c>
      <c r="O130" s="96">
        <f t="shared" si="148"/>
        <v>0</v>
      </c>
      <c r="P130" s="96">
        <f t="shared" si="148"/>
        <v>0</v>
      </c>
      <c r="Q130" s="96">
        <f t="shared" si="148"/>
        <v>0</v>
      </c>
      <c r="R130" s="96">
        <f t="shared" si="148"/>
        <v>0</v>
      </c>
      <c r="S130" s="96">
        <f t="shared" si="148"/>
        <v>0</v>
      </c>
      <c r="T130" s="96">
        <f t="shared" si="148"/>
        <v>0</v>
      </c>
      <c r="U130" s="96">
        <f t="shared" si="148"/>
        <v>0</v>
      </c>
      <c r="V130" s="96">
        <f t="shared" si="148"/>
        <v>0</v>
      </c>
      <c r="W130" s="96">
        <f t="shared" si="148"/>
        <v>0</v>
      </c>
      <c r="X130" s="96">
        <f t="shared" si="148"/>
        <v>0</v>
      </c>
      <c r="Y130" s="96">
        <f t="shared" si="148"/>
        <v>0</v>
      </c>
      <c r="Z130" s="96">
        <f t="shared" si="148"/>
        <v>0</v>
      </c>
      <c r="AA130" s="96">
        <f t="shared" si="148"/>
        <v>1</v>
      </c>
      <c r="AB130" s="96">
        <f t="shared" si="148"/>
        <v>0</v>
      </c>
      <c r="AC130" s="96">
        <f t="shared" si="148"/>
        <v>0</v>
      </c>
      <c r="AD130" s="96">
        <f t="shared" si="148"/>
        <v>0</v>
      </c>
      <c r="AE130" s="96">
        <f t="shared" si="148"/>
        <v>0</v>
      </c>
      <c r="AF130" s="96">
        <f t="shared" si="148"/>
        <v>0</v>
      </c>
      <c r="AG130" s="96">
        <f t="shared" si="148"/>
        <v>0</v>
      </c>
      <c r="AH130" s="96">
        <f t="shared" si="148"/>
        <v>0</v>
      </c>
      <c r="AI130" s="150"/>
      <c r="AJ130" s="39">
        <f t="shared" ref="AJ130:AY130" si="149">SUM(AJ131:AJ132)</f>
        <v>0</v>
      </c>
      <c r="AK130" s="91">
        <f t="shared" si="149"/>
        <v>0</v>
      </c>
      <c r="AL130" s="91">
        <f t="shared" si="149"/>
        <v>3</v>
      </c>
      <c r="AM130" s="91">
        <f t="shared" si="149"/>
        <v>3</v>
      </c>
      <c r="AN130" s="91">
        <f t="shared" si="149"/>
        <v>1</v>
      </c>
      <c r="AO130" s="91">
        <f t="shared" si="149"/>
        <v>1</v>
      </c>
      <c r="AP130" s="91">
        <f t="shared" si="149"/>
        <v>0</v>
      </c>
      <c r="AQ130" s="91">
        <f t="shared" si="149"/>
        <v>0</v>
      </c>
      <c r="AR130" s="91">
        <f t="shared" si="149"/>
        <v>0</v>
      </c>
      <c r="AS130" s="91">
        <f t="shared" si="149"/>
        <v>0</v>
      </c>
      <c r="AT130" s="91">
        <f t="shared" si="149"/>
        <v>0</v>
      </c>
      <c r="AU130" s="91">
        <f t="shared" si="149"/>
        <v>0</v>
      </c>
      <c r="AV130" s="91">
        <f t="shared" si="149"/>
        <v>0</v>
      </c>
      <c r="AW130" s="91">
        <f t="shared" si="149"/>
        <v>0</v>
      </c>
      <c r="AX130" s="91">
        <f t="shared" si="149"/>
        <v>0</v>
      </c>
      <c r="AY130" s="38">
        <f t="shared" si="149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>
        <v>3</v>
      </c>
      <c r="K131" s="77">
        <v>1</v>
      </c>
      <c r="L131" s="77">
        <v>2</v>
      </c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>
        <v>1</v>
      </c>
      <c r="AB131" s="77"/>
      <c r="AC131" s="77"/>
      <c r="AD131" s="77"/>
      <c r="AE131" s="77"/>
      <c r="AF131" s="77"/>
      <c r="AG131" s="77"/>
      <c r="AH131" s="77"/>
      <c r="AI131" s="76"/>
      <c r="AJ131" s="36">
        <f>E131</f>
        <v>0</v>
      </c>
      <c r="AK131" s="35">
        <f>F131+G131+H131+I131</f>
        <v>0</v>
      </c>
      <c r="AL131" s="35">
        <f>J131</f>
        <v>3</v>
      </c>
      <c r="AM131" s="35">
        <f>K131+L131+M131</f>
        <v>3</v>
      </c>
      <c r="AN131" s="35">
        <f>F131+G131+K131</f>
        <v>1</v>
      </c>
      <c r="AO131" s="35">
        <f>X131+Y131+AA131</f>
        <v>1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7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7">
        <v>11</v>
      </c>
      <c r="F133" s="97">
        <v>4</v>
      </c>
      <c r="G133" s="97">
        <v>7</v>
      </c>
      <c r="H133" s="97"/>
      <c r="I133" s="97"/>
      <c r="J133" s="99">
        <v>16</v>
      </c>
      <c r="K133" s="99">
        <v>11</v>
      </c>
      <c r="L133" s="99">
        <v>3</v>
      </c>
      <c r="M133" s="99">
        <v>2</v>
      </c>
      <c r="N133" s="70">
        <v>7</v>
      </c>
      <c r="O133" s="70">
        <v>1</v>
      </c>
      <c r="P133" s="70">
        <v>0</v>
      </c>
      <c r="Q133" s="70">
        <v>3</v>
      </c>
      <c r="R133" s="70">
        <v>0</v>
      </c>
      <c r="S133" s="70">
        <v>3</v>
      </c>
      <c r="T133" s="70">
        <v>3</v>
      </c>
      <c r="U133" s="70"/>
      <c r="V133" s="70"/>
      <c r="W133" s="70"/>
      <c r="X133" s="70">
        <v>7</v>
      </c>
      <c r="Y133" s="70"/>
      <c r="Z133" s="70"/>
      <c r="AA133" s="70">
        <v>15</v>
      </c>
      <c r="AB133" s="70">
        <v>4</v>
      </c>
      <c r="AC133" s="70"/>
      <c r="AD133" s="70"/>
      <c r="AE133" s="70"/>
      <c r="AF133" s="70">
        <v>2</v>
      </c>
      <c r="AG133" s="98"/>
      <c r="AH133" s="70">
        <v>2</v>
      </c>
      <c r="AI133" s="98"/>
      <c r="AJ133" s="36">
        <f>E133</f>
        <v>11</v>
      </c>
      <c r="AK133" s="35">
        <f>F133+G133+H133+I133</f>
        <v>11</v>
      </c>
      <c r="AL133" s="35">
        <f>J133</f>
        <v>16</v>
      </c>
      <c r="AM133" s="35">
        <f>K133+L133+M133</f>
        <v>16</v>
      </c>
      <c r="AN133" s="35">
        <f>F133+G133+K133</f>
        <v>22</v>
      </c>
      <c r="AO133" s="35">
        <f>X133+Y133+AA133</f>
        <v>22</v>
      </c>
      <c r="AP133" s="35">
        <f>N133</f>
        <v>7</v>
      </c>
      <c r="AQ133" s="35">
        <f>O133+P133+Q133+R133+S133</f>
        <v>7</v>
      </c>
      <c r="AR133" s="35">
        <f>S133</f>
        <v>3</v>
      </c>
      <c r="AS133" s="35">
        <f>T133+U133+V133</f>
        <v>3</v>
      </c>
      <c r="AT133" s="35">
        <f>X133</f>
        <v>7</v>
      </c>
      <c r="AU133" s="35">
        <f>N133+W133</f>
        <v>7</v>
      </c>
      <c r="AV133" s="35">
        <f>AE133</f>
        <v>0</v>
      </c>
      <c r="AW133" s="35">
        <f>AC133+AD133</f>
        <v>0</v>
      </c>
      <c r="AX133" s="35">
        <f>AH133</f>
        <v>2</v>
      </c>
      <c r="AY133" s="34">
        <f>AF133+AG133</f>
        <v>2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96">
        <f t="shared" ref="E134:AH134" si="150">E19+E39+E51+E59+E73+E80+E87+E90+E112+E116+E125+E130+E133</f>
        <v>4537</v>
      </c>
      <c r="F134" s="96">
        <f t="shared" si="150"/>
        <v>133</v>
      </c>
      <c r="G134" s="96">
        <f t="shared" si="150"/>
        <v>4404</v>
      </c>
      <c r="H134" s="96">
        <f t="shared" si="150"/>
        <v>0</v>
      </c>
      <c r="I134" s="96">
        <f t="shared" si="150"/>
        <v>0</v>
      </c>
      <c r="J134" s="96">
        <f t="shared" si="150"/>
        <v>2677</v>
      </c>
      <c r="K134" s="96">
        <f t="shared" si="150"/>
        <v>2327</v>
      </c>
      <c r="L134" s="96">
        <f t="shared" si="150"/>
        <v>326</v>
      </c>
      <c r="M134" s="96">
        <f t="shared" si="150"/>
        <v>14</v>
      </c>
      <c r="N134" s="96">
        <f t="shared" si="150"/>
        <v>2057</v>
      </c>
      <c r="O134" s="96">
        <f t="shared" si="150"/>
        <v>1628</v>
      </c>
      <c r="P134" s="96">
        <f t="shared" si="150"/>
        <v>92</v>
      </c>
      <c r="Q134" s="96">
        <f t="shared" si="150"/>
        <v>95</v>
      </c>
      <c r="R134" s="96">
        <f t="shared" si="150"/>
        <v>3</v>
      </c>
      <c r="S134" s="96">
        <f t="shared" si="150"/>
        <v>239</v>
      </c>
      <c r="T134" s="96">
        <f t="shared" si="150"/>
        <v>45</v>
      </c>
      <c r="U134" s="96">
        <f t="shared" si="150"/>
        <v>188</v>
      </c>
      <c r="V134" s="96">
        <f t="shared" si="150"/>
        <v>6</v>
      </c>
      <c r="W134" s="96">
        <f t="shared" si="150"/>
        <v>0</v>
      </c>
      <c r="X134" s="96">
        <f t="shared" si="150"/>
        <v>2057</v>
      </c>
      <c r="Y134" s="96">
        <f t="shared" si="150"/>
        <v>0</v>
      </c>
      <c r="Z134" s="96">
        <f t="shared" si="150"/>
        <v>27</v>
      </c>
      <c r="AA134" s="96">
        <f t="shared" si="150"/>
        <v>4807</v>
      </c>
      <c r="AB134" s="96">
        <f t="shared" si="150"/>
        <v>137</v>
      </c>
      <c r="AC134" s="96">
        <f t="shared" si="150"/>
        <v>72</v>
      </c>
      <c r="AD134" s="96">
        <f t="shared" si="150"/>
        <v>9</v>
      </c>
      <c r="AE134" s="96">
        <f t="shared" si="150"/>
        <v>81</v>
      </c>
      <c r="AF134" s="96">
        <f t="shared" si="150"/>
        <v>22</v>
      </c>
      <c r="AG134" s="96">
        <f t="shared" si="150"/>
        <v>0</v>
      </c>
      <c r="AH134" s="96">
        <f t="shared" si="150"/>
        <v>22</v>
      </c>
      <c r="AI134" s="40"/>
      <c r="AJ134" s="32">
        <f t="shared" ref="AJ134:AY134" si="151">AJ19+AJ39+AJ51+AJ59+AJ73+AJ80+AJ87+AJ90+AJ112+AJ116+AJ125+AJ130+AJ133</f>
        <v>4537</v>
      </c>
      <c r="AK134" s="31">
        <f t="shared" si="151"/>
        <v>4537</v>
      </c>
      <c r="AL134" s="31">
        <f t="shared" si="151"/>
        <v>2677</v>
      </c>
      <c r="AM134" s="31">
        <f t="shared" si="151"/>
        <v>2667</v>
      </c>
      <c r="AN134" s="31">
        <f t="shared" si="151"/>
        <v>6864</v>
      </c>
      <c r="AO134" s="31">
        <f t="shared" si="151"/>
        <v>6864</v>
      </c>
      <c r="AP134" s="31">
        <f t="shared" si="151"/>
        <v>2057</v>
      </c>
      <c r="AQ134" s="31">
        <f t="shared" si="151"/>
        <v>2057</v>
      </c>
      <c r="AR134" s="31">
        <f t="shared" si="151"/>
        <v>239</v>
      </c>
      <c r="AS134" s="31">
        <f t="shared" si="151"/>
        <v>239</v>
      </c>
      <c r="AT134" s="31">
        <f t="shared" si="151"/>
        <v>2057</v>
      </c>
      <c r="AU134" s="31">
        <f t="shared" si="151"/>
        <v>2057</v>
      </c>
      <c r="AV134" s="31">
        <f t="shared" si="151"/>
        <v>81</v>
      </c>
      <c r="AW134" s="31">
        <f t="shared" si="151"/>
        <v>81</v>
      </c>
      <c r="AX134" s="31">
        <f t="shared" si="151"/>
        <v>22</v>
      </c>
      <c r="AY134" s="30">
        <f t="shared" si="151"/>
        <v>22</v>
      </c>
    </row>
    <row r="135" spans="1:51" s="26" customFormat="1" ht="33.7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14.2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29.25" customHeight="1">
      <c r="A137" s="25"/>
      <c r="B137" s="299" t="s">
        <v>300</v>
      </c>
      <c r="C137" s="299"/>
      <c r="D137" s="299"/>
      <c r="E137" s="299"/>
      <c r="F137" s="299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29.2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51" s="26" customFormat="1" ht="20.25" customHeight="1">
      <c r="A139" s="25"/>
      <c r="B139" s="351"/>
      <c r="C139" s="351"/>
      <c r="D139" s="351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51" s="26" customFormat="1" ht="14.2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51" s="26" customFormat="1" ht="14.25" customHeight="1">
      <c r="A141" s="21"/>
      <c r="B141" s="27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3"/>
      <c r="AI141" s="25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  <c r="AI142" s="25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  <c r="AI143" s="25"/>
    </row>
    <row r="144" spans="1:51" ht="12.75" customHeight="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</row>
    <row r="145" spans="2:34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AH145" s="23"/>
    </row>
    <row r="146" spans="2:34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</row>
    <row r="147" spans="2:34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</row>
    <row r="148" spans="2:34">
      <c r="AH148" s="23"/>
    </row>
    <row r="149" spans="2:34">
      <c r="AH149" s="23"/>
    </row>
    <row r="150" spans="2:34">
      <c r="AH150" s="23"/>
    </row>
    <row r="151" spans="2:34">
      <c r="AH151" s="23"/>
    </row>
    <row r="152" spans="2:34">
      <c r="AH152" s="23"/>
    </row>
    <row r="153" spans="2:34">
      <c r="AH153" s="23"/>
    </row>
    <row r="154" spans="2:34">
      <c r="AH154" s="23"/>
    </row>
    <row r="155" spans="2:34">
      <c r="AH155" s="23"/>
    </row>
    <row r="156" spans="2:34">
      <c r="AH156" s="23"/>
    </row>
    <row r="157" spans="2:34">
      <c r="AH157" s="23"/>
    </row>
    <row r="158" spans="2:34">
      <c r="AH158" s="23"/>
    </row>
    <row r="159" spans="2:34">
      <c r="AH159" s="23"/>
    </row>
    <row r="160" spans="2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</sheetData>
  <mergeCells count="169">
    <mergeCell ref="B38:D38"/>
    <mergeCell ref="B39:D39"/>
    <mergeCell ref="U10:U17"/>
    <mergeCell ref="V10:V17"/>
    <mergeCell ref="B34:D34"/>
    <mergeCell ref="B35:D35"/>
    <mergeCell ref="B36:D36"/>
    <mergeCell ref="B37:D37"/>
    <mergeCell ref="I7:I17"/>
    <mergeCell ref="A1:D1"/>
    <mergeCell ref="E1:AA1"/>
    <mergeCell ref="Q7:Q17"/>
    <mergeCell ref="R7:R17"/>
    <mergeCell ref="S7:V9"/>
    <mergeCell ref="W7:W17"/>
    <mergeCell ref="X7:X17"/>
    <mergeCell ref="S10:S17"/>
    <mergeCell ref="T10:T17"/>
    <mergeCell ref="AF7:AF17"/>
    <mergeCell ref="AG7:AG17"/>
    <mergeCell ref="AH7:AH17"/>
    <mergeCell ref="P7:P17"/>
    <mergeCell ref="B139:D139"/>
    <mergeCell ref="B137:F137"/>
    <mergeCell ref="E7:E17"/>
    <mergeCell ref="F7:F17"/>
    <mergeCell ref="G7:G17"/>
    <mergeCell ref="H7:H17"/>
    <mergeCell ref="Z4:Z17"/>
    <mergeCell ref="AA4:AA17"/>
    <mergeCell ref="AB4:AB17"/>
    <mergeCell ref="AC7:AC17"/>
    <mergeCell ref="AD7:AD17"/>
    <mergeCell ref="AE7:AE17"/>
    <mergeCell ref="AC1:AH1"/>
    <mergeCell ref="A2:AH2"/>
    <mergeCell ref="A3:AH3"/>
    <mergeCell ref="A4:D17"/>
    <mergeCell ref="E4:I6"/>
    <mergeCell ref="J4:M6"/>
    <mergeCell ref="N4:X6"/>
    <mergeCell ref="Y4:Y17"/>
    <mergeCell ref="J7:J17"/>
    <mergeCell ref="K7:K17"/>
    <mergeCell ref="B23:D23"/>
    <mergeCell ref="B24:D24"/>
    <mergeCell ref="B25:D25"/>
    <mergeCell ref="B26:D26"/>
    <mergeCell ref="B27:D27"/>
    <mergeCell ref="AT18:AU18"/>
    <mergeCell ref="AN18:AO18"/>
    <mergeCell ref="AP18:AQ18"/>
    <mergeCell ref="AR18:AS18"/>
    <mergeCell ref="AC4:AE6"/>
    <mergeCell ref="AF4:AH6"/>
    <mergeCell ref="B22:D22"/>
    <mergeCell ref="L7:L17"/>
    <mergeCell ref="M7:M17"/>
    <mergeCell ref="N7:N17"/>
    <mergeCell ref="O7:O17"/>
    <mergeCell ref="B47:D47"/>
    <mergeCell ref="B48:D4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B28:D28"/>
    <mergeCell ref="B29:D29"/>
    <mergeCell ref="B30:D30"/>
    <mergeCell ref="B31:D31"/>
    <mergeCell ref="B32:D32"/>
    <mergeCell ref="B33:D33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46:D46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AY1714"/>
  <sheetViews>
    <sheetView zoomScale="80" zoomScaleNormal="80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7.28515625" style="21" customWidth="1"/>
    <col min="6" max="6" width="6.7109375" style="21" customWidth="1"/>
    <col min="7" max="7" width="7.85546875" style="21" customWidth="1"/>
    <col min="8" max="8" width="6.28515625" style="21" customWidth="1"/>
    <col min="9" max="9" width="7" style="21" customWidth="1"/>
    <col min="10" max="10" width="7.85546875" style="21" customWidth="1"/>
    <col min="11" max="13" width="7.5703125" style="21" customWidth="1"/>
    <col min="14" max="14" width="8.5703125" style="21" customWidth="1"/>
    <col min="15" max="15" width="8" style="21" customWidth="1"/>
    <col min="16" max="16" width="9.28515625" style="21" customWidth="1"/>
    <col min="17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8.42578125" style="21" customWidth="1"/>
    <col min="25" max="25" width="4.7109375" style="21" customWidth="1"/>
    <col min="26" max="26" width="6.5703125" style="21" customWidth="1"/>
    <col min="27" max="27" width="8.28515625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.42578125" style="22" customWidth="1"/>
    <col min="35" max="35" width="7.85546875" style="21" hidden="1" customWidth="1"/>
    <col min="36" max="40" width="9.140625" style="21" hidden="1" customWidth="1"/>
    <col min="41" max="41" width="14.28515625" style="21" hidden="1" customWidth="1"/>
    <col min="42" max="42" width="9.140625" style="21" hidden="1" customWidth="1"/>
    <col min="43" max="43" width="15.140625" style="21" hidden="1" customWidth="1"/>
    <col min="44" max="51" width="9.140625" style="21" hidden="1" customWidth="1"/>
    <col min="52" max="16384" width="9.140625" style="21"/>
  </cols>
  <sheetData>
    <row r="1" spans="1:41" ht="63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93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268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353" t="s">
        <v>269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352" t="s">
        <v>225</v>
      </c>
      <c r="AK18" s="352"/>
      <c r="AL18" s="352" t="s">
        <v>224</v>
      </c>
      <c r="AM18" s="352"/>
      <c r="AN18" s="352" t="s">
        <v>223</v>
      </c>
      <c r="AO18" s="352"/>
      <c r="AP18" s="352" t="s">
        <v>222</v>
      </c>
      <c r="AQ18" s="352"/>
      <c r="AR18" s="352" t="s">
        <v>221</v>
      </c>
      <c r="AS18" s="352"/>
      <c r="AT18" s="352" t="s">
        <v>220</v>
      </c>
      <c r="AU18" s="352"/>
      <c r="AV18" s="352" t="s">
        <v>219</v>
      </c>
      <c r="AW18" s="352"/>
      <c r="AX18" s="352" t="s">
        <v>218</v>
      </c>
      <c r="AY18" s="352"/>
    </row>
    <row r="19" spans="1:51" ht="63" customHeight="1">
      <c r="A19" s="42" t="s">
        <v>217</v>
      </c>
      <c r="B19" s="258" t="s">
        <v>216</v>
      </c>
      <c r="C19" s="258"/>
      <c r="D19" s="258"/>
      <c r="E19" s="94">
        <f t="shared" ref="E19:AH19" si="0">SUM(E20:E38)</f>
        <v>178</v>
      </c>
      <c r="F19" s="94">
        <f t="shared" si="0"/>
        <v>36</v>
      </c>
      <c r="G19" s="94">
        <f t="shared" si="0"/>
        <v>142</v>
      </c>
      <c r="H19" s="94">
        <f t="shared" si="0"/>
        <v>0</v>
      </c>
      <c r="I19" s="94">
        <f t="shared" si="0"/>
        <v>0</v>
      </c>
      <c r="J19" s="94">
        <f t="shared" si="0"/>
        <v>120</v>
      </c>
      <c r="K19" s="94">
        <f t="shared" si="0"/>
        <v>85</v>
      </c>
      <c r="L19" s="94">
        <f t="shared" si="0"/>
        <v>35</v>
      </c>
      <c r="M19" s="94">
        <f t="shared" si="0"/>
        <v>0</v>
      </c>
      <c r="N19" s="94">
        <f t="shared" si="0"/>
        <v>67</v>
      </c>
      <c r="O19" s="94">
        <f t="shared" si="0"/>
        <v>37</v>
      </c>
      <c r="P19" s="94">
        <f t="shared" si="0"/>
        <v>5</v>
      </c>
      <c r="Q19" s="94">
        <f t="shared" si="0"/>
        <v>5</v>
      </c>
      <c r="R19" s="94">
        <f t="shared" si="0"/>
        <v>0</v>
      </c>
      <c r="S19" s="94">
        <f t="shared" si="0"/>
        <v>20</v>
      </c>
      <c r="T19" s="94">
        <f t="shared" si="0"/>
        <v>4</v>
      </c>
      <c r="U19" s="94">
        <f t="shared" si="0"/>
        <v>14</v>
      </c>
      <c r="V19" s="94">
        <f t="shared" si="0"/>
        <v>2</v>
      </c>
      <c r="W19" s="94">
        <f t="shared" si="0"/>
        <v>0</v>
      </c>
      <c r="X19" s="94">
        <f t="shared" si="0"/>
        <v>67</v>
      </c>
      <c r="Y19" s="94">
        <f t="shared" si="0"/>
        <v>0</v>
      </c>
      <c r="Z19" s="94">
        <f t="shared" si="0"/>
        <v>42</v>
      </c>
      <c r="AA19" s="94">
        <f t="shared" si="0"/>
        <v>195</v>
      </c>
      <c r="AB19" s="94">
        <f t="shared" si="0"/>
        <v>52</v>
      </c>
      <c r="AC19" s="94">
        <f t="shared" si="0"/>
        <v>6</v>
      </c>
      <c r="AD19" s="94">
        <f t="shared" si="0"/>
        <v>0</v>
      </c>
      <c r="AE19" s="94">
        <f t="shared" si="0"/>
        <v>6</v>
      </c>
      <c r="AF19" s="94">
        <f t="shared" si="0"/>
        <v>0</v>
      </c>
      <c r="AG19" s="94">
        <f t="shared" si="0"/>
        <v>0</v>
      </c>
      <c r="AH19" s="94">
        <f t="shared" si="0"/>
        <v>0</v>
      </c>
      <c r="AI19" s="162"/>
      <c r="AJ19" s="73">
        <f t="shared" ref="AJ19:AY19" si="1">SUM(AJ20:AJ38)</f>
        <v>178</v>
      </c>
      <c r="AK19" s="52">
        <f t="shared" si="1"/>
        <v>178</v>
      </c>
      <c r="AL19" s="52">
        <f t="shared" si="1"/>
        <v>120</v>
      </c>
      <c r="AM19" s="52">
        <f t="shared" si="1"/>
        <v>120</v>
      </c>
      <c r="AN19" s="52">
        <f t="shared" si="1"/>
        <v>263</v>
      </c>
      <c r="AO19" s="52">
        <f t="shared" si="1"/>
        <v>262</v>
      </c>
      <c r="AP19" s="52">
        <f t="shared" si="1"/>
        <v>67</v>
      </c>
      <c r="AQ19" s="52">
        <f t="shared" si="1"/>
        <v>67</v>
      </c>
      <c r="AR19" s="52">
        <f t="shared" si="1"/>
        <v>20</v>
      </c>
      <c r="AS19" s="52">
        <f t="shared" si="1"/>
        <v>20</v>
      </c>
      <c r="AT19" s="52">
        <f t="shared" si="1"/>
        <v>67</v>
      </c>
      <c r="AU19" s="52">
        <f t="shared" si="1"/>
        <v>67</v>
      </c>
      <c r="AV19" s="52">
        <f t="shared" si="1"/>
        <v>6</v>
      </c>
      <c r="AW19" s="52">
        <f t="shared" si="1"/>
        <v>6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119">
        <v>16</v>
      </c>
      <c r="F20" s="119"/>
      <c r="G20" s="119">
        <v>16</v>
      </c>
      <c r="H20" s="74"/>
      <c r="I20" s="74"/>
      <c r="J20" s="74">
        <v>8</v>
      </c>
      <c r="K20" s="74">
        <v>6</v>
      </c>
      <c r="L20" s="74">
        <v>2</v>
      </c>
      <c r="M20" s="74"/>
      <c r="N20" s="68">
        <v>7</v>
      </c>
      <c r="O20" s="74">
        <v>2</v>
      </c>
      <c r="P20" s="74"/>
      <c r="Q20" s="74">
        <v>2</v>
      </c>
      <c r="R20" s="74"/>
      <c r="S20" s="74">
        <v>3</v>
      </c>
      <c r="T20" s="74">
        <v>1</v>
      </c>
      <c r="U20" s="74">
        <v>2</v>
      </c>
      <c r="V20" s="74"/>
      <c r="W20" s="74"/>
      <c r="X20" s="74">
        <f t="shared" ref="X20:X38" si="2">++N20+W20</f>
        <v>7</v>
      </c>
      <c r="Y20" s="74"/>
      <c r="Z20" s="74">
        <v>1</v>
      </c>
      <c r="AA20" s="74">
        <v>15</v>
      </c>
      <c r="AB20" s="74">
        <v>1</v>
      </c>
      <c r="AC20" s="74">
        <v>1</v>
      </c>
      <c r="AD20" s="74"/>
      <c r="AE20" s="74">
        <v>1</v>
      </c>
      <c r="AF20" s="74"/>
      <c r="AG20" s="74"/>
      <c r="AH20" s="74"/>
      <c r="AI20" s="89"/>
      <c r="AJ20" s="36">
        <f t="shared" ref="AJ20:AJ38" si="3">E20</f>
        <v>16</v>
      </c>
      <c r="AK20" s="35">
        <f t="shared" ref="AK20:AK38" si="4">F20+G20+H20+I20</f>
        <v>16</v>
      </c>
      <c r="AL20" s="35">
        <f t="shared" ref="AL20:AL38" si="5">J20</f>
        <v>8</v>
      </c>
      <c r="AM20" s="35">
        <f t="shared" ref="AM20:AM38" si="6">K20+L20+M20</f>
        <v>8</v>
      </c>
      <c r="AN20" s="35">
        <f t="shared" ref="AN20:AN38" si="7">F20+G20+K20</f>
        <v>22</v>
      </c>
      <c r="AO20" s="35">
        <f t="shared" ref="AO20:AO38" si="8">X20+Y20+AA20</f>
        <v>22</v>
      </c>
      <c r="AP20" s="35">
        <f t="shared" ref="AP20:AP38" si="9">N20</f>
        <v>7</v>
      </c>
      <c r="AQ20" s="35">
        <f t="shared" ref="AQ20:AQ38" si="10">O20+P20+Q20+R20+S20</f>
        <v>7</v>
      </c>
      <c r="AR20" s="35">
        <f t="shared" ref="AR20:AR38" si="11">S20</f>
        <v>3</v>
      </c>
      <c r="AS20" s="35">
        <f t="shared" ref="AS20:AS38" si="12">T20+U20+V20</f>
        <v>3</v>
      </c>
      <c r="AT20" s="35">
        <f t="shared" ref="AT20:AT38" si="13">X20</f>
        <v>7</v>
      </c>
      <c r="AU20" s="35">
        <f t="shared" ref="AU20:AU38" si="14">N20+W20</f>
        <v>7</v>
      </c>
      <c r="AV20" s="35">
        <f t="shared" ref="AV20:AV38" si="15">AE20</f>
        <v>1</v>
      </c>
      <c r="AW20" s="35">
        <f t="shared" ref="AW20:AW38" si="16">AC20+AD20</f>
        <v>1</v>
      </c>
      <c r="AX20" s="35">
        <f t="shared" ref="AX20:AX38" si="17">AH20</f>
        <v>0</v>
      </c>
      <c r="AY20" s="34">
        <f t="shared" ref="AY20:AY38" si="18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119">
        <v>14</v>
      </c>
      <c r="F21" s="119"/>
      <c r="G21" s="119">
        <v>14</v>
      </c>
      <c r="H21" s="74"/>
      <c r="I21" s="74"/>
      <c r="J21" s="74">
        <v>8</v>
      </c>
      <c r="K21" s="75">
        <v>8</v>
      </c>
      <c r="L21" s="74"/>
      <c r="M21" s="74"/>
      <c r="N21" s="68">
        <v>11</v>
      </c>
      <c r="O21" s="68">
        <v>8</v>
      </c>
      <c r="P21" s="68"/>
      <c r="Q21" s="68">
        <v>1</v>
      </c>
      <c r="R21" s="68"/>
      <c r="S21" s="68">
        <v>2</v>
      </c>
      <c r="T21" s="68"/>
      <c r="U21" s="68">
        <v>2</v>
      </c>
      <c r="V21" s="68"/>
      <c r="W21" s="68"/>
      <c r="X21" s="74">
        <f t="shared" si="2"/>
        <v>11</v>
      </c>
      <c r="Y21" s="68"/>
      <c r="Z21" s="68"/>
      <c r="AA21" s="68">
        <v>11</v>
      </c>
      <c r="AB21" s="68"/>
      <c r="AC21" s="68">
        <v>2</v>
      </c>
      <c r="AD21" s="68"/>
      <c r="AE21" s="68">
        <v>2</v>
      </c>
      <c r="AF21" s="68"/>
      <c r="AG21" s="76"/>
      <c r="AH21" s="68"/>
      <c r="AI21" s="163"/>
      <c r="AJ21" s="36">
        <f t="shared" si="3"/>
        <v>14</v>
      </c>
      <c r="AK21" s="35">
        <f t="shared" si="4"/>
        <v>14</v>
      </c>
      <c r="AL21" s="35">
        <f t="shared" si="5"/>
        <v>8</v>
      </c>
      <c r="AM21" s="35">
        <f t="shared" si="6"/>
        <v>8</v>
      </c>
      <c r="AN21" s="35">
        <f t="shared" si="7"/>
        <v>22</v>
      </c>
      <c r="AO21" s="35">
        <f t="shared" si="8"/>
        <v>22</v>
      </c>
      <c r="AP21" s="35">
        <f t="shared" si="9"/>
        <v>11</v>
      </c>
      <c r="AQ21" s="35">
        <f t="shared" si="10"/>
        <v>11</v>
      </c>
      <c r="AR21" s="35">
        <f t="shared" si="11"/>
        <v>2</v>
      </c>
      <c r="AS21" s="35">
        <f t="shared" si="12"/>
        <v>2</v>
      </c>
      <c r="AT21" s="35">
        <f t="shared" si="13"/>
        <v>11</v>
      </c>
      <c r="AU21" s="35">
        <f t="shared" si="14"/>
        <v>11</v>
      </c>
      <c r="AV21" s="35">
        <f t="shared" si="15"/>
        <v>2</v>
      </c>
      <c r="AW21" s="35">
        <f t="shared" si="16"/>
        <v>2</v>
      </c>
      <c r="AX21" s="35">
        <f t="shared" si="17"/>
        <v>0</v>
      </c>
      <c r="AY21" s="34">
        <f t="shared" si="18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119"/>
      <c r="F22" s="119"/>
      <c r="G22" s="119"/>
      <c r="H22" s="74"/>
      <c r="I22" s="74"/>
      <c r="J22" s="74">
        <f t="shared" ref="J22:J37" si="19">+K22+L22+M22</f>
        <v>0</v>
      </c>
      <c r="K22" s="75"/>
      <c r="L22" s="74"/>
      <c r="M22" s="74"/>
      <c r="N22" s="68">
        <f t="shared" ref="N22:N37" si="20">+O22+P22+Q22+R22+S22</f>
        <v>0</v>
      </c>
      <c r="O22" s="68"/>
      <c r="P22" s="68"/>
      <c r="Q22" s="68"/>
      <c r="R22" s="68"/>
      <c r="S22" s="68"/>
      <c r="T22" s="68"/>
      <c r="U22" s="68"/>
      <c r="V22" s="68"/>
      <c r="W22" s="68"/>
      <c r="X22" s="74">
        <f t="shared" si="2"/>
        <v>0</v>
      </c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3"/>
        <v>0</v>
      </c>
      <c r="AK22" s="35">
        <f t="shared" si="4"/>
        <v>0</v>
      </c>
      <c r="AL22" s="35">
        <f t="shared" si="5"/>
        <v>0</v>
      </c>
      <c r="AM22" s="35">
        <f t="shared" si="6"/>
        <v>0</v>
      </c>
      <c r="AN22" s="35">
        <f t="shared" si="7"/>
        <v>0</v>
      </c>
      <c r="AO22" s="35">
        <f t="shared" si="8"/>
        <v>0</v>
      </c>
      <c r="AP22" s="35">
        <f t="shared" si="9"/>
        <v>0</v>
      </c>
      <c r="AQ22" s="35">
        <f t="shared" si="10"/>
        <v>0</v>
      </c>
      <c r="AR22" s="35">
        <f t="shared" si="11"/>
        <v>0</v>
      </c>
      <c r="AS22" s="35">
        <f t="shared" si="12"/>
        <v>0</v>
      </c>
      <c r="AT22" s="35">
        <f t="shared" si="13"/>
        <v>0</v>
      </c>
      <c r="AU22" s="35">
        <f t="shared" si="14"/>
        <v>0</v>
      </c>
      <c r="AV22" s="35">
        <f t="shared" si="15"/>
        <v>0</v>
      </c>
      <c r="AW22" s="35">
        <f t="shared" si="16"/>
        <v>0</v>
      </c>
      <c r="AX22" s="35">
        <f t="shared" si="17"/>
        <v>0</v>
      </c>
      <c r="AY22" s="34">
        <f t="shared" si="18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119"/>
      <c r="F23" s="119"/>
      <c r="G23" s="119"/>
      <c r="H23" s="74"/>
      <c r="I23" s="74"/>
      <c r="J23" s="74">
        <f t="shared" si="19"/>
        <v>0</v>
      </c>
      <c r="K23" s="75"/>
      <c r="L23" s="74"/>
      <c r="M23" s="74"/>
      <c r="N23" s="68">
        <f t="shared" si="20"/>
        <v>0</v>
      </c>
      <c r="O23" s="68"/>
      <c r="P23" s="68"/>
      <c r="Q23" s="68"/>
      <c r="R23" s="68"/>
      <c r="S23" s="68"/>
      <c r="T23" s="68"/>
      <c r="U23" s="68"/>
      <c r="V23" s="68"/>
      <c r="W23" s="68"/>
      <c r="X23" s="74">
        <f t="shared" si="2"/>
        <v>0</v>
      </c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164"/>
      <c r="AJ23" s="36">
        <f t="shared" si="3"/>
        <v>0</v>
      </c>
      <c r="AK23" s="35">
        <f t="shared" si="4"/>
        <v>0</v>
      </c>
      <c r="AL23" s="35">
        <f t="shared" si="5"/>
        <v>0</v>
      </c>
      <c r="AM23" s="35">
        <f t="shared" si="6"/>
        <v>0</v>
      </c>
      <c r="AN23" s="35">
        <f t="shared" si="7"/>
        <v>0</v>
      </c>
      <c r="AO23" s="35">
        <f t="shared" si="8"/>
        <v>0</v>
      </c>
      <c r="AP23" s="35">
        <f t="shared" si="9"/>
        <v>0</v>
      </c>
      <c r="AQ23" s="35">
        <f t="shared" si="10"/>
        <v>0</v>
      </c>
      <c r="AR23" s="35">
        <f t="shared" si="11"/>
        <v>0</v>
      </c>
      <c r="AS23" s="35">
        <f t="shared" si="12"/>
        <v>0</v>
      </c>
      <c r="AT23" s="35">
        <f t="shared" si="13"/>
        <v>0</v>
      </c>
      <c r="AU23" s="35">
        <f t="shared" si="14"/>
        <v>0</v>
      </c>
      <c r="AV23" s="35">
        <f t="shared" si="15"/>
        <v>0</v>
      </c>
      <c r="AW23" s="35">
        <f t="shared" si="16"/>
        <v>0</v>
      </c>
      <c r="AX23" s="35">
        <f t="shared" si="17"/>
        <v>0</v>
      </c>
      <c r="AY23" s="34">
        <f t="shared" si="18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119"/>
      <c r="F24" s="119"/>
      <c r="G24" s="119"/>
      <c r="H24" s="74"/>
      <c r="I24" s="74"/>
      <c r="J24" s="74">
        <f t="shared" si="19"/>
        <v>0</v>
      </c>
      <c r="K24" s="74"/>
      <c r="L24" s="74"/>
      <c r="M24" s="74"/>
      <c r="N24" s="68">
        <f t="shared" si="20"/>
        <v>0</v>
      </c>
      <c r="O24" s="68"/>
      <c r="P24" s="68"/>
      <c r="Q24" s="68"/>
      <c r="R24" s="68"/>
      <c r="S24" s="68"/>
      <c r="T24" s="68"/>
      <c r="U24" s="68"/>
      <c r="V24" s="68"/>
      <c r="W24" s="68"/>
      <c r="X24" s="74">
        <f t="shared" si="2"/>
        <v>0</v>
      </c>
      <c r="Y24" s="68"/>
      <c r="Z24" s="68"/>
      <c r="AA24" s="68"/>
      <c r="AB24" s="68"/>
      <c r="AC24" s="68"/>
      <c r="AD24" s="68"/>
      <c r="AE24" s="68"/>
      <c r="AF24" s="68"/>
      <c r="AG24" s="76"/>
      <c r="AH24" s="68"/>
      <c r="AI24" s="164"/>
      <c r="AJ24" s="36">
        <f t="shared" si="3"/>
        <v>0</v>
      </c>
      <c r="AK24" s="35">
        <f t="shared" si="4"/>
        <v>0</v>
      </c>
      <c r="AL24" s="35">
        <f t="shared" si="5"/>
        <v>0</v>
      </c>
      <c r="AM24" s="35">
        <f t="shared" si="6"/>
        <v>0</v>
      </c>
      <c r="AN24" s="35">
        <f t="shared" si="7"/>
        <v>0</v>
      </c>
      <c r="AO24" s="35">
        <f t="shared" si="8"/>
        <v>0</v>
      </c>
      <c r="AP24" s="35">
        <f t="shared" si="9"/>
        <v>0</v>
      </c>
      <c r="AQ24" s="35">
        <f t="shared" si="10"/>
        <v>0</v>
      </c>
      <c r="AR24" s="35">
        <f t="shared" si="11"/>
        <v>0</v>
      </c>
      <c r="AS24" s="35">
        <f t="shared" si="12"/>
        <v>0</v>
      </c>
      <c r="AT24" s="35">
        <f t="shared" si="13"/>
        <v>0</v>
      </c>
      <c r="AU24" s="35">
        <f t="shared" si="14"/>
        <v>0</v>
      </c>
      <c r="AV24" s="35">
        <f t="shared" si="15"/>
        <v>0</v>
      </c>
      <c r="AW24" s="35">
        <f t="shared" si="16"/>
        <v>0</v>
      </c>
      <c r="AX24" s="35">
        <f t="shared" si="17"/>
        <v>0</v>
      </c>
      <c r="AY24" s="34">
        <f t="shared" si="18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19"/>
      <c r="F25" s="119"/>
      <c r="G25" s="119"/>
      <c r="H25" s="74"/>
      <c r="I25" s="74"/>
      <c r="J25" s="74">
        <f t="shared" si="19"/>
        <v>0</v>
      </c>
      <c r="K25" s="74"/>
      <c r="L25" s="74"/>
      <c r="M25" s="74"/>
      <c r="N25" s="68">
        <f t="shared" si="20"/>
        <v>0</v>
      </c>
      <c r="O25" s="68"/>
      <c r="P25" s="68"/>
      <c r="Q25" s="68"/>
      <c r="R25" s="68"/>
      <c r="S25" s="68"/>
      <c r="T25" s="68"/>
      <c r="U25" s="68"/>
      <c r="V25" s="68"/>
      <c r="W25" s="68"/>
      <c r="X25" s="74">
        <f t="shared" si="2"/>
        <v>0</v>
      </c>
      <c r="Y25" s="68"/>
      <c r="Z25" s="68"/>
      <c r="AA25" s="68"/>
      <c r="AB25" s="68"/>
      <c r="AC25" s="68"/>
      <c r="AD25" s="68"/>
      <c r="AE25" s="68"/>
      <c r="AF25" s="68"/>
      <c r="AG25" s="76"/>
      <c r="AH25" s="68"/>
      <c r="AI25" s="164"/>
      <c r="AJ25" s="36">
        <f t="shared" si="3"/>
        <v>0</v>
      </c>
      <c r="AK25" s="35">
        <f t="shared" si="4"/>
        <v>0</v>
      </c>
      <c r="AL25" s="35">
        <f t="shared" si="5"/>
        <v>0</v>
      </c>
      <c r="AM25" s="35">
        <f t="shared" si="6"/>
        <v>0</v>
      </c>
      <c r="AN25" s="35">
        <f t="shared" si="7"/>
        <v>0</v>
      </c>
      <c r="AO25" s="35">
        <f t="shared" si="8"/>
        <v>0</v>
      </c>
      <c r="AP25" s="35">
        <f t="shared" si="9"/>
        <v>0</v>
      </c>
      <c r="AQ25" s="35">
        <f t="shared" si="10"/>
        <v>0</v>
      </c>
      <c r="AR25" s="35">
        <f t="shared" si="11"/>
        <v>0</v>
      </c>
      <c r="AS25" s="35">
        <f t="shared" si="12"/>
        <v>0</v>
      </c>
      <c r="AT25" s="35">
        <f t="shared" si="13"/>
        <v>0</v>
      </c>
      <c r="AU25" s="35">
        <f t="shared" si="14"/>
        <v>0</v>
      </c>
      <c r="AV25" s="35">
        <f t="shared" si="15"/>
        <v>0</v>
      </c>
      <c r="AW25" s="35">
        <f t="shared" si="16"/>
        <v>0</v>
      </c>
      <c r="AX25" s="35">
        <f t="shared" si="17"/>
        <v>0</v>
      </c>
      <c r="AY25" s="34">
        <f t="shared" si="18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233"/>
      <c r="F26" s="233"/>
      <c r="G26" s="233"/>
      <c r="H26" s="74"/>
      <c r="I26" s="74"/>
      <c r="J26" s="74">
        <f t="shared" si="19"/>
        <v>0</v>
      </c>
      <c r="K26" s="77"/>
      <c r="L26" s="77"/>
      <c r="M26" s="77"/>
      <c r="N26" s="68">
        <f t="shared" si="20"/>
        <v>0</v>
      </c>
      <c r="O26" s="77"/>
      <c r="P26" s="77"/>
      <c r="Q26" s="77"/>
      <c r="R26" s="77"/>
      <c r="S26" s="77"/>
      <c r="T26" s="77"/>
      <c r="U26" s="77"/>
      <c r="V26" s="77"/>
      <c r="W26" s="77"/>
      <c r="X26" s="74">
        <f t="shared" si="2"/>
        <v>0</v>
      </c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3"/>
        <v>0</v>
      </c>
      <c r="AK26" s="35">
        <f t="shared" si="4"/>
        <v>0</v>
      </c>
      <c r="AL26" s="35">
        <f t="shared" si="5"/>
        <v>0</v>
      </c>
      <c r="AM26" s="35">
        <f t="shared" si="6"/>
        <v>0</v>
      </c>
      <c r="AN26" s="35">
        <f t="shared" si="7"/>
        <v>0</v>
      </c>
      <c r="AO26" s="35">
        <f t="shared" si="8"/>
        <v>0</v>
      </c>
      <c r="AP26" s="35">
        <f t="shared" si="9"/>
        <v>0</v>
      </c>
      <c r="AQ26" s="35">
        <f t="shared" si="10"/>
        <v>0</v>
      </c>
      <c r="AR26" s="35">
        <f t="shared" si="11"/>
        <v>0</v>
      </c>
      <c r="AS26" s="35">
        <f t="shared" si="12"/>
        <v>0</v>
      </c>
      <c r="AT26" s="35">
        <f t="shared" si="13"/>
        <v>0</v>
      </c>
      <c r="AU26" s="35">
        <f t="shared" si="14"/>
        <v>0</v>
      </c>
      <c r="AV26" s="35">
        <f t="shared" si="15"/>
        <v>0</v>
      </c>
      <c r="AW26" s="35">
        <f t="shared" si="16"/>
        <v>0</v>
      </c>
      <c r="AX26" s="35">
        <f t="shared" si="17"/>
        <v>0</v>
      </c>
      <c r="AY26" s="34">
        <f t="shared" si="18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233"/>
      <c r="F27" s="233"/>
      <c r="G27" s="233"/>
      <c r="H27" s="74"/>
      <c r="I27" s="74"/>
      <c r="J27" s="74">
        <f>+K27+L27+M27</f>
        <v>0</v>
      </c>
      <c r="K27" s="74"/>
      <c r="L27" s="74"/>
      <c r="M27" s="74"/>
      <c r="N27" s="68">
        <f t="shared" si="20"/>
        <v>0</v>
      </c>
      <c r="O27" s="68"/>
      <c r="P27" s="68"/>
      <c r="Q27" s="68"/>
      <c r="R27" s="68"/>
      <c r="S27" s="68"/>
      <c r="T27" s="68"/>
      <c r="U27" s="68"/>
      <c r="V27" s="68"/>
      <c r="W27" s="68"/>
      <c r="X27" s="74">
        <f t="shared" si="2"/>
        <v>0</v>
      </c>
      <c r="Y27" s="68"/>
      <c r="Z27" s="68"/>
      <c r="AA27" s="68"/>
      <c r="AB27" s="68"/>
      <c r="AC27" s="68"/>
      <c r="AD27" s="68"/>
      <c r="AE27" s="68"/>
      <c r="AF27" s="68"/>
      <c r="AG27" s="76"/>
      <c r="AH27" s="68"/>
      <c r="AI27" s="164"/>
      <c r="AJ27" s="36">
        <f t="shared" si="3"/>
        <v>0</v>
      </c>
      <c r="AK27" s="35">
        <f t="shared" si="4"/>
        <v>0</v>
      </c>
      <c r="AL27" s="35">
        <f t="shared" si="5"/>
        <v>0</v>
      </c>
      <c r="AM27" s="35">
        <f t="shared" si="6"/>
        <v>0</v>
      </c>
      <c r="AN27" s="35">
        <f t="shared" si="7"/>
        <v>0</v>
      </c>
      <c r="AO27" s="35">
        <f t="shared" si="8"/>
        <v>0</v>
      </c>
      <c r="AP27" s="35">
        <f t="shared" si="9"/>
        <v>0</v>
      </c>
      <c r="AQ27" s="35">
        <f t="shared" si="10"/>
        <v>0</v>
      </c>
      <c r="AR27" s="35">
        <f t="shared" si="11"/>
        <v>0</v>
      </c>
      <c r="AS27" s="35">
        <f t="shared" si="12"/>
        <v>0</v>
      </c>
      <c r="AT27" s="35">
        <f t="shared" si="13"/>
        <v>0</v>
      </c>
      <c r="AU27" s="35">
        <f t="shared" si="14"/>
        <v>0</v>
      </c>
      <c r="AV27" s="35">
        <f t="shared" si="15"/>
        <v>0</v>
      </c>
      <c r="AW27" s="35">
        <f t="shared" si="16"/>
        <v>0</v>
      </c>
      <c r="AX27" s="35">
        <f t="shared" si="17"/>
        <v>0</v>
      </c>
      <c r="AY27" s="34">
        <f t="shared" si="18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233"/>
      <c r="F28" s="233"/>
      <c r="G28" s="233"/>
      <c r="H28" s="74"/>
      <c r="I28" s="74"/>
      <c r="J28" s="74">
        <f t="shared" si="19"/>
        <v>0</v>
      </c>
      <c r="K28" s="74"/>
      <c r="L28" s="74"/>
      <c r="M28" s="74"/>
      <c r="N28" s="68">
        <f t="shared" si="20"/>
        <v>0</v>
      </c>
      <c r="O28" s="68"/>
      <c r="P28" s="68"/>
      <c r="Q28" s="68"/>
      <c r="R28" s="68"/>
      <c r="S28" s="68"/>
      <c r="T28" s="68"/>
      <c r="U28" s="68"/>
      <c r="V28" s="68"/>
      <c r="W28" s="68"/>
      <c r="X28" s="74">
        <f t="shared" si="2"/>
        <v>0</v>
      </c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64"/>
      <c r="AJ28" s="36">
        <f t="shared" si="3"/>
        <v>0</v>
      </c>
      <c r="AK28" s="35">
        <f t="shared" si="4"/>
        <v>0</v>
      </c>
      <c r="AL28" s="35">
        <f t="shared" si="5"/>
        <v>0</v>
      </c>
      <c r="AM28" s="35">
        <f t="shared" si="6"/>
        <v>0</v>
      </c>
      <c r="AN28" s="35">
        <f t="shared" si="7"/>
        <v>0</v>
      </c>
      <c r="AO28" s="35">
        <f t="shared" si="8"/>
        <v>0</v>
      </c>
      <c r="AP28" s="35">
        <f t="shared" si="9"/>
        <v>0</v>
      </c>
      <c r="AQ28" s="35">
        <f t="shared" si="10"/>
        <v>0</v>
      </c>
      <c r="AR28" s="35">
        <f t="shared" si="11"/>
        <v>0</v>
      </c>
      <c r="AS28" s="35">
        <f t="shared" si="12"/>
        <v>0</v>
      </c>
      <c r="AT28" s="35">
        <f t="shared" si="13"/>
        <v>0</v>
      </c>
      <c r="AU28" s="35">
        <f t="shared" si="14"/>
        <v>0</v>
      </c>
      <c r="AV28" s="35">
        <f t="shared" si="15"/>
        <v>0</v>
      </c>
      <c r="AW28" s="35">
        <f t="shared" si="16"/>
        <v>0</v>
      </c>
      <c r="AX28" s="35">
        <f t="shared" si="17"/>
        <v>0</v>
      </c>
      <c r="AY28" s="34">
        <f t="shared" si="18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233"/>
      <c r="F29" s="233"/>
      <c r="G29" s="233"/>
      <c r="H29" s="74"/>
      <c r="I29" s="74"/>
      <c r="J29" s="74">
        <f t="shared" si="19"/>
        <v>0</v>
      </c>
      <c r="K29" s="74"/>
      <c r="L29" s="74"/>
      <c r="M29" s="74"/>
      <c r="N29" s="68">
        <f t="shared" si="20"/>
        <v>0</v>
      </c>
      <c r="O29" s="68"/>
      <c r="P29" s="68"/>
      <c r="Q29" s="68"/>
      <c r="R29" s="68"/>
      <c r="S29" s="68"/>
      <c r="T29" s="68"/>
      <c r="U29" s="68"/>
      <c r="V29" s="68"/>
      <c r="W29" s="68"/>
      <c r="X29" s="74">
        <f t="shared" si="2"/>
        <v>0</v>
      </c>
      <c r="Y29" s="68"/>
      <c r="Z29" s="68"/>
      <c r="AA29" s="68"/>
      <c r="AB29" s="68"/>
      <c r="AC29" s="68"/>
      <c r="AD29" s="68"/>
      <c r="AE29" s="68"/>
      <c r="AF29" s="68"/>
      <c r="AG29" s="76"/>
      <c r="AH29" s="68"/>
      <c r="AI29" s="164"/>
      <c r="AJ29" s="36">
        <f t="shared" si="3"/>
        <v>0</v>
      </c>
      <c r="AK29" s="35">
        <f t="shared" si="4"/>
        <v>0</v>
      </c>
      <c r="AL29" s="35">
        <f t="shared" si="5"/>
        <v>0</v>
      </c>
      <c r="AM29" s="35">
        <f t="shared" si="6"/>
        <v>0</v>
      </c>
      <c r="AN29" s="35">
        <f t="shared" si="7"/>
        <v>0</v>
      </c>
      <c r="AO29" s="35">
        <f t="shared" si="8"/>
        <v>0</v>
      </c>
      <c r="AP29" s="35">
        <f t="shared" si="9"/>
        <v>0</v>
      </c>
      <c r="AQ29" s="35">
        <f t="shared" si="10"/>
        <v>0</v>
      </c>
      <c r="AR29" s="35">
        <f t="shared" si="11"/>
        <v>0</v>
      </c>
      <c r="AS29" s="35">
        <f t="shared" si="12"/>
        <v>0</v>
      </c>
      <c r="AT29" s="35">
        <f t="shared" si="13"/>
        <v>0</v>
      </c>
      <c r="AU29" s="35">
        <f t="shared" si="14"/>
        <v>0</v>
      </c>
      <c r="AV29" s="35">
        <f t="shared" si="15"/>
        <v>0</v>
      </c>
      <c r="AW29" s="35">
        <f t="shared" si="16"/>
        <v>0</v>
      </c>
      <c r="AX29" s="35">
        <f t="shared" si="17"/>
        <v>0</v>
      </c>
      <c r="AY29" s="34">
        <f t="shared" si="18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233"/>
      <c r="F30" s="233"/>
      <c r="G30" s="233"/>
      <c r="H30" s="74"/>
      <c r="I30" s="74"/>
      <c r="J30" s="74">
        <f t="shared" si="19"/>
        <v>0</v>
      </c>
      <c r="K30" s="74"/>
      <c r="L30" s="74"/>
      <c r="M30" s="74"/>
      <c r="N30" s="68">
        <f t="shared" si="20"/>
        <v>0</v>
      </c>
      <c r="O30" s="68"/>
      <c r="P30" s="68"/>
      <c r="Q30" s="68"/>
      <c r="R30" s="68"/>
      <c r="S30" s="68"/>
      <c r="T30" s="68"/>
      <c r="U30" s="68"/>
      <c r="V30" s="68"/>
      <c r="W30" s="68"/>
      <c r="X30" s="74">
        <f t="shared" si="2"/>
        <v>0</v>
      </c>
      <c r="Y30" s="68"/>
      <c r="Z30" s="68"/>
      <c r="AA30" s="68"/>
      <c r="AB30" s="68"/>
      <c r="AC30" s="68"/>
      <c r="AD30" s="68"/>
      <c r="AE30" s="68"/>
      <c r="AF30" s="68"/>
      <c r="AG30" s="76"/>
      <c r="AH30" s="68"/>
      <c r="AI30" s="164"/>
      <c r="AJ30" s="36">
        <f t="shared" si="3"/>
        <v>0</v>
      </c>
      <c r="AK30" s="35">
        <f t="shared" si="4"/>
        <v>0</v>
      </c>
      <c r="AL30" s="35">
        <f t="shared" si="5"/>
        <v>0</v>
      </c>
      <c r="AM30" s="35">
        <f t="shared" si="6"/>
        <v>0</v>
      </c>
      <c r="AN30" s="35">
        <f t="shared" si="7"/>
        <v>0</v>
      </c>
      <c r="AO30" s="35">
        <f t="shared" si="8"/>
        <v>0</v>
      </c>
      <c r="AP30" s="35">
        <f t="shared" si="9"/>
        <v>0</v>
      </c>
      <c r="AQ30" s="35">
        <f t="shared" si="10"/>
        <v>0</v>
      </c>
      <c r="AR30" s="35">
        <f t="shared" si="11"/>
        <v>0</v>
      </c>
      <c r="AS30" s="35">
        <f t="shared" si="12"/>
        <v>0</v>
      </c>
      <c r="AT30" s="35">
        <f t="shared" si="13"/>
        <v>0</v>
      </c>
      <c r="AU30" s="35">
        <f t="shared" si="14"/>
        <v>0</v>
      </c>
      <c r="AV30" s="35">
        <f t="shared" si="15"/>
        <v>0</v>
      </c>
      <c r="AW30" s="35">
        <f t="shared" si="16"/>
        <v>0</v>
      </c>
      <c r="AX30" s="35">
        <f t="shared" si="17"/>
        <v>0</v>
      </c>
      <c r="AY30" s="34">
        <f t="shared" si="18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233">
        <v>4</v>
      </c>
      <c r="F31" s="233">
        <v>1</v>
      </c>
      <c r="G31" s="233">
        <v>3</v>
      </c>
      <c r="H31" s="74"/>
      <c r="I31" s="74"/>
      <c r="J31" s="74">
        <v>2</v>
      </c>
      <c r="K31" s="74">
        <v>2</v>
      </c>
      <c r="L31" s="74"/>
      <c r="M31" s="74"/>
      <c r="N31" s="68">
        <v>1</v>
      </c>
      <c r="O31" s="68"/>
      <c r="P31" s="68"/>
      <c r="Q31" s="68">
        <v>1</v>
      </c>
      <c r="R31" s="68"/>
      <c r="S31" s="68"/>
      <c r="T31" s="68"/>
      <c r="U31" s="68"/>
      <c r="V31" s="68"/>
      <c r="W31" s="68"/>
      <c r="X31" s="74">
        <f t="shared" si="2"/>
        <v>1</v>
      </c>
      <c r="Y31" s="68"/>
      <c r="Z31" s="68"/>
      <c r="AA31" s="68">
        <v>5</v>
      </c>
      <c r="AB31" s="68">
        <v>2</v>
      </c>
      <c r="AC31" s="68"/>
      <c r="AD31" s="68"/>
      <c r="AE31" s="68"/>
      <c r="AF31" s="68"/>
      <c r="AG31" s="76"/>
      <c r="AH31" s="68"/>
      <c r="AI31" s="164"/>
      <c r="AJ31" s="36">
        <f t="shared" si="3"/>
        <v>4</v>
      </c>
      <c r="AK31" s="35">
        <f t="shared" si="4"/>
        <v>4</v>
      </c>
      <c r="AL31" s="35">
        <f t="shared" si="5"/>
        <v>2</v>
      </c>
      <c r="AM31" s="35">
        <f t="shared" si="6"/>
        <v>2</v>
      </c>
      <c r="AN31" s="35">
        <f t="shared" si="7"/>
        <v>6</v>
      </c>
      <c r="AO31" s="35">
        <f t="shared" si="8"/>
        <v>6</v>
      </c>
      <c r="AP31" s="35">
        <f t="shared" si="9"/>
        <v>1</v>
      </c>
      <c r="AQ31" s="35">
        <f t="shared" si="10"/>
        <v>1</v>
      </c>
      <c r="AR31" s="35">
        <f t="shared" si="11"/>
        <v>0</v>
      </c>
      <c r="AS31" s="35">
        <f t="shared" si="12"/>
        <v>0</v>
      </c>
      <c r="AT31" s="35">
        <f t="shared" si="13"/>
        <v>1</v>
      </c>
      <c r="AU31" s="35">
        <f t="shared" si="14"/>
        <v>1</v>
      </c>
      <c r="AV31" s="35">
        <f t="shared" si="15"/>
        <v>0</v>
      </c>
      <c r="AW31" s="35">
        <f t="shared" si="16"/>
        <v>0</v>
      </c>
      <c r="AX31" s="35">
        <f t="shared" si="17"/>
        <v>0</v>
      </c>
      <c r="AY31" s="34">
        <f t="shared" si="18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233">
        <v>11</v>
      </c>
      <c r="F32" s="233">
        <v>1</v>
      </c>
      <c r="G32" s="233">
        <v>10</v>
      </c>
      <c r="H32" s="74"/>
      <c r="I32" s="74"/>
      <c r="J32" s="74">
        <v>6</v>
      </c>
      <c r="K32" s="74">
        <v>5</v>
      </c>
      <c r="L32" s="74">
        <v>1</v>
      </c>
      <c r="M32" s="74"/>
      <c r="N32" s="68">
        <v>4</v>
      </c>
      <c r="O32" s="68">
        <v>4</v>
      </c>
      <c r="P32" s="68"/>
      <c r="Q32" s="68"/>
      <c r="R32" s="68"/>
      <c r="S32" s="68"/>
      <c r="T32" s="68"/>
      <c r="U32" s="68"/>
      <c r="V32" s="68"/>
      <c r="W32" s="68"/>
      <c r="X32" s="74">
        <f t="shared" si="2"/>
        <v>4</v>
      </c>
      <c r="Y32" s="68"/>
      <c r="Z32" s="68">
        <v>1</v>
      </c>
      <c r="AA32" s="68">
        <v>12</v>
      </c>
      <c r="AB32" s="68">
        <v>2</v>
      </c>
      <c r="AC32" s="68">
        <v>1</v>
      </c>
      <c r="AD32" s="68"/>
      <c r="AE32" s="68">
        <v>1</v>
      </c>
      <c r="AF32" s="68"/>
      <c r="AG32" s="76"/>
      <c r="AH32" s="68"/>
      <c r="AI32" s="164"/>
      <c r="AJ32" s="36">
        <f t="shared" si="3"/>
        <v>11</v>
      </c>
      <c r="AK32" s="35">
        <f t="shared" si="4"/>
        <v>11</v>
      </c>
      <c r="AL32" s="35">
        <f t="shared" si="5"/>
        <v>6</v>
      </c>
      <c r="AM32" s="35">
        <f t="shared" si="6"/>
        <v>6</v>
      </c>
      <c r="AN32" s="35">
        <f t="shared" si="7"/>
        <v>16</v>
      </c>
      <c r="AO32" s="35">
        <f t="shared" si="8"/>
        <v>16</v>
      </c>
      <c r="AP32" s="35">
        <f t="shared" si="9"/>
        <v>4</v>
      </c>
      <c r="AQ32" s="35">
        <f t="shared" si="10"/>
        <v>4</v>
      </c>
      <c r="AR32" s="35">
        <f t="shared" si="11"/>
        <v>0</v>
      </c>
      <c r="AS32" s="35">
        <f t="shared" si="12"/>
        <v>0</v>
      </c>
      <c r="AT32" s="35">
        <f t="shared" si="13"/>
        <v>4</v>
      </c>
      <c r="AU32" s="35">
        <f t="shared" si="14"/>
        <v>4</v>
      </c>
      <c r="AV32" s="35">
        <f t="shared" si="15"/>
        <v>1</v>
      </c>
      <c r="AW32" s="35">
        <f t="shared" si="16"/>
        <v>1</v>
      </c>
      <c r="AX32" s="35">
        <f t="shared" si="17"/>
        <v>0</v>
      </c>
      <c r="AY32" s="34">
        <f t="shared" si="18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233"/>
      <c r="F33" s="233"/>
      <c r="G33" s="233"/>
      <c r="H33" s="74"/>
      <c r="I33" s="74"/>
      <c r="J33" s="74">
        <f t="shared" si="19"/>
        <v>0</v>
      </c>
      <c r="K33" s="75"/>
      <c r="L33" s="75"/>
      <c r="M33" s="75"/>
      <c r="N33" s="68">
        <f t="shared" si="20"/>
        <v>0</v>
      </c>
      <c r="O33" s="75"/>
      <c r="P33" s="68"/>
      <c r="Q33" s="68"/>
      <c r="R33" s="68"/>
      <c r="S33" s="68"/>
      <c r="T33" s="68"/>
      <c r="U33" s="68"/>
      <c r="V33" s="68"/>
      <c r="W33" s="68"/>
      <c r="X33" s="74">
        <f t="shared" si="2"/>
        <v>0</v>
      </c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3"/>
        <v>0</v>
      </c>
      <c r="AK33" s="35">
        <f t="shared" si="4"/>
        <v>0</v>
      </c>
      <c r="AL33" s="35">
        <f t="shared" si="5"/>
        <v>0</v>
      </c>
      <c r="AM33" s="35">
        <f t="shared" si="6"/>
        <v>0</v>
      </c>
      <c r="AN33" s="35">
        <f t="shared" si="7"/>
        <v>0</v>
      </c>
      <c r="AO33" s="35">
        <f t="shared" si="8"/>
        <v>0</v>
      </c>
      <c r="AP33" s="35">
        <f t="shared" si="9"/>
        <v>0</v>
      </c>
      <c r="AQ33" s="35">
        <f t="shared" si="10"/>
        <v>0</v>
      </c>
      <c r="AR33" s="35">
        <f t="shared" si="11"/>
        <v>0</v>
      </c>
      <c r="AS33" s="35">
        <f t="shared" si="12"/>
        <v>0</v>
      </c>
      <c r="AT33" s="35">
        <f t="shared" si="13"/>
        <v>0</v>
      </c>
      <c r="AU33" s="35">
        <f t="shared" si="14"/>
        <v>0</v>
      </c>
      <c r="AV33" s="35">
        <f t="shared" si="15"/>
        <v>0</v>
      </c>
      <c r="AW33" s="35">
        <f t="shared" si="16"/>
        <v>0</v>
      </c>
      <c r="AX33" s="35">
        <f t="shared" si="17"/>
        <v>0</v>
      </c>
      <c r="AY33" s="34">
        <f t="shared" si="18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233"/>
      <c r="F34" s="233"/>
      <c r="G34" s="233"/>
      <c r="H34" s="74"/>
      <c r="I34" s="74"/>
      <c r="J34" s="74">
        <f t="shared" si="19"/>
        <v>0</v>
      </c>
      <c r="K34" s="74"/>
      <c r="L34" s="74"/>
      <c r="M34" s="74"/>
      <c r="N34" s="68">
        <f t="shared" si="20"/>
        <v>0</v>
      </c>
      <c r="O34" s="68"/>
      <c r="P34" s="68"/>
      <c r="Q34" s="68"/>
      <c r="R34" s="68"/>
      <c r="S34" s="68"/>
      <c r="T34" s="68"/>
      <c r="U34" s="68"/>
      <c r="V34" s="68"/>
      <c r="W34" s="68"/>
      <c r="X34" s="74">
        <f t="shared" si="2"/>
        <v>0</v>
      </c>
      <c r="Y34" s="68"/>
      <c r="Z34" s="68"/>
      <c r="AA34" s="68"/>
      <c r="AB34" s="68"/>
      <c r="AC34" s="68"/>
      <c r="AD34" s="68"/>
      <c r="AE34" s="68"/>
      <c r="AF34" s="68"/>
      <c r="AG34" s="76"/>
      <c r="AH34" s="68"/>
      <c r="AI34" s="164"/>
      <c r="AJ34" s="36">
        <f t="shared" si="3"/>
        <v>0</v>
      </c>
      <c r="AK34" s="35">
        <f t="shared" si="4"/>
        <v>0</v>
      </c>
      <c r="AL34" s="35">
        <f t="shared" si="5"/>
        <v>0</v>
      </c>
      <c r="AM34" s="35">
        <f t="shared" si="6"/>
        <v>0</v>
      </c>
      <c r="AN34" s="35">
        <f t="shared" si="7"/>
        <v>0</v>
      </c>
      <c r="AO34" s="35">
        <f t="shared" si="8"/>
        <v>0</v>
      </c>
      <c r="AP34" s="35">
        <f t="shared" si="9"/>
        <v>0</v>
      </c>
      <c r="AQ34" s="35">
        <f t="shared" si="10"/>
        <v>0</v>
      </c>
      <c r="AR34" s="35">
        <f t="shared" si="11"/>
        <v>0</v>
      </c>
      <c r="AS34" s="35">
        <f t="shared" si="12"/>
        <v>0</v>
      </c>
      <c r="AT34" s="35">
        <f t="shared" si="13"/>
        <v>0</v>
      </c>
      <c r="AU34" s="35">
        <f t="shared" si="14"/>
        <v>0</v>
      </c>
      <c r="AV34" s="35">
        <f t="shared" si="15"/>
        <v>0</v>
      </c>
      <c r="AW34" s="35">
        <f t="shared" si="16"/>
        <v>0</v>
      </c>
      <c r="AX34" s="35">
        <f t="shared" si="17"/>
        <v>0</v>
      </c>
      <c r="AY34" s="34">
        <f t="shared" si="18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233">
        <v>73</v>
      </c>
      <c r="F35" s="233">
        <v>20</v>
      </c>
      <c r="G35" s="233">
        <v>53</v>
      </c>
      <c r="H35" s="74"/>
      <c r="I35" s="74"/>
      <c r="J35" s="74">
        <v>70</v>
      </c>
      <c r="K35" s="74">
        <v>45</v>
      </c>
      <c r="L35" s="74">
        <v>25</v>
      </c>
      <c r="M35" s="74"/>
      <c r="N35" s="68">
        <v>17</v>
      </c>
      <c r="O35" s="68">
        <v>8</v>
      </c>
      <c r="P35" s="68">
        <v>1</v>
      </c>
      <c r="Q35" s="68"/>
      <c r="R35" s="68"/>
      <c r="S35" s="68">
        <v>8</v>
      </c>
      <c r="T35" s="68">
        <v>2</v>
      </c>
      <c r="U35" s="68">
        <v>4</v>
      </c>
      <c r="V35" s="68">
        <v>2</v>
      </c>
      <c r="W35" s="68"/>
      <c r="X35" s="74">
        <f t="shared" si="2"/>
        <v>17</v>
      </c>
      <c r="Y35" s="68"/>
      <c r="Z35" s="68">
        <v>26</v>
      </c>
      <c r="AA35" s="68">
        <v>100</v>
      </c>
      <c r="AB35" s="68">
        <v>32</v>
      </c>
      <c r="AC35" s="68">
        <v>1</v>
      </c>
      <c r="AD35" s="68"/>
      <c r="AE35" s="68">
        <v>1</v>
      </c>
      <c r="AF35" s="68"/>
      <c r="AG35" s="76"/>
      <c r="AH35" s="68"/>
      <c r="AI35" s="163"/>
      <c r="AJ35" s="36">
        <f t="shared" si="3"/>
        <v>73</v>
      </c>
      <c r="AK35" s="35">
        <f t="shared" si="4"/>
        <v>73</v>
      </c>
      <c r="AL35" s="35">
        <f t="shared" si="5"/>
        <v>70</v>
      </c>
      <c r="AM35" s="35">
        <f t="shared" si="6"/>
        <v>70</v>
      </c>
      <c r="AN35" s="35">
        <f t="shared" si="7"/>
        <v>118</v>
      </c>
      <c r="AO35" s="35">
        <f t="shared" si="8"/>
        <v>117</v>
      </c>
      <c r="AP35" s="35">
        <f t="shared" si="9"/>
        <v>17</v>
      </c>
      <c r="AQ35" s="35">
        <f t="shared" si="10"/>
        <v>17</v>
      </c>
      <c r="AR35" s="35">
        <f t="shared" si="11"/>
        <v>8</v>
      </c>
      <c r="AS35" s="35">
        <f t="shared" si="12"/>
        <v>8</v>
      </c>
      <c r="AT35" s="35">
        <f t="shared" si="13"/>
        <v>17</v>
      </c>
      <c r="AU35" s="35">
        <f t="shared" si="14"/>
        <v>17</v>
      </c>
      <c r="AV35" s="35">
        <f t="shared" si="15"/>
        <v>1</v>
      </c>
      <c r="AW35" s="35">
        <f t="shared" si="16"/>
        <v>1</v>
      </c>
      <c r="AX35" s="35">
        <f t="shared" si="17"/>
        <v>0</v>
      </c>
      <c r="AY35" s="34">
        <f t="shared" si="18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233">
        <v>34</v>
      </c>
      <c r="F36" s="233">
        <v>12</v>
      </c>
      <c r="G36" s="233">
        <v>22</v>
      </c>
      <c r="H36" s="74"/>
      <c r="I36" s="74"/>
      <c r="J36" s="74">
        <v>24</v>
      </c>
      <c r="K36" s="74">
        <v>17</v>
      </c>
      <c r="L36" s="74">
        <v>7</v>
      </c>
      <c r="M36" s="74"/>
      <c r="N36" s="68">
        <v>10</v>
      </c>
      <c r="O36" s="74">
        <v>2</v>
      </c>
      <c r="P36" s="68">
        <v>2</v>
      </c>
      <c r="Q36" s="68"/>
      <c r="R36" s="68"/>
      <c r="S36" s="68">
        <v>6</v>
      </c>
      <c r="T36" s="68"/>
      <c r="U36" s="68">
        <v>6</v>
      </c>
      <c r="V36" s="68"/>
      <c r="W36" s="68"/>
      <c r="X36" s="74">
        <f t="shared" si="2"/>
        <v>10</v>
      </c>
      <c r="Y36" s="68"/>
      <c r="Z36" s="68">
        <v>11</v>
      </c>
      <c r="AA36" s="68">
        <v>41</v>
      </c>
      <c r="AB36" s="68">
        <v>12</v>
      </c>
      <c r="AC36" s="68"/>
      <c r="AD36" s="68"/>
      <c r="AE36" s="68"/>
      <c r="AF36" s="68"/>
      <c r="AG36" s="76"/>
      <c r="AH36" s="68"/>
      <c r="AI36" s="163"/>
      <c r="AJ36" s="36">
        <f t="shared" si="3"/>
        <v>34</v>
      </c>
      <c r="AK36" s="35">
        <f t="shared" si="4"/>
        <v>34</v>
      </c>
      <c r="AL36" s="35">
        <f t="shared" si="5"/>
        <v>24</v>
      </c>
      <c r="AM36" s="35">
        <f t="shared" si="6"/>
        <v>24</v>
      </c>
      <c r="AN36" s="35">
        <f t="shared" si="7"/>
        <v>51</v>
      </c>
      <c r="AO36" s="35">
        <f t="shared" si="8"/>
        <v>51</v>
      </c>
      <c r="AP36" s="35">
        <f t="shared" si="9"/>
        <v>10</v>
      </c>
      <c r="AQ36" s="35">
        <f t="shared" si="10"/>
        <v>10</v>
      </c>
      <c r="AR36" s="35">
        <f t="shared" si="11"/>
        <v>6</v>
      </c>
      <c r="AS36" s="35">
        <f t="shared" si="12"/>
        <v>6</v>
      </c>
      <c r="AT36" s="35">
        <f t="shared" si="13"/>
        <v>10</v>
      </c>
      <c r="AU36" s="35">
        <f t="shared" si="14"/>
        <v>10</v>
      </c>
      <c r="AV36" s="35">
        <f t="shared" si="15"/>
        <v>0</v>
      </c>
      <c r="AW36" s="35">
        <f t="shared" si="16"/>
        <v>0</v>
      </c>
      <c r="AX36" s="35">
        <f t="shared" si="17"/>
        <v>0</v>
      </c>
      <c r="AY36" s="34">
        <f t="shared" si="18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233"/>
      <c r="F37" s="233"/>
      <c r="G37" s="233"/>
      <c r="H37" s="74"/>
      <c r="I37" s="74"/>
      <c r="J37" s="74">
        <f t="shared" si="19"/>
        <v>0</v>
      </c>
      <c r="K37" s="75"/>
      <c r="L37" s="75"/>
      <c r="M37" s="75"/>
      <c r="N37" s="68">
        <f t="shared" si="20"/>
        <v>0</v>
      </c>
      <c r="O37" s="75"/>
      <c r="P37" s="68"/>
      <c r="Q37" s="68"/>
      <c r="R37" s="68"/>
      <c r="S37" s="68"/>
      <c r="T37" s="68"/>
      <c r="U37" s="68"/>
      <c r="V37" s="68"/>
      <c r="W37" s="68"/>
      <c r="X37" s="74">
        <f t="shared" si="2"/>
        <v>0</v>
      </c>
      <c r="Y37" s="68"/>
      <c r="Z37" s="68"/>
      <c r="AA37" s="68"/>
      <c r="AB37" s="68"/>
      <c r="AC37" s="68"/>
      <c r="AD37" s="68"/>
      <c r="AE37" s="68"/>
      <c r="AF37" s="68"/>
      <c r="AG37" s="76"/>
      <c r="AH37" s="68"/>
      <c r="AI37" s="164"/>
      <c r="AJ37" s="36">
        <f t="shared" si="3"/>
        <v>0</v>
      </c>
      <c r="AK37" s="35">
        <f t="shared" si="4"/>
        <v>0</v>
      </c>
      <c r="AL37" s="35">
        <f t="shared" si="5"/>
        <v>0</v>
      </c>
      <c r="AM37" s="35">
        <f t="shared" si="6"/>
        <v>0</v>
      </c>
      <c r="AN37" s="35">
        <f t="shared" si="7"/>
        <v>0</v>
      </c>
      <c r="AO37" s="35">
        <f t="shared" si="8"/>
        <v>0</v>
      </c>
      <c r="AP37" s="35">
        <f t="shared" si="9"/>
        <v>0</v>
      </c>
      <c r="AQ37" s="35">
        <f t="shared" si="10"/>
        <v>0</v>
      </c>
      <c r="AR37" s="35">
        <f t="shared" si="11"/>
        <v>0</v>
      </c>
      <c r="AS37" s="35">
        <f t="shared" si="12"/>
        <v>0</v>
      </c>
      <c r="AT37" s="35">
        <f t="shared" si="13"/>
        <v>0</v>
      </c>
      <c r="AU37" s="35">
        <f t="shared" si="14"/>
        <v>0</v>
      </c>
      <c r="AV37" s="35">
        <f t="shared" si="15"/>
        <v>0</v>
      </c>
      <c r="AW37" s="35">
        <f t="shared" si="16"/>
        <v>0</v>
      </c>
      <c r="AX37" s="35">
        <f t="shared" si="17"/>
        <v>0</v>
      </c>
      <c r="AY37" s="34">
        <f t="shared" si="18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19">
        <v>26</v>
      </c>
      <c r="F38" s="119">
        <v>2</v>
      </c>
      <c r="G38" s="119">
        <v>24</v>
      </c>
      <c r="H38" s="74"/>
      <c r="I38" s="74"/>
      <c r="J38" s="74">
        <v>2</v>
      </c>
      <c r="K38" s="74">
        <v>2</v>
      </c>
      <c r="L38" s="74"/>
      <c r="M38" s="74"/>
      <c r="N38" s="68">
        <v>17</v>
      </c>
      <c r="O38" s="68">
        <v>13</v>
      </c>
      <c r="P38" s="68">
        <v>2</v>
      </c>
      <c r="Q38" s="68">
        <v>1</v>
      </c>
      <c r="R38" s="68"/>
      <c r="S38" s="68">
        <v>1</v>
      </c>
      <c r="T38" s="68">
        <v>1</v>
      </c>
      <c r="U38" s="68"/>
      <c r="V38" s="68"/>
      <c r="W38" s="68"/>
      <c r="X38" s="74">
        <f t="shared" si="2"/>
        <v>17</v>
      </c>
      <c r="Y38" s="68"/>
      <c r="Z38" s="68">
        <v>3</v>
      </c>
      <c r="AA38" s="68">
        <v>11</v>
      </c>
      <c r="AB38" s="68">
        <v>3</v>
      </c>
      <c r="AC38" s="68">
        <v>1</v>
      </c>
      <c r="AD38" s="68"/>
      <c r="AE38" s="68">
        <v>1</v>
      </c>
      <c r="AF38" s="68"/>
      <c r="AG38" s="76"/>
      <c r="AH38" s="68"/>
      <c r="AI38" s="164"/>
      <c r="AJ38" s="36">
        <f t="shared" si="3"/>
        <v>26</v>
      </c>
      <c r="AK38" s="35">
        <f t="shared" si="4"/>
        <v>26</v>
      </c>
      <c r="AL38" s="35">
        <f t="shared" si="5"/>
        <v>2</v>
      </c>
      <c r="AM38" s="35">
        <f t="shared" si="6"/>
        <v>2</v>
      </c>
      <c r="AN38" s="35">
        <f t="shared" si="7"/>
        <v>28</v>
      </c>
      <c r="AO38" s="35">
        <f t="shared" si="8"/>
        <v>28</v>
      </c>
      <c r="AP38" s="35">
        <f t="shared" si="9"/>
        <v>17</v>
      </c>
      <c r="AQ38" s="35">
        <f t="shared" si="10"/>
        <v>17</v>
      </c>
      <c r="AR38" s="35">
        <f t="shared" si="11"/>
        <v>1</v>
      </c>
      <c r="AS38" s="35">
        <f t="shared" si="12"/>
        <v>1</v>
      </c>
      <c r="AT38" s="35">
        <f t="shared" si="13"/>
        <v>17</v>
      </c>
      <c r="AU38" s="35">
        <f t="shared" si="14"/>
        <v>17</v>
      </c>
      <c r="AV38" s="35">
        <f t="shared" si="15"/>
        <v>1</v>
      </c>
      <c r="AW38" s="35">
        <f t="shared" si="16"/>
        <v>1</v>
      </c>
      <c r="AX38" s="35">
        <f t="shared" si="17"/>
        <v>0</v>
      </c>
      <c r="AY38" s="34">
        <f t="shared" si="18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94">
        <f t="shared" ref="E39:AB39" si="21">SUM(E40:E50)</f>
        <v>18</v>
      </c>
      <c r="F39" s="94">
        <f t="shared" si="21"/>
        <v>3</v>
      </c>
      <c r="G39" s="94">
        <f t="shared" si="21"/>
        <v>15</v>
      </c>
      <c r="H39" s="94">
        <f t="shared" si="21"/>
        <v>0</v>
      </c>
      <c r="I39" s="94">
        <f t="shared" si="21"/>
        <v>0</v>
      </c>
      <c r="J39" s="94">
        <f t="shared" si="21"/>
        <v>5</v>
      </c>
      <c r="K39" s="94">
        <f t="shared" si="21"/>
        <v>5</v>
      </c>
      <c r="L39" s="94">
        <f t="shared" si="21"/>
        <v>0</v>
      </c>
      <c r="M39" s="94">
        <f t="shared" si="21"/>
        <v>0</v>
      </c>
      <c r="N39" s="94">
        <f t="shared" si="21"/>
        <v>5</v>
      </c>
      <c r="O39" s="94">
        <f t="shared" si="21"/>
        <v>0</v>
      </c>
      <c r="P39" s="94">
        <f t="shared" si="21"/>
        <v>2</v>
      </c>
      <c r="Q39" s="94">
        <f t="shared" si="21"/>
        <v>2</v>
      </c>
      <c r="R39" s="94">
        <f t="shared" si="21"/>
        <v>0</v>
      </c>
      <c r="S39" s="94">
        <f t="shared" si="21"/>
        <v>1</v>
      </c>
      <c r="T39" s="94">
        <f t="shared" si="21"/>
        <v>0</v>
      </c>
      <c r="U39" s="94">
        <f t="shared" si="21"/>
        <v>1</v>
      </c>
      <c r="V39" s="94">
        <f t="shared" si="21"/>
        <v>0</v>
      </c>
      <c r="W39" s="94">
        <f t="shared" si="21"/>
        <v>0</v>
      </c>
      <c r="X39" s="94">
        <f t="shared" si="21"/>
        <v>5</v>
      </c>
      <c r="Y39" s="94">
        <f t="shared" si="21"/>
        <v>0</v>
      </c>
      <c r="Z39" s="94">
        <f t="shared" si="21"/>
        <v>0</v>
      </c>
      <c r="AA39" s="94">
        <f t="shared" si="21"/>
        <v>18</v>
      </c>
      <c r="AB39" s="94">
        <f t="shared" si="21"/>
        <v>3</v>
      </c>
      <c r="AC39" s="94">
        <f>AC40+AC41+AC42+AC43+AC44+AC45+AC46+AC47+AC48+AC49+AC50</f>
        <v>2</v>
      </c>
      <c r="AD39" s="94"/>
      <c r="AE39" s="94">
        <f>AE40+AE41+AE42+AE43+AE44+AE45+AE46+AE47+AE48+AE49+AE50</f>
        <v>2</v>
      </c>
      <c r="AF39" s="94"/>
      <c r="AG39" s="94"/>
      <c r="AH39" s="94"/>
      <c r="AI39" s="165"/>
      <c r="AJ39" s="36">
        <f t="shared" ref="AJ39:AY39" si="22">SUM(AJ40:AJ50)</f>
        <v>18</v>
      </c>
      <c r="AK39" s="92">
        <f t="shared" si="22"/>
        <v>18</v>
      </c>
      <c r="AL39" s="92">
        <f t="shared" si="22"/>
        <v>5</v>
      </c>
      <c r="AM39" s="92">
        <f t="shared" si="22"/>
        <v>5</v>
      </c>
      <c r="AN39" s="92">
        <f t="shared" si="22"/>
        <v>23</v>
      </c>
      <c r="AO39" s="92">
        <f t="shared" si="22"/>
        <v>23</v>
      </c>
      <c r="AP39" s="92">
        <f t="shared" si="22"/>
        <v>5</v>
      </c>
      <c r="AQ39" s="92">
        <f t="shared" si="22"/>
        <v>5</v>
      </c>
      <c r="AR39" s="92">
        <f t="shared" si="22"/>
        <v>1</v>
      </c>
      <c r="AS39" s="92">
        <f t="shared" si="22"/>
        <v>1</v>
      </c>
      <c r="AT39" s="92">
        <f t="shared" si="22"/>
        <v>5</v>
      </c>
      <c r="AU39" s="92">
        <f t="shared" si="22"/>
        <v>5</v>
      </c>
      <c r="AV39" s="92">
        <f t="shared" si="22"/>
        <v>2</v>
      </c>
      <c r="AW39" s="92">
        <f t="shared" si="22"/>
        <v>2</v>
      </c>
      <c r="AX39" s="92">
        <f t="shared" si="22"/>
        <v>0</v>
      </c>
      <c r="AY39" s="47">
        <f t="shared" si="22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3</v>
      </c>
      <c r="F40" s="74"/>
      <c r="G40" s="74">
        <v>3</v>
      </c>
      <c r="H40" s="74"/>
      <c r="I40" s="74"/>
      <c r="J40" s="74">
        <f t="shared" ref="J40:J50" si="23">+K40+L40+M40</f>
        <v>0</v>
      </c>
      <c r="K40" s="74"/>
      <c r="L40" s="74"/>
      <c r="M40" s="74"/>
      <c r="N40" s="68">
        <f t="shared" ref="N40:N49" si="24">+O40+P40+Q40+R40+S40</f>
        <v>0</v>
      </c>
      <c r="O40" s="74"/>
      <c r="P40" s="74"/>
      <c r="Q40" s="74"/>
      <c r="R40" s="74"/>
      <c r="S40" s="74"/>
      <c r="T40" s="74"/>
      <c r="U40" s="74"/>
      <c r="V40" s="74"/>
      <c r="W40" s="74"/>
      <c r="X40" s="74">
        <f t="shared" ref="X40:X50" si="25">++N40+W40</f>
        <v>0</v>
      </c>
      <c r="Y40" s="74"/>
      <c r="Z40" s="74"/>
      <c r="AA40" s="74">
        <v>3</v>
      </c>
      <c r="AB40" s="74"/>
      <c r="AC40" s="74"/>
      <c r="AD40" s="74"/>
      <c r="AE40" s="74"/>
      <c r="AF40" s="74"/>
      <c r="AG40" s="74"/>
      <c r="AH40" s="74"/>
      <c r="AI40" s="166"/>
      <c r="AJ40" s="36">
        <f t="shared" ref="AJ40:AJ50" si="26">E40</f>
        <v>3</v>
      </c>
      <c r="AK40" s="35">
        <f t="shared" ref="AK40:AK50" si="27">F40+G40+H40+I40</f>
        <v>3</v>
      </c>
      <c r="AL40" s="35">
        <f t="shared" ref="AL40:AL50" si="28">J40</f>
        <v>0</v>
      </c>
      <c r="AM40" s="35">
        <f t="shared" ref="AM40:AM50" si="29">K40+L40+M40</f>
        <v>0</v>
      </c>
      <c r="AN40" s="35">
        <f t="shared" ref="AN40:AN50" si="30">F40+G40+K40</f>
        <v>3</v>
      </c>
      <c r="AO40" s="35">
        <f t="shared" ref="AO40:AO50" si="31">X40+Y40+AA40</f>
        <v>3</v>
      </c>
      <c r="AP40" s="35">
        <f t="shared" ref="AP40:AP50" si="32">N40</f>
        <v>0</v>
      </c>
      <c r="AQ40" s="35">
        <f t="shared" ref="AQ40:AQ50" si="33">O40+P40+Q40+R40+S40</f>
        <v>0</v>
      </c>
      <c r="AR40" s="35">
        <f t="shared" ref="AR40:AR50" si="34">S40</f>
        <v>0</v>
      </c>
      <c r="AS40" s="35">
        <f t="shared" ref="AS40:AS50" si="35">T40+U40+V40</f>
        <v>0</v>
      </c>
      <c r="AT40" s="35">
        <f t="shared" ref="AT40:AT50" si="36">X40</f>
        <v>0</v>
      </c>
      <c r="AU40" s="35">
        <f t="shared" ref="AU40:AU50" si="37">N40+W40</f>
        <v>0</v>
      </c>
      <c r="AV40" s="35">
        <f t="shared" ref="AV40:AV50" si="38">AE40</f>
        <v>0</v>
      </c>
      <c r="AW40" s="35">
        <f t="shared" ref="AW40:AW50" si="39">AC40+AD40</f>
        <v>0</v>
      </c>
      <c r="AX40" s="35">
        <f t="shared" ref="AX40:AX50" si="40">AH40</f>
        <v>0</v>
      </c>
      <c r="AY40" s="34">
        <f t="shared" ref="AY40:AY50" si="41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/>
      <c r="F41" s="74"/>
      <c r="G41" s="74"/>
      <c r="H41" s="74"/>
      <c r="I41" s="74"/>
      <c r="J41" s="74">
        <f t="shared" si="23"/>
        <v>0</v>
      </c>
      <c r="K41" s="74"/>
      <c r="L41" s="74"/>
      <c r="M41" s="74"/>
      <c r="N41" s="68">
        <f t="shared" si="24"/>
        <v>0</v>
      </c>
      <c r="O41" s="68"/>
      <c r="P41" s="68"/>
      <c r="Q41" s="68"/>
      <c r="R41" s="68"/>
      <c r="S41" s="68"/>
      <c r="T41" s="68"/>
      <c r="U41" s="68"/>
      <c r="V41" s="68"/>
      <c r="W41" s="68"/>
      <c r="X41" s="74">
        <f t="shared" si="25"/>
        <v>0</v>
      </c>
      <c r="Y41" s="68"/>
      <c r="Z41" s="68"/>
      <c r="AA41" s="68"/>
      <c r="AB41" s="68"/>
      <c r="AC41" s="68"/>
      <c r="AD41" s="68"/>
      <c r="AE41" s="68"/>
      <c r="AF41" s="68"/>
      <c r="AG41" s="76"/>
      <c r="AH41" s="68"/>
      <c r="AI41" s="166"/>
      <c r="AJ41" s="36">
        <f t="shared" si="26"/>
        <v>0</v>
      </c>
      <c r="AK41" s="35">
        <f t="shared" si="27"/>
        <v>0</v>
      </c>
      <c r="AL41" s="35">
        <f t="shared" si="28"/>
        <v>0</v>
      </c>
      <c r="AM41" s="35">
        <f t="shared" si="29"/>
        <v>0</v>
      </c>
      <c r="AN41" s="35">
        <f t="shared" si="30"/>
        <v>0</v>
      </c>
      <c r="AO41" s="35">
        <f t="shared" si="31"/>
        <v>0</v>
      </c>
      <c r="AP41" s="35">
        <f t="shared" si="32"/>
        <v>0</v>
      </c>
      <c r="AQ41" s="35">
        <f t="shared" si="33"/>
        <v>0</v>
      </c>
      <c r="AR41" s="35">
        <f t="shared" si="34"/>
        <v>0</v>
      </c>
      <c r="AS41" s="35">
        <f t="shared" si="35"/>
        <v>0</v>
      </c>
      <c r="AT41" s="35">
        <f t="shared" si="36"/>
        <v>0</v>
      </c>
      <c r="AU41" s="35">
        <f t="shared" si="37"/>
        <v>0</v>
      </c>
      <c r="AV41" s="35">
        <f t="shared" si="38"/>
        <v>0</v>
      </c>
      <c r="AW41" s="35">
        <f t="shared" si="39"/>
        <v>0</v>
      </c>
      <c r="AX41" s="35">
        <f t="shared" si="40"/>
        <v>0</v>
      </c>
      <c r="AY41" s="34">
        <f t="shared" si="41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>
        <v>3</v>
      </c>
      <c r="F42" s="77"/>
      <c r="G42" s="77">
        <v>3</v>
      </c>
      <c r="H42" s="77"/>
      <c r="I42" s="77"/>
      <c r="J42" s="74">
        <f t="shared" si="23"/>
        <v>0</v>
      </c>
      <c r="K42" s="74"/>
      <c r="L42" s="74"/>
      <c r="M42" s="74"/>
      <c r="N42" s="68">
        <v>1</v>
      </c>
      <c r="O42" s="68"/>
      <c r="P42" s="68"/>
      <c r="Q42" s="68"/>
      <c r="R42" s="68"/>
      <c r="S42" s="68">
        <v>1</v>
      </c>
      <c r="T42" s="68"/>
      <c r="U42" s="68">
        <v>1</v>
      </c>
      <c r="V42" s="68"/>
      <c r="W42" s="68"/>
      <c r="X42" s="74">
        <f t="shared" si="25"/>
        <v>1</v>
      </c>
      <c r="Y42" s="68"/>
      <c r="Z42" s="68"/>
      <c r="AA42" s="68">
        <v>2</v>
      </c>
      <c r="AB42" s="68"/>
      <c r="AC42" s="68"/>
      <c r="AD42" s="68"/>
      <c r="AE42" s="68"/>
      <c r="AF42" s="68"/>
      <c r="AG42" s="76"/>
      <c r="AH42" s="68"/>
      <c r="AI42" s="166"/>
      <c r="AJ42" s="36">
        <f t="shared" si="26"/>
        <v>3</v>
      </c>
      <c r="AK42" s="35">
        <f t="shared" si="27"/>
        <v>3</v>
      </c>
      <c r="AL42" s="35">
        <f t="shared" si="28"/>
        <v>0</v>
      </c>
      <c r="AM42" s="35">
        <f t="shared" si="29"/>
        <v>0</v>
      </c>
      <c r="AN42" s="35">
        <f t="shared" si="30"/>
        <v>3</v>
      </c>
      <c r="AO42" s="35">
        <f t="shared" si="31"/>
        <v>3</v>
      </c>
      <c r="AP42" s="35">
        <f t="shared" si="32"/>
        <v>1</v>
      </c>
      <c r="AQ42" s="35">
        <f t="shared" si="33"/>
        <v>1</v>
      </c>
      <c r="AR42" s="35">
        <f t="shared" si="34"/>
        <v>1</v>
      </c>
      <c r="AS42" s="35">
        <f t="shared" si="35"/>
        <v>1</v>
      </c>
      <c r="AT42" s="35">
        <f t="shared" si="36"/>
        <v>1</v>
      </c>
      <c r="AU42" s="35">
        <f t="shared" si="37"/>
        <v>1</v>
      </c>
      <c r="AV42" s="35">
        <f t="shared" si="38"/>
        <v>0</v>
      </c>
      <c r="AW42" s="35">
        <f t="shared" si="39"/>
        <v>0</v>
      </c>
      <c r="AX42" s="35">
        <f t="shared" si="40"/>
        <v>0</v>
      </c>
      <c r="AY42" s="34">
        <f t="shared" si="41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/>
      <c r="F43" s="77"/>
      <c r="G43" s="77"/>
      <c r="H43" s="77"/>
      <c r="I43" s="77"/>
      <c r="J43" s="74">
        <f t="shared" si="23"/>
        <v>0</v>
      </c>
      <c r="K43" s="74"/>
      <c r="L43" s="74"/>
      <c r="M43" s="74"/>
      <c r="N43" s="68">
        <f t="shared" si="24"/>
        <v>0</v>
      </c>
      <c r="O43" s="68"/>
      <c r="P43" s="68"/>
      <c r="Q43" s="68"/>
      <c r="R43" s="68"/>
      <c r="S43" s="68"/>
      <c r="T43" s="68"/>
      <c r="U43" s="68"/>
      <c r="V43" s="68"/>
      <c r="W43" s="68"/>
      <c r="X43" s="74">
        <f t="shared" si="25"/>
        <v>0</v>
      </c>
      <c r="Y43" s="68"/>
      <c r="Z43" s="68"/>
      <c r="AA43" s="68"/>
      <c r="AB43" s="68"/>
      <c r="AC43" s="68"/>
      <c r="AD43" s="68"/>
      <c r="AE43" s="68"/>
      <c r="AF43" s="68"/>
      <c r="AG43" s="76"/>
      <c r="AH43" s="68"/>
      <c r="AI43" s="166"/>
      <c r="AJ43" s="36">
        <f t="shared" si="26"/>
        <v>0</v>
      </c>
      <c r="AK43" s="35">
        <f t="shared" si="27"/>
        <v>0</v>
      </c>
      <c r="AL43" s="35">
        <f t="shared" si="28"/>
        <v>0</v>
      </c>
      <c r="AM43" s="35">
        <f t="shared" si="29"/>
        <v>0</v>
      </c>
      <c r="AN43" s="35">
        <f t="shared" si="30"/>
        <v>0</v>
      </c>
      <c r="AO43" s="35">
        <f t="shared" si="31"/>
        <v>0</v>
      </c>
      <c r="AP43" s="35">
        <f t="shared" si="32"/>
        <v>0</v>
      </c>
      <c r="AQ43" s="35">
        <f t="shared" si="33"/>
        <v>0</v>
      </c>
      <c r="AR43" s="35">
        <f t="shared" si="34"/>
        <v>0</v>
      </c>
      <c r="AS43" s="35">
        <f t="shared" si="35"/>
        <v>0</v>
      </c>
      <c r="AT43" s="35">
        <f t="shared" si="36"/>
        <v>0</v>
      </c>
      <c r="AU43" s="35">
        <f t="shared" si="37"/>
        <v>0</v>
      </c>
      <c r="AV43" s="35">
        <f t="shared" si="38"/>
        <v>0</v>
      </c>
      <c r="AW43" s="35">
        <f t="shared" si="39"/>
        <v>0</v>
      </c>
      <c r="AX43" s="35">
        <f t="shared" si="40"/>
        <v>0</v>
      </c>
      <c r="AY43" s="34">
        <f t="shared" si="41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7"/>
      <c r="G44" s="77"/>
      <c r="H44" s="77"/>
      <c r="I44" s="77"/>
      <c r="J44" s="74">
        <f t="shared" si="23"/>
        <v>0</v>
      </c>
      <c r="K44" s="74"/>
      <c r="L44" s="74"/>
      <c r="M44" s="74"/>
      <c r="N44" s="68">
        <f t="shared" si="24"/>
        <v>0</v>
      </c>
      <c r="O44" s="68"/>
      <c r="P44" s="68"/>
      <c r="Q44" s="68"/>
      <c r="R44" s="68"/>
      <c r="S44" s="68"/>
      <c r="T44" s="68"/>
      <c r="U44" s="68"/>
      <c r="V44" s="68"/>
      <c r="W44" s="68"/>
      <c r="X44" s="74">
        <f t="shared" si="25"/>
        <v>0</v>
      </c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6"/>
        <v>0</v>
      </c>
      <c r="AK44" s="35">
        <f t="shared" si="27"/>
        <v>0</v>
      </c>
      <c r="AL44" s="35">
        <f t="shared" si="28"/>
        <v>0</v>
      </c>
      <c r="AM44" s="35">
        <f t="shared" si="29"/>
        <v>0</v>
      </c>
      <c r="AN44" s="35">
        <f t="shared" si="30"/>
        <v>0</v>
      </c>
      <c r="AO44" s="35">
        <f t="shared" si="31"/>
        <v>0</v>
      </c>
      <c r="AP44" s="35">
        <f t="shared" si="32"/>
        <v>0</v>
      </c>
      <c r="AQ44" s="35">
        <f t="shared" si="33"/>
        <v>0</v>
      </c>
      <c r="AR44" s="35">
        <f t="shared" si="34"/>
        <v>0</v>
      </c>
      <c r="AS44" s="35">
        <f t="shared" si="35"/>
        <v>0</v>
      </c>
      <c r="AT44" s="35">
        <f t="shared" si="36"/>
        <v>0</v>
      </c>
      <c r="AU44" s="35">
        <f t="shared" si="37"/>
        <v>0</v>
      </c>
      <c r="AV44" s="35">
        <f t="shared" si="38"/>
        <v>0</v>
      </c>
      <c r="AW44" s="35">
        <f t="shared" si="39"/>
        <v>0</v>
      </c>
      <c r="AX44" s="35">
        <f t="shared" si="40"/>
        <v>0</v>
      </c>
      <c r="AY44" s="34">
        <f t="shared" si="41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8</v>
      </c>
      <c r="F45" s="77">
        <v>2</v>
      </c>
      <c r="G45" s="77">
        <v>6</v>
      </c>
      <c r="H45" s="77"/>
      <c r="I45" s="77"/>
      <c r="J45" s="74">
        <v>3</v>
      </c>
      <c r="K45" s="74">
        <v>3</v>
      </c>
      <c r="L45" s="74"/>
      <c r="M45" s="74"/>
      <c r="N45" s="68">
        <v>3</v>
      </c>
      <c r="O45" s="68"/>
      <c r="P45" s="68">
        <v>2</v>
      </c>
      <c r="Q45" s="68">
        <v>1</v>
      </c>
      <c r="R45" s="68"/>
      <c r="S45" s="68"/>
      <c r="T45" s="68"/>
      <c r="U45" s="68"/>
      <c r="V45" s="68"/>
      <c r="W45" s="68"/>
      <c r="X45" s="74">
        <f t="shared" si="25"/>
        <v>3</v>
      </c>
      <c r="Y45" s="68"/>
      <c r="Z45" s="68"/>
      <c r="AA45" s="68">
        <v>8</v>
      </c>
      <c r="AB45" s="68">
        <v>2</v>
      </c>
      <c r="AC45" s="68">
        <v>2</v>
      </c>
      <c r="AD45" s="68"/>
      <c r="AE45" s="68">
        <v>2</v>
      </c>
      <c r="AF45" s="68"/>
      <c r="AG45" s="76"/>
      <c r="AH45" s="68"/>
      <c r="AI45" s="166"/>
      <c r="AJ45" s="36">
        <f t="shared" si="26"/>
        <v>8</v>
      </c>
      <c r="AK45" s="35">
        <f t="shared" si="27"/>
        <v>8</v>
      </c>
      <c r="AL45" s="35">
        <f t="shared" si="28"/>
        <v>3</v>
      </c>
      <c r="AM45" s="35">
        <f t="shared" si="29"/>
        <v>3</v>
      </c>
      <c r="AN45" s="35">
        <f t="shared" si="30"/>
        <v>11</v>
      </c>
      <c r="AO45" s="35">
        <f t="shared" si="31"/>
        <v>11</v>
      </c>
      <c r="AP45" s="35">
        <f t="shared" si="32"/>
        <v>3</v>
      </c>
      <c r="AQ45" s="35">
        <f t="shared" si="33"/>
        <v>3</v>
      </c>
      <c r="AR45" s="35">
        <f t="shared" si="34"/>
        <v>0</v>
      </c>
      <c r="AS45" s="35">
        <f t="shared" si="35"/>
        <v>0</v>
      </c>
      <c r="AT45" s="35">
        <f t="shared" si="36"/>
        <v>3</v>
      </c>
      <c r="AU45" s="35">
        <f t="shared" si="37"/>
        <v>3</v>
      </c>
      <c r="AV45" s="35">
        <f t="shared" si="38"/>
        <v>2</v>
      </c>
      <c r="AW45" s="35">
        <f t="shared" si="39"/>
        <v>2</v>
      </c>
      <c r="AX45" s="35">
        <f t="shared" si="40"/>
        <v>0</v>
      </c>
      <c r="AY45" s="34">
        <f t="shared" si="41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/>
      <c r="F46" s="77"/>
      <c r="G46" s="77"/>
      <c r="H46" s="77"/>
      <c r="I46" s="77"/>
      <c r="J46" s="74">
        <v>1</v>
      </c>
      <c r="K46" s="74">
        <v>1</v>
      </c>
      <c r="L46" s="74"/>
      <c r="M46" s="74"/>
      <c r="N46" s="68">
        <f t="shared" si="24"/>
        <v>0</v>
      </c>
      <c r="O46" s="68"/>
      <c r="P46" s="68"/>
      <c r="Q46" s="68"/>
      <c r="R46" s="68"/>
      <c r="S46" s="68"/>
      <c r="T46" s="68"/>
      <c r="U46" s="68"/>
      <c r="V46" s="68"/>
      <c r="W46" s="68"/>
      <c r="X46" s="74">
        <f t="shared" si="25"/>
        <v>0</v>
      </c>
      <c r="Y46" s="68"/>
      <c r="Z46" s="68"/>
      <c r="AA46" s="68">
        <v>1</v>
      </c>
      <c r="AB46" s="68"/>
      <c r="AC46" s="68"/>
      <c r="AD46" s="68"/>
      <c r="AE46" s="68"/>
      <c r="AF46" s="68"/>
      <c r="AG46" s="76"/>
      <c r="AH46" s="68"/>
      <c r="AI46" s="166"/>
      <c r="AJ46" s="36">
        <f t="shared" si="26"/>
        <v>0</v>
      </c>
      <c r="AK46" s="35">
        <f t="shared" si="27"/>
        <v>0</v>
      </c>
      <c r="AL46" s="35">
        <f t="shared" si="28"/>
        <v>1</v>
      </c>
      <c r="AM46" s="35">
        <f t="shared" si="29"/>
        <v>1</v>
      </c>
      <c r="AN46" s="35">
        <f t="shared" si="30"/>
        <v>1</v>
      </c>
      <c r="AO46" s="35">
        <f t="shared" si="31"/>
        <v>1</v>
      </c>
      <c r="AP46" s="35">
        <f t="shared" si="32"/>
        <v>0</v>
      </c>
      <c r="AQ46" s="35">
        <f t="shared" si="33"/>
        <v>0</v>
      </c>
      <c r="AR46" s="35">
        <f t="shared" si="34"/>
        <v>0</v>
      </c>
      <c r="AS46" s="35">
        <f t="shared" si="35"/>
        <v>0</v>
      </c>
      <c r="AT46" s="35">
        <f t="shared" si="36"/>
        <v>0</v>
      </c>
      <c r="AU46" s="35">
        <f t="shared" si="37"/>
        <v>0</v>
      </c>
      <c r="AV46" s="35">
        <f t="shared" si="38"/>
        <v>0</v>
      </c>
      <c r="AW46" s="35">
        <f t="shared" si="39"/>
        <v>0</v>
      </c>
      <c r="AX46" s="35">
        <f t="shared" si="40"/>
        <v>0</v>
      </c>
      <c r="AY46" s="34">
        <f t="shared" si="41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7"/>
      <c r="G47" s="77"/>
      <c r="H47" s="77"/>
      <c r="I47" s="77"/>
      <c r="J47" s="74">
        <f t="shared" si="23"/>
        <v>0</v>
      </c>
      <c r="K47" s="74"/>
      <c r="L47" s="74"/>
      <c r="M47" s="74"/>
      <c r="N47" s="68">
        <f t="shared" si="24"/>
        <v>0</v>
      </c>
      <c r="O47" s="68"/>
      <c r="P47" s="68"/>
      <c r="Q47" s="68"/>
      <c r="R47" s="68"/>
      <c r="S47" s="68"/>
      <c r="T47" s="68"/>
      <c r="U47" s="68"/>
      <c r="V47" s="68"/>
      <c r="W47" s="68"/>
      <c r="X47" s="74">
        <f t="shared" si="25"/>
        <v>0</v>
      </c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6"/>
        <v>0</v>
      </c>
      <c r="AK47" s="35">
        <f t="shared" si="27"/>
        <v>0</v>
      </c>
      <c r="AL47" s="35">
        <f t="shared" si="28"/>
        <v>0</v>
      </c>
      <c r="AM47" s="35">
        <f t="shared" si="29"/>
        <v>0</v>
      </c>
      <c r="AN47" s="35">
        <f t="shared" si="30"/>
        <v>0</v>
      </c>
      <c r="AO47" s="35">
        <f t="shared" si="31"/>
        <v>0</v>
      </c>
      <c r="AP47" s="35">
        <f t="shared" si="32"/>
        <v>0</v>
      </c>
      <c r="AQ47" s="35">
        <f t="shared" si="33"/>
        <v>0</v>
      </c>
      <c r="AR47" s="35">
        <f t="shared" si="34"/>
        <v>0</v>
      </c>
      <c r="AS47" s="35">
        <f t="shared" si="35"/>
        <v>0</v>
      </c>
      <c r="AT47" s="35">
        <f t="shared" si="36"/>
        <v>0</v>
      </c>
      <c r="AU47" s="35">
        <f t="shared" si="37"/>
        <v>0</v>
      </c>
      <c r="AV47" s="35">
        <f t="shared" si="38"/>
        <v>0</v>
      </c>
      <c r="AW47" s="35">
        <f t="shared" si="39"/>
        <v>0</v>
      </c>
      <c r="AX47" s="35">
        <f t="shared" si="40"/>
        <v>0</v>
      </c>
      <c r="AY47" s="34">
        <f t="shared" si="41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>
        <v>1</v>
      </c>
      <c r="F48" s="77">
        <v>1</v>
      </c>
      <c r="G48" s="77"/>
      <c r="H48" s="77"/>
      <c r="I48" s="77"/>
      <c r="J48" s="74">
        <v>1</v>
      </c>
      <c r="K48" s="74">
        <v>1</v>
      </c>
      <c r="L48" s="74"/>
      <c r="M48" s="74"/>
      <c r="N48" s="68">
        <f t="shared" si="24"/>
        <v>0</v>
      </c>
      <c r="O48" s="68"/>
      <c r="P48" s="68"/>
      <c r="Q48" s="68"/>
      <c r="R48" s="68"/>
      <c r="S48" s="68"/>
      <c r="T48" s="68"/>
      <c r="U48" s="68"/>
      <c r="V48" s="68"/>
      <c r="W48" s="68"/>
      <c r="X48" s="74">
        <f t="shared" si="25"/>
        <v>0</v>
      </c>
      <c r="Y48" s="68"/>
      <c r="Z48" s="68"/>
      <c r="AA48" s="68">
        <v>2</v>
      </c>
      <c r="AB48" s="68">
        <v>1</v>
      </c>
      <c r="AC48" s="68"/>
      <c r="AD48" s="68"/>
      <c r="AE48" s="68"/>
      <c r="AF48" s="68"/>
      <c r="AG48" s="76"/>
      <c r="AH48" s="68"/>
      <c r="AI48" s="166"/>
      <c r="AJ48" s="36">
        <f t="shared" si="26"/>
        <v>1</v>
      </c>
      <c r="AK48" s="35">
        <f t="shared" si="27"/>
        <v>1</v>
      </c>
      <c r="AL48" s="35">
        <f t="shared" si="28"/>
        <v>1</v>
      </c>
      <c r="AM48" s="35">
        <f t="shared" si="29"/>
        <v>1</v>
      </c>
      <c r="AN48" s="35">
        <f t="shared" si="30"/>
        <v>2</v>
      </c>
      <c r="AO48" s="35">
        <f t="shared" si="31"/>
        <v>2</v>
      </c>
      <c r="AP48" s="35">
        <f t="shared" si="32"/>
        <v>0</v>
      </c>
      <c r="AQ48" s="35">
        <f t="shared" si="33"/>
        <v>0</v>
      </c>
      <c r="AR48" s="35">
        <f t="shared" si="34"/>
        <v>0</v>
      </c>
      <c r="AS48" s="35">
        <f t="shared" si="35"/>
        <v>0</v>
      </c>
      <c r="AT48" s="35">
        <f t="shared" si="36"/>
        <v>0</v>
      </c>
      <c r="AU48" s="35">
        <f t="shared" si="37"/>
        <v>0</v>
      </c>
      <c r="AV48" s="35">
        <f t="shared" si="38"/>
        <v>0</v>
      </c>
      <c r="AW48" s="35">
        <f t="shared" si="39"/>
        <v>0</v>
      </c>
      <c r="AX48" s="35">
        <f t="shared" si="40"/>
        <v>0</v>
      </c>
      <c r="AY48" s="34">
        <f t="shared" si="41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>
        <v>1</v>
      </c>
      <c r="F49" s="77"/>
      <c r="G49" s="77">
        <v>1</v>
      </c>
      <c r="H49" s="77"/>
      <c r="I49" s="77"/>
      <c r="J49" s="74">
        <f t="shared" si="23"/>
        <v>0</v>
      </c>
      <c r="K49" s="74"/>
      <c r="L49" s="74"/>
      <c r="M49" s="74"/>
      <c r="N49" s="68">
        <f t="shared" si="24"/>
        <v>0</v>
      </c>
      <c r="O49" s="68"/>
      <c r="P49" s="68"/>
      <c r="Q49" s="68"/>
      <c r="R49" s="68"/>
      <c r="S49" s="68"/>
      <c r="T49" s="68"/>
      <c r="U49" s="68"/>
      <c r="V49" s="68"/>
      <c r="W49" s="68"/>
      <c r="X49" s="74">
        <f t="shared" si="25"/>
        <v>0</v>
      </c>
      <c r="Y49" s="68"/>
      <c r="Z49" s="68"/>
      <c r="AA49" s="68">
        <v>1</v>
      </c>
      <c r="AB49" s="68"/>
      <c r="AC49" s="68"/>
      <c r="AD49" s="68"/>
      <c r="AE49" s="68"/>
      <c r="AF49" s="68"/>
      <c r="AG49" s="76"/>
      <c r="AH49" s="68"/>
      <c r="AI49" s="166"/>
      <c r="AJ49" s="36">
        <f t="shared" si="26"/>
        <v>1</v>
      </c>
      <c r="AK49" s="35">
        <f t="shared" si="27"/>
        <v>1</v>
      </c>
      <c r="AL49" s="35">
        <f t="shared" si="28"/>
        <v>0</v>
      </c>
      <c r="AM49" s="35">
        <f t="shared" si="29"/>
        <v>0</v>
      </c>
      <c r="AN49" s="35">
        <f t="shared" si="30"/>
        <v>1</v>
      </c>
      <c r="AO49" s="35">
        <f t="shared" si="31"/>
        <v>1</v>
      </c>
      <c r="AP49" s="35">
        <f t="shared" si="32"/>
        <v>0</v>
      </c>
      <c r="AQ49" s="35">
        <f t="shared" si="33"/>
        <v>0</v>
      </c>
      <c r="AR49" s="35">
        <f t="shared" si="34"/>
        <v>0</v>
      </c>
      <c r="AS49" s="35">
        <f t="shared" si="35"/>
        <v>0</v>
      </c>
      <c r="AT49" s="35">
        <f t="shared" si="36"/>
        <v>0</v>
      </c>
      <c r="AU49" s="35">
        <f t="shared" si="37"/>
        <v>0</v>
      </c>
      <c r="AV49" s="35">
        <f t="shared" si="38"/>
        <v>0</v>
      </c>
      <c r="AW49" s="35">
        <f t="shared" si="39"/>
        <v>0</v>
      </c>
      <c r="AX49" s="35">
        <f t="shared" si="40"/>
        <v>0</v>
      </c>
      <c r="AY49" s="34">
        <f t="shared" si="41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2</v>
      </c>
      <c r="F50" s="77"/>
      <c r="G50" s="77">
        <v>2</v>
      </c>
      <c r="H50" s="77"/>
      <c r="I50" s="77"/>
      <c r="J50" s="74">
        <f t="shared" si="23"/>
        <v>0</v>
      </c>
      <c r="K50" s="74"/>
      <c r="L50" s="74"/>
      <c r="M50" s="74"/>
      <c r="N50" s="68">
        <v>1</v>
      </c>
      <c r="O50" s="68"/>
      <c r="P50" s="68"/>
      <c r="Q50" s="68">
        <v>1</v>
      </c>
      <c r="R50" s="68"/>
      <c r="S50" s="68"/>
      <c r="T50" s="68"/>
      <c r="U50" s="68"/>
      <c r="V50" s="68"/>
      <c r="W50" s="68"/>
      <c r="X50" s="74">
        <f t="shared" si="25"/>
        <v>1</v>
      </c>
      <c r="Y50" s="68"/>
      <c r="Z50" s="68"/>
      <c r="AA50" s="68">
        <v>1</v>
      </c>
      <c r="AB50" s="68"/>
      <c r="AC50" s="68"/>
      <c r="AD50" s="68"/>
      <c r="AE50" s="68"/>
      <c r="AF50" s="68"/>
      <c r="AG50" s="76"/>
      <c r="AH50" s="68"/>
      <c r="AI50" s="166"/>
      <c r="AJ50" s="36">
        <f t="shared" si="26"/>
        <v>2</v>
      </c>
      <c r="AK50" s="35">
        <f t="shared" si="27"/>
        <v>2</v>
      </c>
      <c r="AL50" s="35">
        <f t="shared" si="28"/>
        <v>0</v>
      </c>
      <c r="AM50" s="35">
        <f t="shared" si="29"/>
        <v>0</v>
      </c>
      <c r="AN50" s="35">
        <f t="shared" si="30"/>
        <v>2</v>
      </c>
      <c r="AO50" s="35">
        <f t="shared" si="31"/>
        <v>2</v>
      </c>
      <c r="AP50" s="35">
        <f t="shared" si="32"/>
        <v>1</v>
      </c>
      <c r="AQ50" s="35">
        <f t="shared" si="33"/>
        <v>1</v>
      </c>
      <c r="AR50" s="35">
        <f t="shared" si="34"/>
        <v>0</v>
      </c>
      <c r="AS50" s="35">
        <f t="shared" si="35"/>
        <v>0</v>
      </c>
      <c r="AT50" s="35">
        <f t="shared" si="36"/>
        <v>1</v>
      </c>
      <c r="AU50" s="35">
        <f t="shared" si="37"/>
        <v>1</v>
      </c>
      <c r="AV50" s="35">
        <f t="shared" si="38"/>
        <v>0</v>
      </c>
      <c r="AW50" s="35">
        <f t="shared" si="39"/>
        <v>0</v>
      </c>
      <c r="AX50" s="35">
        <f t="shared" si="40"/>
        <v>0</v>
      </c>
      <c r="AY50" s="34">
        <f t="shared" si="41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96">
        <f t="shared" ref="E51:AB51" si="42">SUM(E52:E58)</f>
        <v>13</v>
      </c>
      <c r="F51" s="96">
        <f t="shared" si="42"/>
        <v>1</v>
      </c>
      <c r="G51" s="96">
        <f t="shared" si="42"/>
        <v>12</v>
      </c>
      <c r="H51" s="96">
        <f t="shared" si="42"/>
        <v>0</v>
      </c>
      <c r="I51" s="96">
        <f t="shared" si="42"/>
        <v>0</v>
      </c>
      <c r="J51" s="96">
        <f t="shared" si="42"/>
        <v>1</v>
      </c>
      <c r="K51" s="96">
        <f t="shared" si="42"/>
        <v>1</v>
      </c>
      <c r="L51" s="96">
        <f t="shared" si="42"/>
        <v>0</v>
      </c>
      <c r="M51" s="96">
        <f t="shared" si="42"/>
        <v>0</v>
      </c>
      <c r="N51" s="96">
        <f t="shared" si="42"/>
        <v>4</v>
      </c>
      <c r="O51" s="96">
        <f t="shared" si="42"/>
        <v>2</v>
      </c>
      <c r="P51" s="96">
        <f t="shared" si="42"/>
        <v>0</v>
      </c>
      <c r="Q51" s="96">
        <f t="shared" si="42"/>
        <v>1</v>
      </c>
      <c r="R51" s="96">
        <f t="shared" si="42"/>
        <v>0</v>
      </c>
      <c r="S51" s="96">
        <f t="shared" si="42"/>
        <v>1</v>
      </c>
      <c r="T51" s="96">
        <f t="shared" si="42"/>
        <v>0</v>
      </c>
      <c r="U51" s="96">
        <f t="shared" si="42"/>
        <v>1</v>
      </c>
      <c r="V51" s="96">
        <f t="shared" si="42"/>
        <v>0</v>
      </c>
      <c r="W51" s="96">
        <f t="shared" si="42"/>
        <v>0</v>
      </c>
      <c r="X51" s="96">
        <f t="shared" si="42"/>
        <v>4</v>
      </c>
      <c r="Y51" s="96">
        <f t="shared" si="42"/>
        <v>0</v>
      </c>
      <c r="Z51" s="96">
        <f t="shared" si="42"/>
        <v>0</v>
      </c>
      <c r="AA51" s="96">
        <f t="shared" si="42"/>
        <v>10</v>
      </c>
      <c r="AB51" s="96">
        <f t="shared" si="42"/>
        <v>1</v>
      </c>
      <c r="AC51" s="96">
        <f>AC52+AC53+AC54+AC55+AC56+AC57+AC58</f>
        <v>2</v>
      </c>
      <c r="AD51" s="96"/>
      <c r="AE51" s="96">
        <f>AE52+AE53+AE54+AE55+AE56+AE57+AE58</f>
        <v>2</v>
      </c>
      <c r="AF51" s="96"/>
      <c r="AG51" s="96"/>
      <c r="AH51" s="96"/>
      <c r="AI51" s="165"/>
      <c r="AJ51" s="36">
        <f t="shared" ref="AJ51:AY51" si="43">SUM(AJ52:AJ58)</f>
        <v>13</v>
      </c>
      <c r="AK51" s="90">
        <f t="shared" si="43"/>
        <v>13</v>
      </c>
      <c r="AL51" s="90">
        <f t="shared" si="43"/>
        <v>1</v>
      </c>
      <c r="AM51" s="90">
        <f t="shared" si="43"/>
        <v>1</v>
      </c>
      <c r="AN51" s="90">
        <f t="shared" si="43"/>
        <v>14</v>
      </c>
      <c r="AO51" s="90">
        <f t="shared" si="43"/>
        <v>14</v>
      </c>
      <c r="AP51" s="90">
        <f t="shared" si="43"/>
        <v>4</v>
      </c>
      <c r="AQ51" s="90">
        <f t="shared" si="43"/>
        <v>4</v>
      </c>
      <c r="AR51" s="90">
        <f t="shared" si="43"/>
        <v>1</v>
      </c>
      <c r="AS51" s="90">
        <f t="shared" si="43"/>
        <v>1</v>
      </c>
      <c r="AT51" s="90">
        <f t="shared" si="43"/>
        <v>4</v>
      </c>
      <c r="AU51" s="90">
        <f t="shared" si="43"/>
        <v>4</v>
      </c>
      <c r="AV51" s="90">
        <f t="shared" si="43"/>
        <v>2</v>
      </c>
      <c r="AW51" s="90">
        <f t="shared" si="43"/>
        <v>2</v>
      </c>
      <c r="AX51" s="90">
        <f t="shared" si="43"/>
        <v>0</v>
      </c>
      <c r="AY51" s="46">
        <f t="shared" si="43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/>
      <c r="F52" s="77"/>
      <c r="G52" s="77"/>
      <c r="H52" s="77"/>
      <c r="I52" s="77"/>
      <c r="J52" s="74">
        <f t="shared" ref="J52:J58" si="44">+K52+L52+M52</f>
        <v>0</v>
      </c>
      <c r="K52" s="74"/>
      <c r="L52" s="74"/>
      <c r="M52" s="74"/>
      <c r="N52" s="68">
        <f>+O52+P52+Q52+R52+S52</f>
        <v>0</v>
      </c>
      <c r="O52" s="68"/>
      <c r="P52" s="68"/>
      <c r="Q52" s="68"/>
      <c r="R52" s="68"/>
      <c r="S52" s="68"/>
      <c r="T52" s="68"/>
      <c r="U52" s="68"/>
      <c r="V52" s="68"/>
      <c r="W52" s="68"/>
      <c r="X52" s="74">
        <f t="shared" ref="X52:X58" si="45">++N52+W52</f>
        <v>0</v>
      </c>
      <c r="Y52" s="68"/>
      <c r="Z52" s="68"/>
      <c r="AA52" s="68"/>
      <c r="AB52" s="68"/>
      <c r="AC52" s="68"/>
      <c r="AD52" s="68"/>
      <c r="AE52" s="68"/>
      <c r="AF52" s="68"/>
      <c r="AG52" s="76"/>
      <c r="AH52" s="68"/>
      <c r="AI52" s="166"/>
      <c r="AJ52" s="36">
        <f t="shared" ref="AJ52:AJ58" si="46">E52</f>
        <v>0</v>
      </c>
      <c r="AK52" s="35">
        <f t="shared" ref="AK52:AK58" si="47">F52+G52+H52+I52</f>
        <v>0</v>
      </c>
      <c r="AL52" s="35">
        <f t="shared" ref="AL52:AL58" si="48">J52</f>
        <v>0</v>
      </c>
      <c r="AM52" s="35">
        <f t="shared" ref="AM52:AM58" si="49">K52+L52+M52</f>
        <v>0</v>
      </c>
      <c r="AN52" s="35">
        <f t="shared" ref="AN52:AN58" si="50">F52+G52+K52</f>
        <v>0</v>
      </c>
      <c r="AO52" s="35">
        <f t="shared" ref="AO52:AO58" si="51">X52+Y52+AA52</f>
        <v>0</v>
      </c>
      <c r="AP52" s="35">
        <f t="shared" ref="AP52:AP58" si="52">N52</f>
        <v>0</v>
      </c>
      <c r="AQ52" s="35">
        <f t="shared" ref="AQ52:AQ58" si="53">O52+P52+Q52+R52+S52</f>
        <v>0</v>
      </c>
      <c r="AR52" s="35">
        <f t="shared" ref="AR52:AR58" si="54">S52</f>
        <v>0</v>
      </c>
      <c r="AS52" s="35">
        <f t="shared" ref="AS52:AS58" si="55">T52+U52+V52</f>
        <v>0</v>
      </c>
      <c r="AT52" s="35">
        <f t="shared" ref="AT52:AT58" si="56">X52</f>
        <v>0</v>
      </c>
      <c r="AU52" s="35">
        <f t="shared" ref="AU52:AU58" si="57">N52+W52</f>
        <v>0</v>
      </c>
      <c r="AV52" s="35">
        <f t="shared" ref="AV52:AV58" si="58">AE52</f>
        <v>0</v>
      </c>
      <c r="AW52" s="35">
        <f t="shared" ref="AW52:AW58" si="59">AC52+AD52</f>
        <v>0</v>
      </c>
      <c r="AX52" s="35">
        <f t="shared" ref="AX52:AX58" si="60">AH52</f>
        <v>0</v>
      </c>
      <c r="AY52" s="34">
        <f t="shared" ref="AY52:AY58" si="61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>
        <f t="shared" si="44"/>
        <v>0</v>
      </c>
      <c r="K53" s="74"/>
      <c r="L53" s="74"/>
      <c r="M53" s="74"/>
      <c r="N53" s="68">
        <f>+O53+P53+Q53+R53+S53</f>
        <v>0</v>
      </c>
      <c r="O53" s="68"/>
      <c r="P53" s="68"/>
      <c r="Q53" s="68"/>
      <c r="R53" s="68"/>
      <c r="S53" s="68"/>
      <c r="T53" s="68"/>
      <c r="U53" s="68"/>
      <c r="V53" s="68"/>
      <c r="W53" s="68"/>
      <c r="X53" s="74">
        <f t="shared" si="45"/>
        <v>0</v>
      </c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46"/>
        <v>0</v>
      </c>
      <c r="AK53" s="35">
        <f t="shared" si="47"/>
        <v>0</v>
      </c>
      <c r="AL53" s="35">
        <f t="shared" si="48"/>
        <v>0</v>
      </c>
      <c r="AM53" s="35">
        <f t="shared" si="49"/>
        <v>0</v>
      </c>
      <c r="AN53" s="35">
        <f t="shared" si="50"/>
        <v>0</v>
      </c>
      <c r="AO53" s="35">
        <f t="shared" si="51"/>
        <v>0</v>
      </c>
      <c r="AP53" s="35">
        <f t="shared" si="52"/>
        <v>0</v>
      </c>
      <c r="AQ53" s="35">
        <f t="shared" si="53"/>
        <v>0</v>
      </c>
      <c r="AR53" s="35">
        <f t="shared" si="54"/>
        <v>0</v>
      </c>
      <c r="AS53" s="35">
        <f t="shared" si="55"/>
        <v>0</v>
      </c>
      <c r="AT53" s="35">
        <f t="shared" si="56"/>
        <v>0</v>
      </c>
      <c r="AU53" s="35">
        <f t="shared" si="57"/>
        <v>0</v>
      </c>
      <c r="AV53" s="35">
        <f t="shared" si="58"/>
        <v>0</v>
      </c>
      <c r="AW53" s="35">
        <f t="shared" si="59"/>
        <v>0</v>
      </c>
      <c r="AX53" s="35">
        <f t="shared" si="60"/>
        <v>0</v>
      </c>
      <c r="AY53" s="34">
        <f t="shared" si="61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>
        <v>8</v>
      </c>
      <c r="F54" s="77">
        <v>1</v>
      </c>
      <c r="G54" s="77">
        <v>7</v>
      </c>
      <c r="H54" s="77"/>
      <c r="I54" s="77"/>
      <c r="J54" s="74">
        <v>1</v>
      </c>
      <c r="K54" s="74">
        <v>1</v>
      </c>
      <c r="L54" s="74"/>
      <c r="M54" s="74"/>
      <c r="N54" s="68">
        <v>2</v>
      </c>
      <c r="O54" s="68">
        <v>1</v>
      </c>
      <c r="P54" s="68"/>
      <c r="Q54" s="68"/>
      <c r="R54" s="68"/>
      <c r="S54" s="68">
        <v>1</v>
      </c>
      <c r="T54" s="68"/>
      <c r="U54" s="68">
        <v>1</v>
      </c>
      <c r="V54" s="68"/>
      <c r="W54" s="68"/>
      <c r="X54" s="74">
        <f t="shared" si="45"/>
        <v>2</v>
      </c>
      <c r="Y54" s="68"/>
      <c r="Z54" s="68"/>
      <c r="AA54" s="68">
        <v>7</v>
      </c>
      <c r="AB54" s="68">
        <v>1</v>
      </c>
      <c r="AC54" s="68">
        <v>1</v>
      </c>
      <c r="AD54" s="68"/>
      <c r="AE54" s="68">
        <v>1</v>
      </c>
      <c r="AF54" s="68"/>
      <c r="AG54" s="76"/>
      <c r="AH54" s="68"/>
      <c r="AI54" s="166"/>
      <c r="AJ54" s="36">
        <f t="shared" si="46"/>
        <v>8</v>
      </c>
      <c r="AK54" s="35">
        <f t="shared" si="47"/>
        <v>8</v>
      </c>
      <c r="AL54" s="35">
        <f t="shared" si="48"/>
        <v>1</v>
      </c>
      <c r="AM54" s="35">
        <f t="shared" si="49"/>
        <v>1</v>
      </c>
      <c r="AN54" s="35">
        <f t="shared" si="50"/>
        <v>9</v>
      </c>
      <c r="AO54" s="35">
        <f t="shared" si="51"/>
        <v>9</v>
      </c>
      <c r="AP54" s="35">
        <f t="shared" si="52"/>
        <v>2</v>
      </c>
      <c r="AQ54" s="35">
        <f t="shared" si="53"/>
        <v>2</v>
      </c>
      <c r="AR54" s="35">
        <f t="shared" si="54"/>
        <v>1</v>
      </c>
      <c r="AS54" s="35">
        <f t="shared" si="55"/>
        <v>1</v>
      </c>
      <c r="AT54" s="35">
        <f t="shared" si="56"/>
        <v>2</v>
      </c>
      <c r="AU54" s="35">
        <f t="shared" si="57"/>
        <v>2</v>
      </c>
      <c r="AV54" s="35">
        <f t="shared" si="58"/>
        <v>1</v>
      </c>
      <c r="AW54" s="35">
        <f t="shared" si="59"/>
        <v>1</v>
      </c>
      <c r="AX54" s="35">
        <f t="shared" si="60"/>
        <v>0</v>
      </c>
      <c r="AY54" s="34">
        <f t="shared" si="61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>
        <f t="shared" si="44"/>
        <v>0</v>
      </c>
      <c r="K55" s="74"/>
      <c r="L55" s="74"/>
      <c r="M55" s="74"/>
      <c r="N55" s="68">
        <f>+O55+P55+Q55+R55+S55</f>
        <v>0</v>
      </c>
      <c r="O55" s="68"/>
      <c r="P55" s="68"/>
      <c r="Q55" s="68"/>
      <c r="R55" s="68"/>
      <c r="S55" s="68"/>
      <c r="T55" s="68"/>
      <c r="U55" s="68"/>
      <c r="V55" s="68"/>
      <c r="W55" s="68"/>
      <c r="X55" s="74">
        <f t="shared" si="45"/>
        <v>0</v>
      </c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46"/>
        <v>0</v>
      </c>
      <c r="AK55" s="35">
        <f t="shared" si="47"/>
        <v>0</v>
      </c>
      <c r="AL55" s="35">
        <f t="shared" si="48"/>
        <v>0</v>
      </c>
      <c r="AM55" s="35">
        <f t="shared" si="49"/>
        <v>0</v>
      </c>
      <c r="AN55" s="35">
        <f t="shared" si="50"/>
        <v>0</v>
      </c>
      <c r="AO55" s="35">
        <f t="shared" si="51"/>
        <v>0</v>
      </c>
      <c r="AP55" s="35">
        <f t="shared" si="52"/>
        <v>0</v>
      </c>
      <c r="AQ55" s="35">
        <f t="shared" si="53"/>
        <v>0</v>
      </c>
      <c r="AR55" s="35">
        <f t="shared" si="54"/>
        <v>0</v>
      </c>
      <c r="AS55" s="35">
        <f t="shared" si="55"/>
        <v>0</v>
      </c>
      <c r="AT55" s="35">
        <f t="shared" si="56"/>
        <v>0</v>
      </c>
      <c r="AU55" s="35">
        <f t="shared" si="57"/>
        <v>0</v>
      </c>
      <c r="AV55" s="35">
        <f t="shared" si="58"/>
        <v>0</v>
      </c>
      <c r="AW55" s="35">
        <f t="shared" si="59"/>
        <v>0</v>
      </c>
      <c r="AX55" s="35">
        <f t="shared" si="60"/>
        <v>0</v>
      </c>
      <c r="AY55" s="34">
        <f t="shared" si="61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>
        <f t="shared" si="44"/>
        <v>0</v>
      </c>
      <c r="K56" s="74"/>
      <c r="L56" s="74"/>
      <c r="M56" s="74"/>
      <c r="N56" s="68">
        <f>+O56+P56+Q56+R56+S56</f>
        <v>0</v>
      </c>
      <c r="O56" s="68"/>
      <c r="P56" s="68"/>
      <c r="Q56" s="68"/>
      <c r="R56" s="68"/>
      <c r="S56" s="68"/>
      <c r="T56" s="68"/>
      <c r="U56" s="68"/>
      <c r="V56" s="68"/>
      <c r="W56" s="68"/>
      <c r="X56" s="74">
        <f t="shared" si="45"/>
        <v>0</v>
      </c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166"/>
      <c r="AJ56" s="36">
        <f t="shared" si="46"/>
        <v>0</v>
      </c>
      <c r="AK56" s="35">
        <f t="shared" si="47"/>
        <v>0</v>
      </c>
      <c r="AL56" s="35">
        <f t="shared" si="48"/>
        <v>0</v>
      </c>
      <c r="AM56" s="35">
        <f t="shared" si="49"/>
        <v>0</v>
      </c>
      <c r="AN56" s="35">
        <f t="shared" si="50"/>
        <v>0</v>
      </c>
      <c r="AO56" s="35">
        <f t="shared" si="51"/>
        <v>0</v>
      </c>
      <c r="AP56" s="35">
        <f t="shared" si="52"/>
        <v>0</v>
      </c>
      <c r="AQ56" s="35">
        <f t="shared" si="53"/>
        <v>0</v>
      </c>
      <c r="AR56" s="35">
        <f t="shared" si="54"/>
        <v>0</v>
      </c>
      <c r="AS56" s="35">
        <f t="shared" si="55"/>
        <v>0</v>
      </c>
      <c r="AT56" s="35">
        <f t="shared" si="56"/>
        <v>0</v>
      </c>
      <c r="AU56" s="35">
        <f t="shared" si="57"/>
        <v>0</v>
      </c>
      <c r="AV56" s="35">
        <f t="shared" si="58"/>
        <v>0</v>
      </c>
      <c r="AW56" s="35">
        <f t="shared" si="59"/>
        <v>0</v>
      </c>
      <c r="AX56" s="35">
        <f t="shared" si="60"/>
        <v>0</v>
      </c>
      <c r="AY56" s="34">
        <f t="shared" si="61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>
        <v>2</v>
      </c>
      <c r="F57" s="77"/>
      <c r="G57" s="77">
        <v>2</v>
      </c>
      <c r="H57" s="77"/>
      <c r="I57" s="77"/>
      <c r="J57" s="74">
        <f t="shared" si="44"/>
        <v>0</v>
      </c>
      <c r="K57" s="74"/>
      <c r="L57" s="74"/>
      <c r="M57" s="74"/>
      <c r="N57" s="68">
        <v>1</v>
      </c>
      <c r="O57" s="68">
        <v>1</v>
      </c>
      <c r="P57" s="68"/>
      <c r="Q57" s="68"/>
      <c r="R57" s="68"/>
      <c r="S57" s="68"/>
      <c r="T57" s="68"/>
      <c r="U57" s="68"/>
      <c r="V57" s="68"/>
      <c r="W57" s="68"/>
      <c r="X57" s="74">
        <f t="shared" si="45"/>
        <v>1</v>
      </c>
      <c r="Y57" s="68"/>
      <c r="Z57" s="68"/>
      <c r="AA57" s="68">
        <v>1</v>
      </c>
      <c r="AB57" s="68"/>
      <c r="AC57" s="68"/>
      <c r="AD57" s="68"/>
      <c r="AE57" s="68"/>
      <c r="AF57" s="68"/>
      <c r="AG57" s="76"/>
      <c r="AH57" s="68"/>
      <c r="AI57" s="166"/>
      <c r="AJ57" s="36">
        <f t="shared" si="46"/>
        <v>2</v>
      </c>
      <c r="AK57" s="35">
        <f t="shared" si="47"/>
        <v>2</v>
      </c>
      <c r="AL57" s="35">
        <f t="shared" si="48"/>
        <v>0</v>
      </c>
      <c r="AM57" s="35">
        <f t="shared" si="49"/>
        <v>0</v>
      </c>
      <c r="AN57" s="35">
        <f t="shared" si="50"/>
        <v>2</v>
      </c>
      <c r="AO57" s="35">
        <f t="shared" si="51"/>
        <v>2</v>
      </c>
      <c r="AP57" s="35">
        <f t="shared" si="52"/>
        <v>1</v>
      </c>
      <c r="AQ57" s="35">
        <f t="shared" si="53"/>
        <v>1</v>
      </c>
      <c r="AR57" s="35">
        <f t="shared" si="54"/>
        <v>0</v>
      </c>
      <c r="AS57" s="35">
        <f t="shared" si="55"/>
        <v>0</v>
      </c>
      <c r="AT57" s="35">
        <f t="shared" si="56"/>
        <v>1</v>
      </c>
      <c r="AU57" s="35">
        <f t="shared" si="57"/>
        <v>1</v>
      </c>
      <c r="AV57" s="35">
        <f t="shared" si="58"/>
        <v>0</v>
      </c>
      <c r="AW57" s="35">
        <f t="shared" si="59"/>
        <v>0</v>
      </c>
      <c r="AX57" s="35">
        <f t="shared" si="60"/>
        <v>0</v>
      </c>
      <c r="AY57" s="34">
        <f t="shared" si="61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3</v>
      </c>
      <c r="F58" s="77"/>
      <c r="G58" s="77">
        <v>3</v>
      </c>
      <c r="H58" s="77"/>
      <c r="I58" s="77"/>
      <c r="J58" s="74">
        <f t="shared" si="44"/>
        <v>0</v>
      </c>
      <c r="K58" s="74"/>
      <c r="L58" s="74"/>
      <c r="M58" s="74"/>
      <c r="N58" s="68">
        <v>1</v>
      </c>
      <c r="O58" s="68"/>
      <c r="P58" s="68"/>
      <c r="Q58" s="68">
        <v>1</v>
      </c>
      <c r="R58" s="68"/>
      <c r="S58" s="68"/>
      <c r="T58" s="68"/>
      <c r="U58" s="68"/>
      <c r="V58" s="68"/>
      <c r="W58" s="68"/>
      <c r="X58" s="74">
        <f t="shared" si="45"/>
        <v>1</v>
      </c>
      <c r="Y58" s="68"/>
      <c r="Z58" s="68"/>
      <c r="AA58" s="68">
        <v>2</v>
      </c>
      <c r="AB58" s="68"/>
      <c r="AC58" s="68">
        <v>1</v>
      </c>
      <c r="AD58" s="68"/>
      <c r="AE58" s="68">
        <v>1</v>
      </c>
      <c r="AF58" s="68"/>
      <c r="AG58" s="76"/>
      <c r="AH58" s="68"/>
      <c r="AI58" s="166"/>
      <c r="AJ58" s="36">
        <f t="shared" si="46"/>
        <v>3</v>
      </c>
      <c r="AK58" s="35">
        <f t="shared" si="47"/>
        <v>3</v>
      </c>
      <c r="AL58" s="35">
        <f t="shared" si="48"/>
        <v>0</v>
      </c>
      <c r="AM58" s="35">
        <f t="shared" si="49"/>
        <v>0</v>
      </c>
      <c r="AN58" s="35">
        <f t="shared" si="50"/>
        <v>3</v>
      </c>
      <c r="AO58" s="35">
        <f t="shared" si="51"/>
        <v>3</v>
      </c>
      <c r="AP58" s="35">
        <f t="shared" si="52"/>
        <v>1</v>
      </c>
      <c r="AQ58" s="35">
        <f t="shared" si="53"/>
        <v>1</v>
      </c>
      <c r="AR58" s="35">
        <f t="shared" si="54"/>
        <v>0</v>
      </c>
      <c r="AS58" s="35">
        <f t="shared" si="55"/>
        <v>0</v>
      </c>
      <c r="AT58" s="35">
        <f t="shared" si="56"/>
        <v>1</v>
      </c>
      <c r="AU58" s="35">
        <f t="shared" si="57"/>
        <v>1</v>
      </c>
      <c r="AV58" s="35">
        <f t="shared" si="58"/>
        <v>1</v>
      </c>
      <c r="AW58" s="35">
        <f t="shared" si="59"/>
        <v>1</v>
      </c>
      <c r="AX58" s="35">
        <f t="shared" si="60"/>
        <v>0</v>
      </c>
      <c r="AY58" s="34">
        <f t="shared" si="61"/>
        <v>0</v>
      </c>
    </row>
    <row r="59" spans="1:51" s="26" customFormat="1" ht="58.5" customHeight="1">
      <c r="A59" s="42" t="s">
        <v>142</v>
      </c>
      <c r="B59" s="234" t="s">
        <v>141</v>
      </c>
      <c r="C59" s="235"/>
      <c r="D59" s="236"/>
      <c r="E59" s="96">
        <f t="shared" ref="E59:AB59" si="62">SUM(E60:E72)</f>
        <v>53</v>
      </c>
      <c r="F59" s="96">
        <f t="shared" si="62"/>
        <v>1</v>
      </c>
      <c r="G59" s="96">
        <f t="shared" si="62"/>
        <v>52</v>
      </c>
      <c r="H59" s="96">
        <f t="shared" si="62"/>
        <v>0</v>
      </c>
      <c r="I59" s="96">
        <f t="shared" si="62"/>
        <v>0</v>
      </c>
      <c r="J59" s="96">
        <f t="shared" si="62"/>
        <v>38</v>
      </c>
      <c r="K59" s="96">
        <f t="shared" si="62"/>
        <v>33</v>
      </c>
      <c r="L59" s="96">
        <f t="shared" si="62"/>
        <v>5</v>
      </c>
      <c r="M59" s="96">
        <f t="shared" si="62"/>
        <v>0</v>
      </c>
      <c r="N59" s="96">
        <f t="shared" si="62"/>
        <v>39</v>
      </c>
      <c r="O59" s="96">
        <f t="shared" si="62"/>
        <v>20</v>
      </c>
      <c r="P59" s="96">
        <f t="shared" si="62"/>
        <v>9</v>
      </c>
      <c r="Q59" s="96">
        <f t="shared" si="62"/>
        <v>2</v>
      </c>
      <c r="R59" s="96">
        <f t="shared" si="62"/>
        <v>0</v>
      </c>
      <c r="S59" s="96">
        <f t="shared" si="62"/>
        <v>8</v>
      </c>
      <c r="T59" s="96">
        <f t="shared" si="62"/>
        <v>2</v>
      </c>
      <c r="U59" s="96">
        <f t="shared" si="62"/>
        <v>6</v>
      </c>
      <c r="V59" s="96">
        <f t="shared" si="62"/>
        <v>0</v>
      </c>
      <c r="W59" s="96">
        <f t="shared" si="62"/>
        <v>0</v>
      </c>
      <c r="X59" s="96">
        <f t="shared" si="62"/>
        <v>39</v>
      </c>
      <c r="Y59" s="96">
        <f t="shared" si="62"/>
        <v>0</v>
      </c>
      <c r="Z59" s="96">
        <f t="shared" si="62"/>
        <v>0</v>
      </c>
      <c r="AA59" s="96">
        <f t="shared" si="62"/>
        <v>47</v>
      </c>
      <c r="AB59" s="96">
        <f t="shared" si="62"/>
        <v>0</v>
      </c>
      <c r="AC59" s="96">
        <f>AC60+AC61+AC62+AC63+AC64+AC65+AC66+AC67+AC68+AC69+AC70+AC71+AC72</f>
        <v>2</v>
      </c>
      <c r="AD59" s="96"/>
      <c r="AE59" s="96">
        <f>AE60+AE61+AE62+AE63+AE64+AE65+AE66+AE67+AE68+AE69+AE70+AE71+AE72</f>
        <v>2</v>
      </c>
      <c r="AF59" s="96"/>
      <c r="AG59" s="96"/>
      <c r="AH59" s="96"/>
      <c r="AI59" s="165"/>
      <c r="AJ59" s="39">
        <f t="shared" ref="AJ59:AY59" si="63">SUM(AJ60:AJ72)</f>
        <v>53</v>
      </c>
      <c r="AK59" s="91">
        <f t="shared" si="63"/>
        <v>53</v>
      </c>
      <c r="AL59" s="91">
        <f t="shared" si="63"/>
        <v>38</v>
      </c>
      <c r="AM59" s="91">
        <f t="shared" si="63"/>
        <v>38</v>
      </c>
      <c r="AN59" s="91">
        <f t="shared" si="63"/>
        <v>86</v>
      </c>
      <c r="AO59" s="91">
        <f t="shared" si="63"/>
        <v>86</v>
      </c>
      <c r="AP59" s="91">
        <f t="shared" si="63"/>
        <v>39</v>
      </c>
      <c r="AQ59" s="91">
        <f t="shared" si="63"/>
        <v>39</v>
      </c>
      <c r="AR59" s="91">
        <f t="shared" si="63"/>
        <v>8</v>
      </c>
      <c r="AS59" s="91">
        <f t="shared" si="63"/>
        <v>8</v>
      </c>
      <c r="AT59" s="91">
        <f t="shared" si="63"/>
        <v>39</v>
      </c>
      <c r="AU59" s="91">
        <f t="shared" si="63"/>
        <v>39</v>
      </c>
      <c r="AV59" s="91">
        <f t="shared" si="63"/>
        <v>2</v>
      </c>
      <c r="AW59" s="91">
        <f t="shared" si="63"/>
        <v>2</v>
      </c>
      <c r="AX59" s="91">
        <f t="shared" si="63"/>
        <v>0</v>
      </c>
      <c r="AY59" s="38">
        <f t="shared" si="63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7">
        <v>21</v>
      </c>
      <c r="F60" s="77"/>
      <c r="G60" s="77">
        <v>21</v>
      </c>
      <c r="H60" s="77"/>
      <c r="I60" s="77"/>
      <c r="J60" s="74">
        <v>18</v>
      </c>
      <c r="K60" s="74">
        <v>15</v>
      </c>
      <c r="L60" s="74">
        <v>3</v>
      </c>
      <c r="M60" s="74"/>
      <c r="N60" s="68">
        <v>19</v>
      </c>
      <c r="O60" s="68">
        <v>11</v>
      </c>
      <c r="P60" s="68">
        <v>3</v>
      </c>
      <c r="Q60" s="68"/>
      <c r="R60" s="68"/>
      <c r="S60" s="68">
        <v>5</v>
      </c>
      <c r="T60" s="68">
        <v>2</v>
      </c>
      <c r="U60" s="68">
        <v>3</v>
      </c>
      <c r="V60" s="68"/>
      <c r="W60" s="68"/>
      <c r="X60" s="74">
        <f t="shared" ref="X60:X72" si="64">++N60+W60</f>
        <v>19</v>
      </c>
      <c r="Y60" s="68"/>
      <c r="Z60" s="68"/>
      <c r="AA60" s="68">
        <v>17</v>
      </c>
      <c r="AB60" s="68"/>
      <c r="AC60" s="68">
        <v>1</v>
      </c>
      <c r="AD60" s="68"/>
      <c r="AE60" s="68">
        <v>1</v>
      </c>
      <c r="AF60" s="68"/>
      <c r="AG60" s="76"/>
      <c r="AH60" s="68"/>
      <c r="AI60" s="166"/>
      <c r="AJ60" s="36">
        <f t="shared" ref="AJ60:AJ72" si="65">E60</f>
        <v>21</v>
      </c>
      <c r="AK60" s="35">
        <f t="shared" ref="AK60:AK72" si="66">F60+G60+H60+I60</f>
        <v>21</v>
      </c>
      <c r="AL60" s="35">
        <f t="shared" ref="AL60:AL72" si="67">J60</f>
        <v>18</v>
      </c>
      <c r="AM60" s="35">
        <f t="shared" ref="AM60:AM72" si="68">K60+L60+M60</f>
        <v>18</v>
      </c>
      <c r="AN60" s="35">
        <f t="shared" ref="AN60:AN72" si="69">F60+G60+K60</f>
        <v>36</v>
      </c>
      <c r="AO60" s="35">
        <f t="shared" ref="AO60:AO72" si="70">X60+Y60+AA60</f>
        <v>36</v>
      </c>
      <c r="AP60" s="35">
        <f t="shared" ref="AP60:AP72" si="71">N60</f>
        <v>19</v>
      </c>
      <c r="AQ60" s="35">
        <f t="shared" ref="AQ60:AQ72" si="72">O60+P60+Q60+R60+S60</f>
        <v>19</v>
      </c>
      <c r="AR60" s="35">
        <f t="shared" ref="AR60:AR72" si="73">S60</f>
        <v>5</v>
      </c>
      <c r="AS60" s="35">
        <f t="shared" ref="AS60:AS72" si="74">T60+U60+V60</f>
        <v>5</v>
      </c>
      <c r="AT60" s="35">
        <f t="shared" ref="AT60:AT72" si="75">X60</f>
        <v>19</v>
      </c>
      <c r="AU60" s="35">
        <f t="shared" ref="AU60:AU72" si="76">N60+W60</f>
        <v>19</v>
      </c>
      <c r="AV60" s="35">
        <f t="shared" ref="AV60:AV72" si="77">AE60</f>
        <v>1</v>
      </c>
      <c r="AW60" s="35">
        <f t="shared" ref="AW60:AW72" si="78">AC60+AD60</f>
        <v>1</v>
      </c>
      <c r="AX60" s="35">
        <f t="shared" ref="AX60:AX72" si="79">AH60</f>
        <v>0</v>
      </c>
      <c r="AY60" s="34">
        <f t="shared" ref="AY60:AY79" si="80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7">
        <v>10</v>
      </c>
      <c r="F61" s="77"/>
      <c r="G61" s="77">
        <v>10</v>
      </c>
      <c r="H61" s="77"/>
      <c r="I61" s="77"/>
      <c r="J61" s="74">
        <v>8</v>
      </c>
      <c r="K61" s="74">
        <v>8</v>
      </c>
      <c r="L61" s="74"/>
      <c r="M61" s="74"/>
      <c r="N61" s="68">
        <v>5</v>
      </c>
      <c r="O61" s="68">
        <v>3</v>
      </c>
      <c r="P61" s="68">
        <v>2</v>
      </c>
      <c r="Q61" s="68"/>
      <c r="R61" s="68"/>
      <c r="S61" s="68"/>
      <c r="T61" s="68"/>
      <c r="U61" s="68"/>
      <c r="V61" s="68"/>
      <c r="W61" s="68"/>
      <c r="X61" s="74">
        <f t="shared" si="64"/>
        <v>5</v>
      </c>
      <c r="Y61" s="68"/>
      <c r="Z61" s="68"/>
      <c r="AA61" s="68">
        <v>13</v>
      </c>
      <c r="AB61" s="68"/>
      <c r="AC61" s="68"/>
      <c r="AD61" s="68"/>
      <c r="AE61" s="68"/>
      <c r="AF61" s="68"/>
      <c r="AG61" s="76"/>
      <c r="AH61" s="68"/>
      <c r="AI61" s="166"/>
      <c r="AJ61" s="36">
        <f t="shared" si="65"/>
        <v>10</v>
      </c>
      <c r="AK61" s="35">
        <f t="shared" si="66"/>
        <v>10</v>
      </c>
      <c r="AL61" s="35">
        <f t="shared" si="67"/>
        <v>8</v>
      </c>
      <c r="AM61" s="35">
        <f t="shared" si="68"/>
        <v>8</v>
      </c>
      <c r="AN61" s="35">
        <f t="shared" si="69"/>
        <v>18</v>
      </c>
      <c r="AO61" s="35">
        <f t="shared" si="70"/>
        <v>18</v>
      </c>
      <c r="AP61" s="35">
        <f t="shared" si="71"/>
        <v>5</v>
      </c>
      <c r="AQ61" s="35">
        <f t="shared" si="72"/>
        <v>5</v>
      </c>
      <c r="AR61" s="35">
        <f t="shared" si="73"/>
        <v>0</v>
      </c>
      <c r="AS61" s="35">
        <f t="shared" si="74"/>
        <v>0</v>
      </c>
      <c r="AT61" s="35">
        <f t="shared" si="75"/>
        <v>5</v>
      </c>
      <c r="AU61" s="35">
        <f t="shared" si="76"/>
        <v>5</v>
      </c>
      <c r="AV61" s="35">
        <f t="shared" si="77"/>
        <v>0</v>
      </c>
      <c r="AW61" s="35">
        <f t="shared" si="78"/>
        <v>0</v>
      </c>
      <c r="AX61" s="35">
        <f t="shared" si="79"/>
        <v>0</v>
      </c>
      <c r="AY61" s="34">
        <f t="shared" si="80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7"/>
      <c r="F62" s="77"/>
      <c r="G62" s="77"/>
      <c r="H62" s="77"/>
      <c r="I62" s="77"/>
      <c r="J62" s="74">
        <v>2</v>
      </c>
      <c r="K62" s="74">
        <v>2</v>
      </c>
      <c r="L62" s="74"/>
      <c r="M62" s="74"/>
      <c r="N62" s="68">
        <f t="shared" ref="N62:N72" si="81">+O62+P62+Q62+R62+S62</f>
        <v>0</v>
      </c>
      <c r="O62" s="68"/>
      <c r="P62" s="68"/>
      <c r="Q62" s="68"/>
      <c r="R62" s="68"/>
      <c r="S62" s="68"/>
      <c r="T62" s="68"/>
      <c r="U62" s="68"/>
      <c r="V62" s="68"/>
      <c r="W62" s="68"/>
      <c r="X62" s="74">
        <f t="shared" si="64"/>
        <v>0</v>
      </c>
      <c r="Y62" s="68"/>
      <c r="Z62" s="68"/>
      <c r="AA62" s="68">
        <v>2</v>
      </c>
      <c r="AB62" s="68"/>
      <c r="AC62" s="68"/>
      <c r="AD62" s="68"/>
      <c r="AE62" s="68"/>
      <c r="AF62" s="68"/>
      <c r="AG62" s="76"/>
      <c r="AH62" s="68"/>
      <c r="AI62" s="166"/>
      <c r="AJ62" s="36">
        <f t="shared" si="65"/>
        <v>0</v>
      </c>
      <c r="AK62" s="35">
        <f t="shared" si="66"/>
        <v>0</v>
      </c>
      <c r="AL62" s="35">
        <f t="shared" si="67"/>
        <v>2</v>
      </c>
      <c r="AM62" s="35">
        <f t="shared" si="68"/>
        <v>2</v>
      </c>
      <c r="AN62" s="35">
        <f t="shared" si="69"/>
        <v>2</v>
      </c>
      <c r="AO62" s="35">
        <f t="shared" si="70"/>
        <v>2</v>
      </c>
      <c r="AP62" s="35">
        <f t="shared" si="71"/>
        <v>0</v>
      </c>
      <c r="AQ62" s="35">
        <f t="shared" si="72"/>
        <v>0</v>
      </c>
      <c r="AR62" s="35">
        <f t="shared" si="73"/>
        <v>0</v>
      </c>
      <c r="AS62" s="35">
        <f t="shared" si="74"/>
        <v>0</v>
      </c>
      <c r="AT62" s="35">
        <f t="shared" si="75"/>
        <v>0</v>
      </c>
      <c r="AU62" s="35">
        <f t="shared" si="76"/>
        <v>0</v>
      </c>
      <c r="AV62" s="35">
        <f t="shared" si="77"/>
        <v>0</v>
      </c>
      <c r="AW62" s="35">
        <f t="shared" si="78"/>
        <v>0</v>
      </c>
      <c r="AX62" s="35">
        <f t="shared" si="79"/>
        <v>0</v>
      </c>
      <c r="AY62" s="34">
        <f t="shared" si="80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7"/>
      <c r="F63" s="77"/>
      <c r="G63" s="77"/>
      <c r="H63" s="77"/>
      <c r="I63" s="77"/>
      <c r="J63" s="74">
        <f t="shared" ref="J63:J72" si="82">+K63+L63+M63</f>
        <v>0</v>
      </c>
      <c r="K63" s="74"/>
      <c r="L63" s="74"/>
      <c r="M63" s="74"/>
      <c r="N63" s="68">
        <f t="shared" si="81"/>
        <v>0</v>
      </c>
      <c r="O63" s="68"/>
      <c r="P63" s="68"/>
      <c r="Q63" s="68"/>
      <c r="R63" s="68"/>
      <c r="S63" s="68"/>
      <c r="T63" s="68"/>
      <c r="U63" s="68"/>
      <c r="V63" s="68"/>
      <c r="W63" s="68"/>
      <c r="X63" s="74">
        <f t="shared" si="64"/>
        <v>0</v>
      </c>
      <c r="Y63" s="68"/>
      <c r="Z63" s="68"/>
      <c r="AA63" s="68"/>
      <c r="AB63" s="68"/>
      <c r="AC63" s="68"/>
      <c r="AD63" s="68"/>
      <c r="AE63" s="68"/>
      <c r="AF63" s="68"/>
      <c r="AG63" s="76"/>
      <c r="AH63" s="68"/>
      <c r="AI63" s="166"/>
      <c r="AJ63" s="36">
        <f t="shared" si="65"/>
        <v>0</v>
      </c>
      <c r="AK63" s="35">
        <f t="shared" si="66"/>
        <v>0</v>
      </c>
      <c r="AL63" s="35">
        <f t="shared" si="67"/>
        <v>0</v>
      </c>
      <c r="AM63" s="35">
        <f t="shared" si="68"/>
        <v>0</v>
      </c>
      <c r="AN63" s="35">
        <f t="shared" si="69"/>
        <v>0</v>
      </c>
      <c r="AO63" s="35">
        <f t="shared" si="70"/>
        <v>0</v>
      </c>
      <c r="AP63" s="35">
        <f t="shared" si="71"/>
        <v>0</v>
      </c>
      <c r="AQ63" s="35">
        <f t="shared" si="72"/>
        <v>0</v>
      </c>
      <c r="AR63" s="35">
        <f t="shared" si="73"/>
        <v>0</v>
      </c>
      <c r="AS63" s="35">
        <f t="shared" si="74"/>
        <v>0</v>
      </c>
      <c r="AT63" s="35">
        <f t="shared" si="75"/>
        <v>0</v>
      </c>
      <c r="AU63" s="35">
        <f t="shared" si="76"/>
        <v>0</v>
      </c>
      <c r="AV63" s="35">
        <f t="shared" si="77"/>
        <v>0</v>
      </c>
      <c r="AW63" s="35">
        <f t="shared" si="78"/>
        <v>0</v>
      </c>
      <c r="AX63" s="35">
        <f t="shared" si="79"/>
        <v>0</v>
      </c>
      <c r="AY63" s="34">
        <f t="shared" si="80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>
        <f t="shared" si="82"/>
        <v>0</v>
      </c>
      <c r="K64" s="74"/>
      <c r="L64" s="74"/>
      <c r="M64" s="74"/>
      <c r="N64" s="68">
        <f t="shared" si="81"/>
        <v>0</v>
      </c>
      <c r="O64" s="68"/>
      <c r="P64" s="68"/>
      <c r="Q64" s="68"/>
      <c r="R64" s="68"/>
      <c r="S64" s="68"/>
      <c r="T64" s="68"/>
      <c r="U64" s="68"/>
      <c r="V64" s="68"/>
      <c r="W64" s="68"/>
      <c r="X64" s="74">
        <f t="shared" si="64"/>
        <v>0</v>
      </c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65"/>
        <v>0</v>
      </c>
      <c r="AK64" s="35">
        <f t="shared" si="66"/>
        <v>0</v>
      </c>
      <c r="AL64" s="35">
        <f t="shared" si="67"/>
        <v>0</v>
      </c>
      <c r="AM64" s="35">
        <f t="shared" si="68"/>
        <v>0</v>
      </c>
      <c r="AN64" s="35">
        <f t="shared" si="69"/>
        <v>0</v>
      </c>
      <c r="AO64" s="35">
        <f t="shared" si="70"/>
        <v>0</v>
      </c>
      <c r="AP64" s="35">
        <f t="shared" si="71"/>
        <v>0</v>
      </c>
      <c r="AQ64" s="35">
        <f t="shared" si="72"/>
        <v>0</v>
      </c>
      <c r="AR64" s="35">
        <f t="shared" si="73"/>
        <v>0</v>
      </c>
      <c r="AS64" s="35">
        <f t="shared" si="74"/>
        <v>0</v>
      </c>
      <c r="AT64" s="35">
        <f t="shared" si="75"/>
        <v>0</v>
      </c>
      <c r="AU64" s="35">
        <f t="shared" si="76"/>
        <v>0</v>
      </c>
      <c r="AV64" s="35">
        <f t="shared" si="77"/>
        <v>0</v>
      </c>
      <c r="AW64" s="35">
        <f t="shared" si="78"/>
        <v>0</v>
      </c>
      <c r="AX64" s="35">
        <f t="shared" si="79"/>
        <v>0</v>
      </c>
      <c r="AY64" s="34">
        <f t="shared" si="80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7">
        <v>1</v>
      </c>
      <c r="F65" s="77"/>
      <c r="G65" s="77">
        <v>1</v>
      </c>
      <c r="H65" s="77"/>
      <c r="I65" s="77"/>
      <c r="J65" s="74">
        <v>1</v>
      </c>
      <c r="K65" s="74"/>
      <c r="L65" s="74">
        <v>1</v>
      </c>
      <c r="M65" s="74"/>
      <c r="N65" s="68">
        <v>1</v>
      </c>
      <c r="O65" s="68"/>
      <c r="P65" s="68">
        <v>1</v>
      </c>
      <c r="Q65" s="68"/>
      <c r="R65" s="68"/>
      <c r="S65" s="68"/>
      <c r="T65" s="68"/>
      <c r="U65" s="68"/>
      <c r="V65" s="68"/>
      <c r="W65" s="68"/>
      <c r="X65" s="74">
        <f t="shared" si="64"/>
        <v>1</v>
      </c>
      <c r="Y65" s="68"/>
      <c r="Z65" s="68"/>
      <c r="AA65" s="68"/>
      <c r="AB65" s="68"/>
      <c r="AC65" s="68"/>
      <c r="AD65" s="68"/>
      <c r="AE65" s="68"/>
      <c r="AF65" s="68"/>
      <c r="AG65" s="76"/>
      <c r="AH65" s="68"/>
      <c r="AI65" s="166"/>
      <c r="AJ65" s="36">
        <f t="shared" si="65"/>
        <v>1</v>
      </c>
      <c r="AK65" s="35">
        <f t="shared" si="66"/>
        <v>1</v>
      </c>
      <c r="AL65" s="35">
        <f t="shared" si="67"/>
        <v>1</v>
      </c>
      <c r="AM65" s="35">
        <f t="shared" si="68"/>
        <v>1</v>
      </c>
      <c r="AN65" s="35">
        <f t="shared" si="69"/>
        <v>1</v>
      </c>
      <c r="AO65" s="35">
        <f t="shared" si="70"/>
        <v>1</v>
      </c>
      <c r="AP65" s="35">
        <f t="shared" si="71"/>
        <v>1</v>
      </c>
      <c r="AQ65" s="35">
        <f t="shared" si="72"/>
        <v>1</v>
      </c>
      <c r="AR65" s="35">
        <f t="shared" si="73"/>
        <v>0</v>
      </c>
      <c r="AS65" s="35">
        <f t="shared" si="74"/>
        <v>0</v>
      </c>
      <c r="AT65" s="35">
        <f t="shared" si="75"/>
        <v>1</v>
      </c>
      <c r="AU65" s="35">
        <f t="shared" si="76"/>
        <v>1</v>
      </c>
      <c r="AV65" s="35">
        <f t="shared" si="77"/>
        <v>0</v>
      </c>
      <c r="AW65" s="35">
        <f t="shared" si="78"/>
        <v>0</v>
      </c>
      <c r="AX65" s="35">
        <f t="shared" si="79"/>
        <v>0</v>
      </c>
      <c r="AY65" s="34">
        <f t="shared" si="80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7"/>
      <c r="F66" s="77"/>
      <c r="G66" s="77"/>
      <c r="H66" s="77"/>
      <c r="I66" s="77"/>
      <c r="J66" s="74">
        <f t="shared" si="82"/>
        <v>0</v>
      </c>
      <c r="K66" s="74"/>
      <c r="L66" s="74"/>
      <c r="M66" s="74"/>
      <c r="N66" s="68">
        <f t="shared" si="81"/>
        <v>0</v>
      </c>
      <c r="O66" s="68"/>
      <c r="P66" s="68"/>
      <c r="Q66" s="68"/>
      <c r="R66" s="68"/>
      <c r="S66" s="68"/>
      <c r="T66" s="68"/>
      <c r="U66" s="68"/>
      <c r="V66" s="68"/>
      <c r="W66" s="68"/>
      <c r="X66" s="74">
        <f t="shared" si="64"/>
        <v>0</v>
      </c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65"/>
        <v>0</v>
      </c>
      <c r="AK66" s="35">
        <f t="shared" si="66"/>
        <v>0</v>
      </c>
      <c r="AL66" s="35">
        <f t="shared" si="67"/>
        <v>0</v>
      </c>
      <c r="AM66" s="35">
        <f t="shared" si="68"/>
        <v>0</v>
      </c>
      <c r="AN66" s="35">
        <f t="shared" si="69"/>
        <v>0</v>
      </c>
      <c r="AO66" s="35">
        <f t="shared" si="70"/>
        <v>0</v>
      </c>
      <c r="AP66" s="35">
        <f t="shared" si="71"/>
        <v>0</v>
      </c>
      <c r="AQ66" s="35">
        <f t="shared" si="72"/>
        <v>0</v>
      </c>
      <c r="AR66" s="35">
        <f t="shared" si="73"/>
        <v>0</v>
      </c>
      <c r="AS66" s="35">
        <f t="shared" si="74"/>
        <v>0</v>
      </c>
      <c r="AT66" s="35">
        <f t="shared" si="75"/>
        <v>0</v>
      </c>
      <c r="AU66" s="35">
        <f t="shared" si="76"/>
        <v>0</v>
      </c>
      <c r="AV66" s="35">
        <f t="shared" si="77"/>
        <v>0</v>
      </c>
      <c r="AW66" s="35">
        <f t="shared" si="78"/>
        <v>0</v>
      </c>
      <c r="AX66" s="35">
        <f t="shared" si="79"/>
        <v>0</v>
      </c>
      <c r="AY66" s="34">
        <f t="shared" si="80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7">
        <v>1</v>
      </c>
      <c r="F67" s="77"/>
      <c r="G67" s="77">
        <v>1</v>
      </c>
      <c r="H67" s="77"/>
      <c r="I67" s="77"/>
      <c r="J67" s="74">
        <v>4</v>
      </c>
      <c r="K67" s="74">
        <v>3</v>
      </c>
      <c r="L67" s="74">
        <v>1</v>
      </c>
      <c r="M67" s="74"/>
      <c r="N67" s="68">
        <v>1</v>
      </c>
      <c r="O67" s="68">
        <v>1</v>
      </c>
      <c r="P67" s="68"/>
      <c r="Q67" s="68"/>
      <c r="R67" s="68"/>
      <c r="S67" s="68"/>
      <c r="T67" s="68"/>
      <c r="U67" s="68"/>
      <c r="V67" s="68"/>
      <c r="W67" s="68"/>
      <c r="X67" s="74">
        <f t="shared" si="64"/>
        <v>1</v>
      </c>
      <c r="Y67" s="68"/>
      <c r="Z67" s="68"/>
      <c r="AA67" s="68">
        <v>3</v>
      </c>
      <c r="AB67" s="68"/>
      <c r="AC67" s="68"/>
      <c r="AD67" s="68"/>
      <c r="AE67" s="68"/>
      <c r="AF67" s="68"/>
      <c r="AG67" s="76"/>
      <c r="AH67" s="68"/>
      <c r="AI67" s="166"/>
      <c r="AJ67" s="36">
        <f t="shared" si="65"/>
        <v>1</v>
      </c>
      <c r="AK67" s="35">
        <f t="shared" si="66"/>
        <v>1</v>
      </c>
      <c r="AL67" s="35">
        <f t="shared" si="67"/>
        <v>4</v>
      </c>
      <c r="AM67" s="35">
        <f t="shared" si="68"/>
        <v>4</v>
      </c>
      <c r="AN67" s="35">
        <f t="shared" si="69"/>
        <v>4</v>
      </c>
      <c r="AO67" s="35">
        <f t="shared" si="70"/>
        <v>4</v>
      </c>
      <c r="AP67" s="35">
        <f t="shared" si="71"/>
        <v>1</v>
      </c>
      <c r="AQ67" s="35">
        <f t="shared" si="72"/>
        <v>1</v>
      </c>
      <c r="AR67" s="35">
        <f t="shared" si="73"/>
        <v>0</v>
      </c>
      <c r="AS67" s="35">
        <f t="shared" si="74"/>
        <v>0</v>
      </c>
      <c r="AT67" s="35">
        <f t="shared" si="75"/>
        <v>1</v>
      </c>
      <c r="AU67" s="35">
        <f t="shared" si="76"/>
        <v>1</v>
      </c>
      <c r="AV67" s="35">
        <f t="shared" si="77"/>
        <v>0</v>
      </c>
      <c r="AW67" s="35">
        <f t="shared" si="78"/>
        <v>0</v>
      </c>
      <c r="AX67" s="35">
        <f t="shared" si="79"/>
        <v>0</v>
      </c>
      <c r="AY67" s="34">
        <f t="shared" si="80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7">
        <v>10</v>
      </c>
      <c r="F68" s="77"/>
      <c r="G68" s="77">
        <v>10</v>
      </c>
      <c r="H68" s="77"/>
      <c r="I68" s="77"/>
      <c r="J68" s="74">
        <v>3</v>
      </c>
      <c r="K68" s="74">
        <v>3</v>
      </c>
      <c r="L68" s="74"/>
      <c r="M68" s="74"/>
      <c r="N68" s="68">
        <v>8</v>
      </c>
      <c r="O68" s="68">
        <v>3</v>
      </c>
      <c r="P68" s="68">
        <v>1</v>
      </c>
      <c r="Q68" s="68">
        <v>2</v>
      </c>
      <c r="R68" s="68"/>
      <c r="S68" s="68">
        <v>2</v>
      </c>
      <c r="T68" s="68"/>
      <c r="U68" s="68">
        <v>2</v>
      </c>
      <c r="V68" s="68"/>
      <c r="W68" s="68"/>
      <c r="X68" s="74">
        <f t="shared" si="64"/>
        <v>8</v>
      </c>
      <c r="Y68" s="68"/>
      <c r="Z68" s="68"/>
      <c r="AA68" s="68">
        <v>5</v>
      </c>
      <c r="AB68" s="68"/>
      <c r="AC68" s="68">
        <v>1</v>
      </c>
      <c r="AD68" s="68"/>
      <c r="AE68" s="68">
        <v>1</v>
      </c>
      <c r="AF68" s="68"/>
      <c r="AG68" s="76"/>
      <c r="AH68" s="68"/>
      <c r="AI68" s="166"/>
      <c r="AJ68" s="36">
        <f t="shared" si="65"/>
        <v>10</v>
      </c>
      <c r="AK68" s="35">
        <f t="shared" si="66"/>
        <v>10</v>
      </c>
      <c r="AL68" s="35">
        <f t="shared" si="67"/>
        <v>3</v>
      </c>
      <c r="AM68" s="35">
        <f t="shared" si="68"/>
        <v>3</v>
      </c>
      <c r="AN68" s="35">
        <f t="shared" si="69"/>
        <v>13</v>
      </c>
      <c r="AO68" s="35">
        <f t="shared" si="70"/>
        <v>13</v>
      </c>
      <c r="AP68" s="35">
        <f t="shared" si="71"/>
        <v>8</v>
      </c>
      <c r="AQ68" s="35">
        <f t="shared" si="72"/>
        <v>8</v>
      </c>
      <c r="AR68" s="35">
        <f t="shared" si="73"/>
        <v>2</v>
      </c>
      <c r="AS68" s="35">
        <f t="shared" si="74"/>
        <v>2</v>
      </c>
      <c r="AT68" s="35">
        <f t="shared" si="75"/>
        <v>8</v>
      </c>
      <c r="AU68" s="35">
        <f t="shared" si="76"/>
        <v>8</v>
      </c>
      <c r="AV68" s="35">
        <f t="shared" si="77"/>
        <v>1</v>
      </c>
      <c r="AW68" s="35">
        <f t="shared" si="78"/>
        <v>1</v>
      </c>
      <c r="AX68" s="35">
        <f t="shared" si="79"/>
        <v>0</v>
      </c>
      <c r="AY68" s="34">
        <f t="shared" si="80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7">
        <v>3</v>
      </c>
      <c r="F69" s="77"/>
      <c r="G69" s="77">
        <v>3</v>
      </c>
      <c r="H69" s="77"/>
      <c r="I69" s="77"/>
      <c r="J69" s="74">
        <v>1</v>
      </c>
      <c r="K69" s="74">
        <v>1</v>
      </c>
      <c r="L69" s="74"/>
      <c r="M69" s="74"/>
      <c r="N69" s="68">
        <v>3</v>
      </c>
      <c r="O69" s="68">
        <v>1</v>
      </c>
      <c r="P69" s="68">
        <v>2</v>
      </c>
      <c r="Q69" s="68"/>
      <c r="R69" s="68"/>
      <c r="S69" s="68"/>
      <c r="T69" s="68"/>
      <c r="U69" s="68"/>
      <c r="V69" s="68"/>
      <c r="W69" s="68"/>
      <c r="X69" s="74">
        <f t="shared" si="64"/>
        <v>3</v>
      </c>
      <c r="Y69" s="68"/>
      <c r="Z69" s="68"/>
      <c r="AA69" s="68">
        <v>1</v>
      </c>
      <c r="AB69" s="68"/>
      <c r="AC69" s="68"/>
      <c r="AD69" s="68"/>
      <c r="AE69" s="68"/>
      <c r="AF69" s="68"/>
      <c r="AG69" s="76"/>
      <c r="AH69" s="68"/>
      <c r="AI69" s="166"/>
      <c r="AJ69" s="36">
        <f t="shared" si="65"/>
        <v>3</v>
      </c>
      <c r="AK69" s="35">
        <f t="shared" si="66"/>
        <v>3</v>
      </c>
      <c r="AL69" s="35">
        <f t="shared" si="67"/>
        <v>1</v>
      </c>
      <c r="AM69" s="35">
        <f t="shared" si="68"/>
        <v>1</v>
      </c>
      <c r="AN69" s="35">
        <f t="shared" si="69"/>
        <v>4</v>
      </c>
      <c r="AO69" s="35">
        <f t="shared" si="70"/>
        <v>4</v>
      </c>
      <c r="AP69" s="35">
        <f t="shared" si="71"/>
        <v>3</v>
      </c>
      <c r="AQ69" s="35">
        <f t="shared" si="72"/>
        <v>3</v>
      </c>
      <c r="AR69" s="35">
        <f t="shared" si="73"/>
        <v>0</v>
      </c>
      <c r="AS69" s="35">
        <f t="shared" si="74"/>
        <v>0</v>
      </c>
      <c r="AT69" s="35">
        <f t="shared" si="75"/>
        <v>3</v>
      </c>
      <c r="AU69" s="35">
        <f t="shared" si="76"/>
        <v>3</v>
      </c>
      <c r="AV69" s="35">
        <f t="shared" si="77"/>
        <v>0</v>
      </c>
      <c r="AW69" s="35">
        <f t="shared" si="78"/>
        <v>0</v>
      </c>
      <c r="AX69" s="35">
        <f t="shared" si="79"/>
        <v>0</v>
      </c>
      <c r="AY69" s="34">
        <f t="shared" si="80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7">
        <v>7</v>
      </c>
      <c r="F70" s="77">
        <v>1</v>
      </c>
      <c r="G70" s="77">
        <v>6</v>
      </c>
      <c r="H70" s="77"/>
      <c r="I70" s="77"/>
      <c r="J70" s="74">
        <v>1</v>
      </c>
      <c r="K70" s="74">
        <v>1</v>
      </c>
      <c r="L70" s="74"/>
      <c r="M70" s="74"/>
      <c r="N70" s="68">
        <v>2</v>
      </c>
      <c r="O70" s="68">
        <v>1</v>
      </c>
      <c r="P70" s="68"/>
      <c r="Q70" s="68"/>
      <c r="R70" s="68"/>
      <c r="S70" s="68">
        <v>1</v>
      </c>
      <c r="T70" s="68"/>
      <c r="U70" s="68">
        <v>1</v>
      </c>
      <c r="V70" s="68"/>
      <c r="W70" s="68"/>
      <c r="X70" s="74">
        <f t="shared" si="64"/>
        <v>2</v>
      </c>
      <c r="Y70" s="68"/>
      <c r="Z70" s="68"/>
      <c r="AA70" s="68">
        <v>6</v>
      </c>
      <c r="AB70" s="68"/>
      <c r="AC70" s="68"/>
      <c r="AD70" s="68"/>
      <c r="AE70" s="68"/>
      <c r="AF70" s="68"/>
      <c r="AG70" s="76"/>
      <c r="AH70" s="68"/>
      <c r="AI70" s="166"/>
      <c r="AJ70" s="36">
        <f t="shared" si="65"/>
        <v>7</v>
      </c>
      <c r="AK70" s="35">
        <f t="shared" si="66"/>
        <v>7</v>
      </c>
      <c r="AL70" s="35">
        <f t="shared" si="67"/>
        <v>1</v>
      </c>
      <c r="AM70" s="35">
        <f t="shared" si="68"/>
        <v>1</v>
      </c>
      <c r="AN70" s="35">
        <f t="shared" si="69"/>
        <v>8</v>
      </c>
      <c r="AO70" s="35">
        <f t="shared" si="70"/>
        <v>8</v>
      </c>
      <c r="AP70" s="35">
        <f t="shared" si="71"/>
        <v>2</v>
      </c>
      <c r="AQ70" s="35">
        <f t="shared" si="72"/>
        <v>2</v>
      </c>
      <c r="AR70" s="35">
        <f t="shared" si="73"/>
        <v>1</v>
      </c>
      <c r="AS70" s="35">
        <f t="shared" si="74"/>
        <v>1</v>
      </c>
      <c r="AT70" s="35">
        <f t="shared" si="75"/>
        <v>2</v>
      </c>
      <c r="AU70" s="35">
        <f t="shared" si="76"/>
        <v>2</v>
      </c>
      <c r="AV70" s="35">
        <f t="shared" si="77"/>
        <v>0</v>
      </c>
      <c r="AW70" s="35">
        <f t="shared" si="78"/>
        <v>0</v>
      </c>
      <c r="AX70" s="35">
        <f t="shared" si="79"/>
        <v>0</v>
      </c>
      <c r="AY70" s="34">
        <f t="shared" si="80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>
        <f t="shared" si="82"/>
        <v>0</v>
      </c>
      <c r="K71" s="74"/>
      <c r="L71" s="74"/>
      <c r="M71" s="74"/>
      <c r="N71" s="68">
        <f t="shared" si="81"/>
        <v>0</v>
      </c>
      <c r="O71" s="68"/>
      <c r="P71" s="68"/>
      <c r="Q71" s="68"/>
      <c r="R71" s="68"/>
      <c r="S71" s="68"/>
      <c r="T71" s="68"/>
      <c r="U71" s="68"/>
      <c r="V71" s="68"/>
      <c r="W71" s="68"/>
      <c r="X71" s="74">
        <f t="shared" si="64"/>
        <v>0</v>
      </c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65"/>
        <v>0</v>
      </c>
      <c r="AK71" s="35">
        <f t="shared" si="66"/>
        <v>0</v>
      </c>
      <c r="AL71" s="35">
        <f t="shared" si="67"/>
        <v>0</v>
      </c>
      <c r="AM71" s="35">
        <f t="shared" si="68"/>
        <v>0</v>
      </c>
      <c r="AN71" s="35">
        <f t="shared" si="69"/>
        <v>0</v>
      </c>
      <c r="AO71" s="35">
        <f t="shared" si="70"/>
        <v>0</v>
      </c>
      <c r="AP71" s="35">
        <f t="shared" si="71"/>
        <v>0</v>
      </c>
      <c r="AQ71" s="35">
        <f t="shared" si="72"/>
        <v>0</v>
      </c>
      <c r="AR71" s="35">
        <f t="shared" si="73"/>
        <v>0</v>
      </c>
      <c r="AS71" s="35">
        <f t="shared" si="74"/>
        <v>0</v>
      </c>
      <c r="AT71" s="35">
        <f t="shared" si="75"/>
        <v>0</v>
      </c>
      <c r="AU71" s="35">
        <f t="shared" si="76"/>
        <v>0</v>
      </c>
      <c r="AV71" s="35">
        <f t="shared" si="77"/>
        <v>0</v>
      </c>
      <c r="AW71" s="35">
        <f t="shared" si="78"/>
        <v>0</v>
      </c>
      <c r="AX71" s="35">
        <f t="shared" si="79"/>
        <v>0</v>
      </c>
      <c r="AY71" s="34">
        <f t="shared" si="80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7"/>
      <c r="F72" s="77"/>
      <c r="G72" s="77"/>
      <c r="H72" s="77"/>
      <c r="I72" s="77"/>
      <c r="J72" s="74">
        <f t="shared" si="82"/>
        <v>0</v>
      </c>
      <c r="K72" s="74"/>
      <c r="L72" s="74"/>
      <c r="M72" s="74"/>
      <c r="N72" s="68">
        <f t="shared" si="81"/>
        <v>0</v>
      </c>
      <c r="O72" s="68"/>
      <c r="P72" s="68"/>
      <c r="Q72" s="68"/>
      <c r="R72" s="68"/>
      <c r="S72" s="68"/>
      <c r="T72" s="68"/>
      <c r="U72" s="68"/>
      <c r="V72" s="68"/>
      <c r="W72" s="68"/>
      <c r="X72" s="74">
        <f t="shared" si="64"/>
        <v>0</v>
      </c>
      <c r="Y72" s="68"/>
      <c r="Z72" s="68"/>
      <c r="AA72" s="68"/>
      <c r="AB72" s="68"/>
      <c r="AC72" s="68"/>
      <c r="AD72" s="68"/>
      <c r="AE72" s="68"/>
      <c r="AF72" s="68"/>
      <c r="AG72" s="76"/>
      <c r="AH72" s="68"/>
      <c r="AI72" s="166"/>
      <c r="AJ72" s="36">
        <f t="shared" si="65"/>
        <v>0</v>
      </c>
      <c r="AK72" s="35">
        <f t="shared" si="66"/>
        <v>0</v>
      </c>
      <c r="AL72" s="35">
        <f t="shared" si="67"/>
        <v>0</v>
      </c>
      <c r="AM72" s="35">
        <f t="shared" si="68"/>
        <v>0</v>
      </c>
      <c r="AN72" s="35">
        <f t="shared" si="69"/>
        <v>0</v>
      </c>
      <c r="AO72" s="35">
        <f t="shared" si="70"/>
        <v>0</v>
      </c>
      <c r="AP72" s="35">
        <f t="shared" si="71"/>
        <v>0</v>
      </c>
      <c r="AQ72" s="35">
        <f t="shared" si="72"/>
        <v>0</v>
      </c>
      <c r="AR72" s="35">
        <f t="shared" si="73"/>
        <v>0</v>
      </c>
      <c r="AS72" s="35">
        <f t="shared" si="74"/>
        <v>0</v>
      </c>
      <c r="AT72" s="35">
        <f t="shared" si="75"/>
        <v>0</v>
      </c>
      <c r="AU72" s="35">
        <f t="shared" si="76"/>
        <v>0</v>
      </c>
      <c r="AV72" s="35">
        <f t="shared" si="77"/>
        <v>0</v>
      </c>
      <c r="AW72" s="35">
        <f t="shared" si="78"/>
        <v>0</v>
      </c>
      <c r="AX72" s="35">
        <f t="shared" si="79"/>
        <v>0</v>
      </c>
      <c r="AY72" s="34">
        <f t="shared" si="80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96">
        <f t="shared" ref="E73:AB73" si="83">SUM(E74:E79)</f>
        <v>0</v>
      </c>
      <c r="F73" s="96">
        <f t="shared" si="83"/>
        <v>0</v>
      </c>
      <c r="G73" s="96">
        <f t="shared" si="83"/>
        <v>0</v>
      </c>
      <c r="H73" s="96">
        <f t="shared" si="83"/>
        <v>0</v>
      </c>
      <c r="I73" s="96">
        <f t="shared" si="83"/>
        <v>0</v>
      </c>
      <c r="J73" s="96">
        <f t="shared" si="83"/>
        <v>0</v>
      </c>
      <c r="K73" s="96">
        <f t="shared" si="83"/>
        <v>0</v>
      </c>
      <c r="L73" s="96">
        <f t="shared" si="83"/>
        <v>0</v>
      </c>
      <c r="M73" s="96">
        <f t="shared" si="83"/>
        <v>0</v>
      </c>
      <c r="N73" s="96">
        <f t="shared" si="83"/>
        <v>0</v>
      </c>
      <c r="O73" s="96">
        <f t="shared" si="83"/>
        <v>0</v>
      </c>
      <c r="P73" s="96">
        <f t="shared" si="83"/>
        <v>0</v>
      </c>
      <c r="Q73" s="96">
        <f t="shared" si="83"/>
        <v>0</v>
      </c>
      <c r="R73" s="96">
        <f t="shared" si="83"/>
        <v>0</v>
      </c>
      <c r="S73" s="96">
        <f t="shared" si="83"/>
        <v>0</v>
      </c>
      <c r="T73" s="96">
        <f t="shared" si="83"/>
        <v>0</v>
      </c>
      <c r="U73" s="96">
        <f t="shared" si="83"/>
        <v>0</v>
      </c>
      <c r="V73" s="96">
        <f t="shared" si="83"/>
        <v>0</v>
      </c>
      <c r="W73" s="96">
        <f t="shared" si="83"/>
        <v>0</v>
      </c>
      <c r="X73" s="96">
        <f t="shared" si="83"/>
        <v>0</v>
      </c>
      <c r="Y73" s="96">
        <f t="shared" si="83"/>
        <v>0</v>
      </c>
      <c r="Z73" s="96">
        <f t="shared" si="83"/>
        <v>0</v>
      </c>
      <c r="AA73" s="96">
        <f t="shared" si="83"/>
        <v>0</v>
      </c>
      <c r="AB73" s="96">
        <f t="shared" si="83"/>
        <v>0</v>
      </c>
      <c r="AC73" s="96"/>
      <c r="AD73" s="96"/>
      <c r="AE73" s="96"/>
      <c r="AF73" s="96"/>
      <c r="AG73" s="96"/>
      <c r="AH73" s="96"/>
      <c r="AI73" s="167"/>
      <c r="AJ73" s="39">
        <f t="shared" ref="AJ73:AX73" si="84">SUM(AJ74:AJ79)</f>
        <v>0</v>
      </c>
      <c r="AK73" s="91">
        <f t="shared" si="84"/>
        <v>0</v>
      </c>
      <c r="AL73" s="91">
        <f t="shared" si="84"/>
        <v>0</v>
      </c>
      <c r="AM73" s="91">
        <f t="shared" si="84"/>
        <v>0</v>
      </c>
      <c r="AN73" s="91">
        <f t="shared" si="84"/>
        <v>0</v>
      </c>
      <c r="AO73" s="91">
        <f t="shared" si="84"/>
        <v>0</v>
      </c>
      <c r="AP73" s="91">
        <f t="shared" si="84"/>
        <v>0</v>
      </c>
      <c r="AQ73" s="91">
        <f t="shared" si="84"/>
        <v>0</v>
      </c>
      <c r="AR73" s="91">
        <f t="shared" si="84"/>
        <v>0</v>
      </c>
      <c r="AS73" s="91">
        <f t="shared" si="84"/>
        <v>0</v>
      </c>
      <c r="AT73" s="91">
        <f t="shared" si="84"/>
        <v>0</v>
      </c>
      <c r="AU73" s="91">
        <f t="shared" si="84"/>
        <v>0</v>
      </c>
      <c r="AV73" s="91">
        <f t="shared" si="84"/>
        <v>0</v>
      </c>
      <c r="AW73" s="91">
        <f t="shared" si="84"/>
        <v>0</v>
      </c>
      <c r="AX73" s="91">
        <f t="shared" si="84"/>
        <v>0</v>
      </c>
      <c r="AY73" s="34">
        <f t="shared" si="80"/>
        <v>0</v>
      </c>
    </row>
    <row r="74" spans="1:51" s="26" customFormat="1" ht="44.2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4">
        <f t="shared" ref="J74:J79" si="85">+K74+L74+M74</f>
        <v>0</v>
      </c>
      <c r="K74" s="77"/>
      <c r="L74" s="77"/>
      <c r="M74" s="77"/>
      <c r="N74" s="111">
        <f t="shared" ref="N74:N79" si="86">+O74+P74+Q74+R74+S74</f>
        <v>0</v>
      </c>
      <c r="O74" s="77"/>
      <c r="P74" s="77"/>
      <c r="Q74" s="77"/>
      <c r="R74" s="77"/>
      <c r="S74" s="77"/>
      <c r="T74" s="77"/>
      <c r="U74" s="77"/>
      <c r="V74" s="77"/>
      <c r="W74" s="77"/>
      <c r="X74" s="74">
        <f t="shared" ref="X74:X79" si="87">++N74+W74</f>
        <v>0</v>
      </c>
      <c r="Y74" s="77"/>
      <c r="Z74" s="77"/>
      <c r="AA74" s="77">
        <v>0</v>
      </c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88">E74</f>
        <v>0</v>
      </c>
      <c r="AK74" s="35">
        <f t="shared" ref="AK74:AK79" si="89">F74+G74+H74+I74</f>
        <v>0</v>
      </c>
      <c r="AL74" s="35">
        <f t="shared" ref="AL74:AL79" si="90">J74</f>
        <v>0</v>
      </c>
      <c r="AM74" s="35">
        <f t="shared" ref="AM74:AM79" si="91">K74+L74+M74</f>
        <v>0</v>
      </c>
      <c r="AN74" s="35">
        <f t="shared" ref="AN74:AN79" si="92">F74+G74+K74</f>
        <v>0</v>
      </c>
      <c r="AO74" s="35">
        <f t="shared" ref="AO74:AO79" si="93">X74+Y74+AA74</f>
        <v>0</v>
      </c>
      <c r="AP74" s="35">
        <f t="shared" ref="AP74:AP79" si="94">N74</f>
        <v>0</v>
      </c>
      <c r="AQ74" s="35">
        <f t="shared" ref="AQ74:AQ79" si="95">O74+P74+Q74+R74+S74</f>
        <v>0</v>
      </c>
      <c r="AR74" s="35">
        <f t="shared" ref="AR74:AR79" si="96">S74</f>
        <v>0</v>
      </c>
      <c r="AS74" s="35">
        <f t="shared" ref="AS74:AS79" si="97">T74+U74+V74</f>
        <v>0</v>
      </c>
      <c r="AT74" s="35">
        <f t="shared" ref="AT74:AT79" si="98">X74</f>
        <v>0</v>
      </c>
      <c r="AU74" s="35">
        <f t="shared" ref="AU74:AU79" si="99">N74+W74</f>
        <v>0</v>
      </c>
      <c r="AV74" s="35">
        <f t="shared" ref="AV74:AV79" si="100">AE74</f>
        <v>0</v>
      </c>
      <c r="AW74" s="35">
        <f t="shared" ref="AW74:AW79" si="101">AC74+AD74</f>
        <v>0</v>
      </c>
      <c r="AX74" s="35">
        <f t="shared" ref="AX74:AX79" si="102">AH74</f>
        <v>0</v>
      </c>
      <c r="AY74" s="34">
        <f t="shared" si="80"/>
        <v>0</v>
      </c>
    </row>
    <row r="75" spans="1:51" s="26" customFormat="1" ht="55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4">
        <f t="shared" si="85"/>
        <v>0</v>
      </c>
      <c r="K75" s="77"/>
      <c r="L75" s="77"/>
      <c r="M75" s="77"/>
      <c r="N75" s="111">
        <f t="shared" si="86"/>
        <v>0</v>
      </c>
      <c r="O75" s="77"/>
      <c r="P75" s="77"/>
      <c r="Q75" s="77"/>
      <c r="R75" s="77"/>
      <c r="S75" s="77"/>
      <c r="T75" s="77"/>
      <c r="U75" s="77"/>
      <c r="V75" s="77"/>
      <c r="W75" s="77"/>
      <c r="X75" s="74">
        <f t="shared" si="87"/>
        <v>0</v>
      </c>
      <c r="Y75" s="77"/>
      <c r="Z75" s="77"/>
      <c r="AA75" s="77">
        <v>0</v>
      </c>
      <c r="AB75" s="77"/>
      <c r="AC75" s="77"/>
      <c r="AD75" s="77"/>
      <c r="AE75" s="77"/>
      <c r="AF75" s="77"/>
      <c r="AG75" s="77"/>
      <c r="AH75" s="77"/>
      <c r="AI75" s="166"/>
      <c r="AJ75" s="36">
        <f t="shared" si="88"/>
        <v>0</v>
      </c>
      <c r="AK75" s="35">
        <f t="shared" si="89"/>
        <v>0</v>
      </c>
      <c r="AL75" s="35">
        <f t="shared" si="90"/>
        <v>0</v>
      </c>
      <c r="AM75" s="35">
        <f t="shared" si="91"/>
        <v>0</v>
      </c>
      <c r="AN75" s="35">
        <f t="shared" si="92"/>
        <v>0</v>
      </c>
      <c r="AO75" s="35">
        <f t="shared" si="93"/>
        <v>0</v>
      </c>
      <c r="AP75" s="35">
        <f t="shared" si="94"/>
        <v>0</v>
      </c>
      <c r="AQ75" s="35">
        <f t="shared" si="95"/>
        <v>0</v>
      </c>
      <c r="AR75" s="35">
        <f t="shared" si="96"/>
        <v>0</v>
      </c>
      <c r="AS75" s="35">
        <f t="shared" si="97"/>
        <v>0</v>
      </c>
      <c r="AT75" s="35">
        <f t="shared" si="98"/>
        <v>0</v>
      </c>
      <c r="AU75" s="35">
        <f t="shared" si="99"/>
        <v>0</v>
      </c>
      <c r="AV75" s="35">
        <f t="shared" si="100"/>
        <v>0</v>
      </c>
      <c r="AW75" s="35">
        <f t="shared" si="101"/>
        <v>0</v>
      </c>
      <c r="AX75" s="35">
        <f t="shared" si="102"/>
        <v>0</v>
      </c>
      <c r="AY75" s="34">
        <f t="shared" si="80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4">
        <f t="shared" si="85"/>
        <v>0</v>
      </c>
      <c r="K76" s="77"/>
      <c r="L76" s="77"/>
      <c r="M76" s="77"/>
      <c r="N76" s="111">
        <f t="shared" si="86"/>
        <v>0</v>
      </c>
      <c r="O76" s="77"/>
      <c r="P76" s="77"/>
      <c r="Q76" s="77"/>
      <c r="R76" s="77"/>
      <c r="S76" s="77"/>
      <c r="T76" s="77"/>
      <c r="U76" s="77"/>
      <c r="V76" s="77"/>
      <c r="W76" s="77"/>
      <c r="X76" s="74">
        <f t="shared" si="87"/>
        <v>0</v>
      </c>
      <c r="Y76" s="77"/>
      <c r="Z76" s="77"/>
      <c r="AA76" s="77">
        <v>0</v>
      </c>
      <c r="AB76" s="77"/>
      <c r="AC76" s="77"/>
      <c r="AD76" s="77"/>
      <c r="AE76" s="77"/>
      <c r="AF76" s="77"/>
      <c r="AG76" s="77"/>
      <c r="AH76" s="77"/>
      <c r="AI76" s="166"/>
      <c r="AJ76" s="36">
        <f t="shared" si="88"/>
        <v>0</v>
      </c>
      <c r="AK76" s="35">
        <f t="shared" si="89"/>
        <v>0</v>
      </c>
      <c r="AL76" s="35">
        <f t="shared" si="90"/>
        <v>0</v>
      </c>
      <c r="AM76" s="35">
        <f t="shared" si="91"/>
        <v>0</v>
      </c>
      <c r="AN76" s="35">
        <f t="shared" si="92"/>
        <v>0</v>
      </c>
      <c r="AO76" s="35">
        <f t="shared" si="93"/>
        <v>0</v>
      </c>
      <c r="AP76" s="35">
        <f t="shared" si="94"/>
        <v>0</v>
      </c>
      <c r="AQ76" s="35">
        <f t="shared" si="95"/>
        <v>0</v>
      </c>
      <c r="AR76" s="35">
        <f t="shared" si="96"/>
        <v>0</v>
      </c>
      <c r="AS76" s="35">
        <f t="shared" si="97"/>
        <v>0</v>
      </c>
      <c r="AT76" s="35">
        <f t="shared" si="98"/>
        <v>0</v>
      </c>
      <c r="AU76" s="35">
        <f t="shared" si="99"/>
        <v>0</v>
      </c>
      <c r="AV76" s="35">
        <f t="shared" si="100"/>
        <v>0</v>
      </c>
      <c r="AW76" s="35">
        <f t="shared" si="101"/>
        <v>0</v>
      </c>
      <c r="AX76" s="35">
        <f t="shared" si="102"/>
        <v>0</v>
      </c>
      <c r="AY76" s="34">
        <f t="shared" si="80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4">
        <f t="shared" si="85"/>
        <v>0</v>
      </c>
      <c r="K77" s="77"/>
      <c r="L77" s="77"/>
      <c r="M77" s="77"/>
      <c r="N77" s="111">
        <f t="shared" si="86"/>
        <v>0</v>
      </c>
      <c r="O77" s="77"/>
      <c r="P77" s="77"/>
      <c r="Q77" s="77"/>
      <c r="R77" s="77"/>
      <c r="S77" s="77"/>
      <c r="T77" s="77"/>
      <c r="U77" s="77"/>
      <c r="V77" s="77"/>
      <c r="W77" s="77"/>
      <c r="X77" s="74">
        <f t="shared" si="87"/>
        <v>0</v>
      </c>
      <c r="Y77" s="77"/>
      <c r="Z77" s="77"/>
      <c r="AA77" s="77">
        <v>0</v>
      </c>
      <c r="AB77" s="77"/>
      <c r="AC77" s="77"/>
      <c r="AD77" s="77"/>
      <c r="AE77" s="77"/>
      <c r="AF77" s="77"/>
      <c r="AG77" s="77"/>
      <c r="AH77" s="77"/>
      <c r="AI77" s="166"/>
      <c r="AJ77" s="36">
        <f t="shared" si="88"/>
        <v>0</v>
      </c>
      <c r="AK77" s="35">
        <f t="shared" si="89"/>
        <v>0</v>
      </c>
      <c r="AL77" s="35">
        <f t="shared" si="90"/>
        <v>0</v>
      </c>
      <c r="AM77" s="35">
        <f t="shared" si="91"/>
        <v>0</v>
      </c>
      <c r="AN77" s="35">
        <f t="shared" si="92"/>
        <v>0</v>
      </c>
      <c r="AO77" s="35">
        <f t="shared" si="93"/>
        <v>0</v>
      </c>
      <c r="AP77" s="35">
        <f t="shared" si="94"/>
        <v>0</v>
      </c>
      <c r="AQ77" s="35">
        <f t="shared" si="95"/>
        <v>0</v>
      </c>
      <c r="AR77" s="35">
        <f t="shared" si="96"/>
        <v>0</v>
      </c>
      <c r="AS77" s="35">
        <f t="shared" si="97"/>
        <v>0</v>
      </c>
      <c r="AT77" s="35">
        <f t="shared" si="98"/>
        <v>0</v>
      </c>
      <c r="AU77" s="35">
        <f t="shared" si="99"/>
        <v>0</v>
      </c>
      <c r="AV77" s="35">
        <f t="shared" si="100"/>
        <v>0</v>
      </c>
      <c r="AW77" s="35">
        <f t="shared" si="101"/>
        <v>0</v>
      </c>
      <c r="AX77" s="35">
        <f t="shared" si="102"/>
        <v>0</v>
      </c>
      <c r="AY77" s="34">
        <f t="shared" si="80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4">
        <f t="shared" si="85"/>
        <v>0</v>
      </c>
      <c r="K78" s="77"/>
      <c r="L78" s="77"/>
      <c r="M78" s="77"/>
      <c r="N78" s="111">
        <f t="shared" si="86"/>
        <v>0</v>
      </c>
      <c r="O78" s="77"/>
      <c r="P78" s="77"/>
      <c r="Q78" s="77"/>
      <c r="R78" s="77"/>
      <c r="S78" s="77"/>
      <c r="T78" s="77"/>
      <c r="U78" s="77"/>
      <c r="V78" s="77"/>
      <c r="W78" s="77"/>
      <c r="X78" s="74">
        <f t="shared" si="87"/>
        <v>0</v>
      </c>
      <c r="Y78" s="77"/>
      <c r="Z78" s="77"/>
      <c r="AA78" s="77">
        <v>0</v>
      </c>
      <c r="AB78" s="77"/>
      <c r="AC78" s="77"/>
      <c r="AD78" s="77"/>
      <c r="AE78" s="77"/>
      <c r="AF78" s="77"/>
      <c r="AG78" s="77"/>
      <c r="AH78" s="77"/>
      <c r="AI78" s="166"/>
      <c r="AJ78" s="36">
        <f t="shared" si="88"/>
        <v>0</v>
      </c>
      <c r="AK78" s="35">
        <f t="shared" si="89"/>
        <v>0</v>
      </c>
      <c r="AL78" s="35">
        <f t="shared" si="90"/>
        <v>0</v>
      </c>
      <c r="AM78" s="35">
        <f t="shared" si="91"/>
        <v>0</v>
      </c>
      <c r="AN78" s="35">
        <f t="shared" si="92"/>
        <v>0</v>
      </c>
      <c r="AO78" s="35">
        <f t="shared" si="93"/>
        <v>0</v>
      </c>
      <c r="AP78" s="35">
        <f t="shared" si="94"/>
        <v>0</v>
      </c>
      <c r="AQ78" s="35">
        <f t="shared" si="95"/>
        <v>0</v>
      </c>
      <c r="AR78" s="35">
        <f t="shared" si="96"/>
        <v>0</v>
      </c>
      <c r="AS78" s="35">
        <f t="shared" si="97"/>
        <v>0</v>
      </c>
      <c r="AT78" s="35">
        <f t="shared" si="98"/>
        <v>0</v>
      </c>
      <c r="AU78" s="35">
        <f t="shared" si="99"/>
        <v>0</v>
      </c>
      <c r="AV78" s="35">
        <f t="shared" si="100"/>
        <v>0</v>
      </c>
      <c r="AW78" s="35">
        <f t="shared" si="101"/>
        <v>0</v>
      </c>
      <c r="AX78" s="35">
        <f t="shared" si="102"/>
        <v>0</v>
      </c>
      <c r="AY78" s="34">
        <f t="shared" si="80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4">
        <f t="shared" si="85"/>
        <v>0</v>
      </c>
      <c r="K79" s="77"/>
      <c r="L79" s="77"/>
      <c r="M79" s="77"/>
      <c r="N79" s="111">
        <f t="shared" si="86"/>
        <v>0</v>
      </c>
      <c r="O79" s="77"/>
      <c r="P79" s="77"/>
      <c r="Q79" s="77"/>
      <c r="R79" s="77"/>
      <c r="S79" s="77"/>
      <c r="T79" s="77"/>
      <c r="U79" s="77"/>
      <c r="V79" s="77"/>
      <c r="W79" s="77"/>
      <c r="X79" s="74">
        <f t="shared" si="87"/>
        <v>0</v>
      </c>
      <c r="Y79" s="77"/>
      <c r="Z79" s="77"/>
      <c r="AA79" s="77">
        <v>0</v>
      </c>
      <c r="AB79" s="77"/>
      <c r="AC79" s="77"/>
      <c r="AD79" s="77"/>
      <c r="AE79" s="77"/>
      <c r="AF79" s="77"/>
      <c r="AG79" s="77"/>
      <c r="AH79" s="77"/>
      <c r="AI79" s="166"/>
      <c r="AJ79" s="36">
        <f t="shared" si="88"/>
        <v>0</v>
      </c>
      <c r="AK79" s="35">
        <f t="shared" si="89"/>
        <v>0</v>
      </c>
      <c r="AL79" s="35">
        <f t="shared" si="90"/>
        <v>0</v>
      </c>
      <c r="AM79" s="35">
        <f t="shared" si="91"/>
        <v>0</v>
      </c>
      <c r="AN79" s="35">
        <f t="shared" si="92"/>
        <v>0</v>
      </c>
      <c r="AO79" s="35">
        <f t="shared" si="93"/>
        <v>0</v>
      </c>
      <c r="AP79" s="35">
        <f t="shared" si="94"/>
        <v>0</v>
      </c>
      <c r="AQ79" s="35">
        <f t="shared" si="95"/>
        <v>0</v>
      </c>
      <c r="AR79" s="35">
        <f t="shared" si="96"/>
        <v>0</v>
      </c>
      <c r="AS79" s="35">
        <f t="shared" si="97"/>
        <v>0</v>
      </c>
      <c r="AT79" s="35">
        <f t="shared" si="98"/>
        <v>0</v>
      </c>
      <c r="AU79" s="35">
        <f t="shared" si="99"/>
        <v>0</v>
      </c>
      <c r="AV79" s="35">
        <f t="shared" si="100"/>
        <v>0</v>
      </c>
      <c r="AW79" s="35">
        <f t="shared" si="101"/>
        <v>0</v>
      </c>
      <c r="AX79" s="35">
        <f t="shared" si="102"/>
        <v>0</v>
      </c>
      <c r="AY79" s="34">
        <f t="shared" si="80"/>
        <v>0</v>
      </c>
    </row>
    <row r="80" spans="1:51" s="26" customFormat="1" ht="54.75" customHeight="1">
      <c r="A80" s="33" t="s">
        <v>102</v>
      </c>
      <c r="B80" s="234" t="s">
        <v>101</v>
      </c>
      <c r="C80" s="235"/>
      <c r="D80" s="236"/>
      <c r="E80" s="96">
        <f t="shared" ref="E80:AB80" si="103">SUM(E81:E86)</f>
        <v>0</v>
      </c>
      <c r="F80" s="96">
        <f t="shared" si="103"/>
        <v>0</v>
      </c>
      <c r="G80" s="96">
        <f t="shared" si="103"/>
        <v>0</v>
      </c>
      <c r="H80" s="96">
        <f t="shared" si="103"/>
        <v>0</v>
      </c>
      <c r="I80" s="96">
        <f t="shared" si="103"/>
        <v>0</v>
      </c>
      <c r="J80" s="96">
        <f t="shared" si="103"/>
        <v>3</v>
      </c>
      <c r="K80" s="96">
        <f t="shared" si="103"/>
        <v>1</v>
      </c>
      <c r="L80" s="96">
        <f t="shared" si="103"/>
        <v>2</v>
      </c>
      <c r="M80" s="96">
        <f t="shared" si="103"/>
        <v>0</v>
      </c>
      <c r="N80" s="96">
        <f t="shared" si="103"/>
        <v>0</v>
      </c>
      <c r="O80" s="96">
        <f t="shared" si="103"/>
        <v>0</v>
      </c>
      <c r="P80" s="96">
        <f t="shared" si="103"/>
        <v>0</v>
      </c>
      <c r="Q80" s="96">
        <f t="shared" si="103"/>
        <v>0</v>
      </c>
      <c r="R80" s="96">
        <f t="shared" si="103"/>
        <v>0</v>
      </c>
      <c r="S80" s="96">
        <f t="shared" si="103"/>
        <v>0</v>
      </c>
      <c r="T80" s="96">
        <f t="shared" si="103"/>
        <v>0</v>
      </c>
      <c r="U80" s="96">
        <f t="shared" si="103"/>
        <v>0</v>
      </c>
      <c r="V80" s="96">
        <f t="shared" si="103"/>
        <v>0</v>
      </c>
      <c r="W80" s="96">
        <f t="shared" si="103"/>
        <v>0</v>
      </c>
      <c r="X80" s="96">
        <f t="shared" si="103"/>
        <v>0</v>
      </c>
      <c r="Y80" s="96">
        <f t="shared" si="103"/>
        <v>0</v>
      </c>
      <c r="Z80" s="96">
        <f t="shared" si="103"/>
        <v>0</v>
      </c>
      <c r="AA80" s="96">
        <f t="shared" si="103"/>
        <v>1</v>
      </c>
      <c r="AB80" s="96">
        <f t="shared" si="103"/>
        <v>0</v>
      </c>
      <c r="AC80" s="96"/>
      <c r="AD80" s="96"/>
      <c r="AE80" s="96"/>
      <c r="AF80" s="96"/>
      <c r="AG80" s="96"/>
      <c r="AH80" s="96"/>
      <c r="AI80" s="167"/>
      <c r="AJ80" s="39">
        <f t="shared" ref="AJ80:AY80" si="104">SUM(AJ81:AJ86)</f>
        <v>0</v>
      </c>
      <c r="AK80" s="91">
        <f t="shared" si="104"/>
        <v>0</v>
      </c>
      <c r="AL80" s="91">
        <f t="shared" si="104"/>
        <v>3</v>
      </c>
      <c r="AM80" s="91">
        <f t="shared" si="104"/>
        <v>3</v>
      </c>
      <c r="AN80" s="91">
        <f t="shared" si="104"/>
        <v>1</v>
      </c>
      <c r="AO80" s="91">
        <f t="shared" si="104"/>
        <v>1</v>
      </c>
      <c r="AP80" s="91">
        <f t="shared" si="104"/>
        <v>0</v>
      </c>
      <c r="AQ80" s="91">
        <f t="shared" si="104"/>
        <v>0</v>
      </c>
      <c r="AR80" s="91">
        <f t="shared" si="104"/>
        <v>0</v>
      </c>
      <c r="AS80" s="91">
        <f t="shared" si="104"/>
        <v>0</v>
      </c>
      <c r="AT80" s="91">
        <f t="shared" si="104"/>
        <v>0</v>
      </c>
      <c r="AU80" s="91">
        <f t="shared" si="104"/>
        <v>0</v>
      </c>
      <c r="AV80" s="91">
        <f t="shared" si="104"/>
        <v>0</v>
      </c>
      <c r="AW80" s="91">
        <f t="shared" si="104"/>
        <v>0</v>
      </c>
      <c r="AX80" s="91">
        <f t="shared" si="104"/>
        <v>0</v>
      </c>
      <c r="AY80" s="38">
        <f t="shared" si="104"/>
        <v>0</v>
      </c>
    </row>
    <row r="81" spans="1:51" s="26" customFormat="1" ht="33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4">
        <v>1</v>
      </c>
      <c r="K81" s="74">
        <v>1</v>
      </c>
      <c r="L81" s="74"/>
      <c r="M81" s="74"/>
      <c r="N81" s="68">
        <f t="shared" ref="N81:N86" si="105">+O81+P81+Q81+R81+S81</f>
        <v>0</v>
      </c>
      <c r="O81" s="68"/>
      <c r="P81" s="68"/>
      <c r="Q81" s="68"/>
      <c r="R81" s="68"/>
      <c r="S81" s="68"/>
      <c r="T81" s="68"/>
      <c r="U81" s="68"/>
      <c r="V81" s="68"/>
      <c r="W81" s="68"/>
      <c r="X81" s="74">
        <f t="shared" ref="X81:X86" si="106">++N81+W81</f>
        <v>0</v>
      </c>
      <c r="Y81" s="68"/>
      <c r="Z81" s="68"/>
      <c r="AA81" s="68">
        <v>1</v>
      </c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107">E81</f>
        <v>0</v>
      </c>
      <c r="AK81" s="35">
        <f t="shared" ref="AK81:AK86" si="108">F81+G81+H81+I81</f>
        <v>0</v>
      </c>
      <c r="AL81" s="35">
        <f t="shared" ref="AL81:AL86" si="109">J81</f>
        <v>1</v>
      </c>
      <c r="AM81" s="35">
        <f t="shared" ref="AM81:AM86" si="110">K81+L81+M81</f>
        <v>1</v>
      </c>
      <c r="AN81" s="35">
        <f t="shared" ref="AN81:AN86" si="111">F81+G81+K81</f>
        <v>1</v>
      </c>
      <c r="AO81" s="35">
        <f t="shared" ref="AO81:AO86" si="112">X81+Y81+AA81</f>
        <v>1</v>
      </c>
      <c r="AP81" s="35">
        <f t="shared" ref="AP81:AP86" si="113">N81</f>
        <v>0</v>
      </c>
      <c r="AQ81" s="35">
        <f t="shared" ref="AQ81:AQ86" si="114">O81+P81+Q81+R81+S81</f>
        <v>0</v>
      </c>
      <c r="AR81" s="35">
        <f t="shared" ref="AR81:AR86" si="115">S81</f>
        <v>0</v>
      </c>
      <c r="AS81" s="35">
        <f t="shared" ref="AS81:AS86" si="116">T81+U81+V81</f>
        <v>0</v>
      </c>
      <c r="AT81" s="35">
        <f t="shared" ref="AT81:AT86" si="117">X81</f>
        <v>0</v>
      </c>
      <c r="AU81" s="35">
        <f t="shared" ref="AU81:AU86" si="118">N81+W81</f>
        <v>0</v>
      </c>
      <c r="AV81" s="35">
        <f t="shared" ref="AV81:AV86" si="119">AE81</f>
        <v>0</v>
      </c>
      <c r="AW81" s="35">
        <f t="shared" ref="AW81:AW86" si="120">AC81+AD81</f>
        <v>0</v>
      </c>
      <c r="AX81" s="35">
        <f t="shared" ref="AX81:AX86" si="121">AH81</f>
        <v>0</v>
      </c>
      <c r="AY81" s="34">
        <f t="shared" ref="AY81:AY86" si="122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/>
      <c r="F82" s="77"/>
      <c r="G82" s="77"/>
      <c r="H82" s="77"/>
      <c r="I82" s="77"/>
      <c r="J82" s="74">
        <f>+K82+L82+M82</f>
        <v>0</v>
      </c>
      <c r="K82" s="74"/>
      <c r="L82" s="74"/>
      <c r="M82" s="74"/>
      <c r="N82" s="68">
        <f t="shared" si="105"/>
        <v>0</v>
      </c>
      <c r="O82" s="68"/>
      <c r="P82" s="68"/>
      <c r="Q82" s="68"/>
      <c r="R82" s="68"/>
      <c r="S82" s="68"/>
      <c r="T82" s="68"/>
      <c r="U82" s="68"/>
      <c r="V82" s="68"/>
      <c r="W82" s="68"/>
      <c r="X82" s="74">
        <f t="shared" si="106"/>
        <v>0</v>
      </c>
      <c r="Y82" s="68"/>
      <c r="Z82" s="68"/>
      <c r="AA82" s="68">
        <v>0</v>
      </c>
      <c r="AB82" s="68"/>
      <c r="AC82" s="68"/>
      <c r="AD82" s="68"/>
      <c r="AE82" s="68"/>
      <c r="AF82" s="68"/>
      <c r="AG82" s="76"/>
      <c r="AH82" s="68"/>
      <c r="AI82" s="166"/>
      <c r="AJ82" s="36">
        <f t="shared" si="107"/>
        <v>0</v>
      </c>
      <c r="AK82" s="35">
        <f t="shared" si="108"/>
        <v>0</v>
      </c>
      <c r="AL82" s="35">
        <f t="shared" si="109"/>
        <v>0</v>
      </c>
      <c r="AM82" s="35">
        <f t="shared" si="110"/>
        <v>0</v>
      </c>
      <c r="AN82" s="35">
        <f t="shared" si="111"/>
        <v>0</v>
      </c>
      <c r="AO82" s="35">
        <f t="shared" si="112"/>
        <v>0</v>
      </c>
      <c r="AP82" s="35">
        <f t="shared" si="113"/>
        <v>0</v>
      </c>
      <c r="AQ82" s="35">
        <f t="shared" si="114"/>
        <v>0</v>
      </c>
      <c r="AR82" s="35">
        <f t="shared" si="115"/>
        <v>0</v>
      </c>
      <c r="AS82" s="35">
        <f t="shared" si="116"/>
        <v>0</v>
      </c>
      <c r="AT82" s="35">
        <f t="shared" si="117"/>
        <v>0</v>
      </c>
      <c r="AU82" s="35">
        <f t="shared" si="118"/>
        <v>0</v>
      </c>
      <c r="AV82" s="35">
        <f t="shared" si="119"/>
        <v>0</v>
      </c>
      <c r="AW82" s="35">
        <f t="shared" si="120"/>
        <v>0</v>
      </c>
      <c r="AX82" s="35">
        <f t="shared" si="121"/>
        <v>0</v>
      </c>
      <c r="AY82" s="34">
        <f t="shared" si="122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>
        <f>+K83+L83+M83</f>
        <v>0</v>
      </c>
      <c r="K83" s="74"/>
      <c r="L83" s="74"/>
      <c r="M83" s="74"/>
      <c r="N83" s="68">
        <f t="shared" si="105"/>
        <v>0</v>
      </c>
      <c r="O83" s="68"/>
      <c r="P83" s="68"/>
      <c r="Q83" s="68"/>
      <c r="R83" s="68"/>
      <c r="S83" s="68"/>
      <c r="T83" s="68"/>
      <c r="U83" s="68"/>
      <c r="V83" s="68"/>
      <c r="W83" s="68"/>
      <c r="X83" s="74">
        <f t="shared" si="106"/>
        <v>0</v>
      </c>
      <c r="Y83" s="68"/>
      <c r="Z83" s="68"/>
      <c r="AA83" s="68">
        <v>0</v>
      </c>
      <c r="AB83" s="68"/>
      <c r="AC83" s="68"/>
      <c r="AD83" s="68"/>
      <c r="AE83" s="68"/>
      <c r="AF83" s="68"/>
      <c r="AG83" s="76"/>
      <c r="AH83" s="68"/>
      <c r="AI83" s="166"/>
      <c r="AJ83" s="36">
        <f t="shared" si="107"/>
        <v>0</v>
      </c>
      <c r="AK83" s="35">
        <f t="shared" si="108"/>
        <v>0</v>
      </c>
      <c r="AL83" s="35">
        <f t="shared" si="109"/>
        <v>0</v>
      </c>
      <c r="AM83" s="35">
        <f t="shared" si="110"/>
        <v>0</v>
      </c>
      <c r="AN83" s="35">
        <f t="shared" si="111"/>
        <v>0</v>
      </c>
      <c r="AO83" s="35">
        <f t="shared" si="112"/>
        <v>0</v>
      </c>
      <c r="AP83" s="35">
        <f t="shared" si="113"/>
        <v>0</v>
      </c>
      <c r="AQ83" s="35">
        <f t="shared" si="114"/>
        <v>0</v>
      </c>
      <c r="AR83" s="35">
        <f t="shared" si="115"/>
        <v>0</v>
      </c>
      <c r="AS83" s="35">
        <f t="shared" si="116"/>
        <v>0</v>
      </c>
      <c r="AT83" s="35">
        <f t="shared" si="117"/>
        <v>0</v>
      </c>
      <c r="AU83" s="35">
        <f t="shared" si="118"/>
        <v>0</v>
      </c>
      <c r="AV83" s="35">
        <f t="shared" si="119"/>
        <v>0</v>
      </c>
      <c r="AW83" s="35">
        <f t="shared" si="120"/>
        <v>0</v>
      </c>
      <c r="AX83" s="35">
        <f t="shared" si="121"/>
        <v>0</v>
      </c>
      <c r="AY83" s="34">
        <f t="shared" si="122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4">
        <f>+K84+L84+M84</f>
        <v>0</v>
      </c>
      <c r="K84" s="74"/>
      <c r="L84" s="74"/>
      <c r="M84" s="74"/>
      <c r="N84" s="68">
        <f t="shared" si="105"/>
        <v>0</v>
      </c>
      <c r="O84" s="68"/>
      <c r="P84" s="68"/>
      <c r="Q84" s="68"/>
      <c r="R84" s="68"/>
      <c r="S84" s="68"/>
      <c r="T84" s="68"/>
      <c r="U84" s="68"/>
      <c r="V84" s="68"/>
      <c r="W84" s="68"/>
      <c r="X84" s="74">
        <f t="shared" si="106"/>
        <v>0</v>
      </c>
      <c r="Y84" s="68"/>
      <c r="Z84" s="68"/>
      <c r="AA84" s="68">
        <v>0</v>
      </c>
      <c r="AB84" s="68"/>
      <c r="AC84" s="68"/>
      <c r="AD84" s="68"/>
      <c r="AE84" s="68"/>
      <c r="AF84" s="68"/>
      <c r="AG84" s="76"/>
      <c r="AH84" s="68"/>
      <c r="AI84" s="166"/>
      <c r="AJ84" s="36">
        <f t="shared" si="107"/>
        <v>0</v>
      </c>
      <c r="AK84" s="35">
        <f t="shared" si="108"/>
        <v>0</v>
      </c>
      <c r="AL84" s="35">
        <f t="shared" si="109"/>
        <v>0</v>
      </c>
      <c r="AM84" s="35">
        <f t="shared" si="110"/>
        <v>0</v>
      </c>
      <c r="AN84" s="35">
        <f t="shared" si="111"/>
        <v>0</v>
      </c>
      <c r="AO84" s="35">
        <f t="shared" si="112"/>
        <v>0</v>
      </c>
      <c r="AP84" s="35">
        <f t="shared" si="113"/>
        <v>0</v>
      </c>
      <c r="AQ84" s="35">
        <f t="shared" si="114"/>
        <v>0</v>
      </c>
      <c r="AR84" s="35">
        <f t="shared" si="115"/>
        <v>0</v>
      </c>
      <c r="AS84" s="35">
        <f t="shared" si="116"/>
        <v>0</v>
      </c>
      <c r="AT84" s="35">
        <f t="shared" si="117"/>
        <v>0</v>
      </c>
      <c r="AU84" s="35">
        <f t="shared" si="118"/>
        <v>0</v>
      </c>
      <c r="AV84" s="35">
        <f t="shared" si="119"/>
        <v>0</v>
      </c>
      <c r="AW84" s="35">
        <f t="shared" si="120"/>
        <v>0</v>
      </c>
      <c r="AX84" s="35">
        <f t="shared" si="121"/>
        <v>0</v>
      </c>
      <c r="AY84" s="34">
        <f t="shared" si="122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/>
      <c r="F85" s="77"/>
      <c r="G85" s="77"/>
      <c r="H85" s="77"/>
      <c r="I85" s="77"/>
      <c r="J85" s="74">
        <v>2</v>
      </c>
      <c r="K85" s="74"/>
      <c r="L85" s="74">
        <v>2</v>
      </c>
      <c r="M85" s="74"/>
      <c r="N85" s="68">
        <f t="shared" si="105"/>
        <v>0</v>
      </c>
      <c r="O85" s="68"/>
      <c r="P85" s="68"/>
      <c r="Q85" s="68"/>
      <c r="R85" s="68"/>
      <c r="S85" s="68"/>
      <c r="T85" s="68"/>
      <c r="U85" s="68"/>
      <c r="V85" s="68"/>
      <c r="W85" s="68"/>
      <c r="X85" s="74">
        <f t="shared" si="106"/>
        <v>0</v>
      </c>
      <c r="Y85" s="68"/>
      <c r="Z85" s="68"/>
      <c r="AA85" s="68">
        <v>0</v>
      </c>
      <c r="AB85" s="68"/>
      <c r="AC85" s="68"/>
      <c r="AD85" s="68"/>
      <c r="AE85" s="68"/>
      <c r="AF85" s="68"/>
      <c r="AG85" s="76"/>
      <c r="AH85" s="68"/>
      <c r="AI85" s="166"/>
      <c r="AJ85" s="36">
        <f t="shared" si="107"/>
        <v>0</v>
      </c>
      <c r="AK85" s="35">
        <f t="shared" si="108"/>
        <v>0</v>
      </c>
      <c r="AL85" s="35">
        <f t="shared" si="109"/>
        <v>2</v>
      </c>
      <c r="AM85" s="35">
        <f t="shared" si="110"/>
        <v>2</v>
      </c>
      <c r="AN85" s="35">
        <f t="shared" si="111"/>
        <v>0</v>
      </c>
      <c r="AO85" s="35">
        <f t="shared" si="112"/>
        <v>0</v>
      </c>
      <c r="AP85" s="35">
        <f t="shared" si="113"/>
        <v>0</v>
      </c>
      <c r="AQ85" s="35">
        <f t="shared" si="114"/>
        <v>0</v>
      </c>
      <c r="AR85" s="35">
        <f t="shared" si="115"/>
        <v>0</v>
      </c>
      <c r="AS85" s="35">
        <f t="shared" si="116"/>
        <v>0</v>
      </c>
      <c r="AT85" s="35">
        <f t="shared" si="117"/>
        <v>0</v>
      </c>
      <c r="AU85" s="35">
        <f t="shared" si="118"/>
        <v>0</v>
      </c>
      <c r="AV85" s="35">
        <f t="shared" si="119"/>
        <v>0</v>
      </c>
      <c r="AW85" s="35">
        <f t="shared" si="120"/>
        <v>0</v>
      </c>
      <c r="AX85" s="35">
        <f t="shared" si="121"/>
        <v>0</v>
      </c>
      <c r="AY85" s="34">
        <f t="shared" si="122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/>
      <c r="F86" s="77"/>
      <c r="G86" s="77"/>
      <c r="H86" s="77"/>
      <c r="I86" s="77"/>
      <c r="J86" s="74">
        <f>+K86+L86+M86</f>
        <v>0</v>
      </c>
      <c r="K86" s="74"/>
      <c r="L86" s="74"/>
      <c r="M86" s="74"/>
      <c r="N86" s="68">
        <f t="shared" si="105"/>
        <v>0</v>
      </c>
      <c r="O86" s="68"/>
      <c r="P86" s="68"/>
      <c r="Q86" s="68"/>
      <c r="R86" s="68"/>
      <c r="S86" s="68"/>
      <c r="T86" s="68"/>
      <c r="U86" s="68"/>
      <c r="V86" s="68"/>
      <c r="W86" s="68"/>
      <c r="X86" s="74">
        <f t="shared" si="106"/>
        <v>0</v>
      </c>
      <c r="Y86" s="68"/>
      <c r="Z86" s="68"/>
      <c r="AA86" s="68">
        <v>0</v>
      </c>
      <c r="AB86" s="68"/>
      <c r="AC86" s="68"/>
      <c r="AD86" s="68"/>
      <c r="AE86" s="68"/>
      <c r="AF86" s="68"/>
      <c r="AG86" s="76"/>
      <c r="AH86" s="68"/>
      <c r="AI86" s="166"/>
      <c r="AJ86" s="36">
        <f t="shared" si="107"/>
        <v>0</v>
      </c>
      <c r="AK86" s="35">
        <f t="shared" si="108"/>
        <v>0</v>
      </c>
      <c r="AL86" s="35">
        <f t="shared" si="109"/>
        <v>0</v>
      </c>
      <c r="AM86" s="35">
        <f t="shared" si="110"/>
        <v>0</v>
      </c>
      <c r="AN86" s="35">
        <f t="shared" si="111"/>
        <v>0</v>
      </c>
      <c r="AO86" s="35">
        <f t="shared" si="112"/>
        <v>0</v>
      </c>
      <c r="AP86" s="35">
        <f t="shared" si="113"/>
        <v>0</v>
      </c>
      <c r="AQ86" s="35">
        <f t="shared" si="114"/>
        <v>0</v>
      </c>
      <c r="AR86" s="35">
        <f t="shared" si="115"/>
        <v>0</v>
      </c>
      <c r="AS86" s="35">
        <f t="shared" si="116"/>
        <v>0</v>
      </c>
      <c r="AT86" s="35">
        <f t="shared" si="117"/>
        <v>0</v>
      </c>
      <c r="AU86" s="35">
        <f t="shared" si="118"/>
        <v>0</v>
      </c>
      <c r="AV86" s="35">
        <f t="shared" si="119"/>
        <v>0</v>
      </c>
      <c r="AW86" s="35">
        <f t="shared" si="120"/>
        <v>0</v>
      </c>
      <c r="AX86" s="35">
        <f t="shared" si="121"/>
        <v>0</v>
      </c>
      <c r="AY86" s="34">
        <f t="shared" si="122"/>
        <v>0</v>
      </c>
    </row>
    <row r="87" spans="1:51" s="26" customFormat="1" ht="74.25" customHeight="1">
      <c r="A87" s="33" t="s">
        <v>89</v>
      </c>
      <c r="B87" s="234" t="s">
        <v>88</v>
      </c>
      <c r="C87" s="235"/>
      <c r="D87" s="236"/>
      <c r="E87" s="96">
        <f t="shared" ref="E87:AB87" si="123">SUM(E88:E89)</f>
        <v>0</v>
      </c>
      <c r="F87" s="96">
        <f t="shared" si="123"/>
        <v>0</v>
      </c>
      <c r="G87" s="96">
        <f t="shared" si="123"/>
        <v>0</v>
      </c>
      <c r="H87" s="96">
        <f t="shared" si="123"/>
        <v>0</v>
      </c>
      <c r="I87" s="96">
        <f t="shared" si="123"/>
        <v>0</v>
      </c>
      <c r="J87" s="96">
        <f t="shared" si="123"/>
        <v>0</v>
      </c>
      <c r="K87" s="96">
        <f t="shared" si="123"/>
        <v>0</v>
      </c>
      <c r="L87" s="96">
        <f t="shared" si="123"/>
        <v>0</v>
      </c>
      <c r="M87" s="96">
        <f t="shared" si="123"/>
        <v>0</v>
      </c>
      <c r="N87" s="96">
        <f t="shared" si="123"/>
        <v>0</v>
      </c>
      <c r="O87" s="96">
        <f t="shared" si="123"/>
        <v>0</v>
      </c>
      <c r="P87" s="96">
        <f t="shared" si="123"/>
        <v>0</v>
      </c>
      <c r="Q87" s="96">
        <f t="shared" si="123"/>
        <v>0</v>
      </c>
      <c r="R87" s="96">
        <f t="shared" si="123"/>
        <v>0</v>
      </c>
      <c r="S87" s="96">
        <f t="shared" si="123"/>
        <v>0</v>
      </c>
      <c r="T87" s="96">
        <f t="shared" si="123"/>
        <v>0</v>
      </c>
      <c r="U87" s="96">
        <f t="shared" si="123"/>
        <v>0</v>
      </c>
      <c r="V87" s="96">
        <f t="shared" si="123"/>
        <v>0</v>
      </c>
      <c r="W87" s="96">
        <f t="shared" si="123"/>
        <v>0</v>
      </c>
      <c r="X87" s="96">
        <f t="shared" si="123"/>
        <v>0</v>
      </c>
      <c r="Y87" s="96">
        <f t="shared" si="123"/>
        <v>0</v>
      </c>
      <c r="Z87" s="96">
        <f t="shared" si="123"/>
        <v>0</v>
      </c>
      <c r="AA87" s="96">
        <f t="shared" si="123"/>
        <v>0</v>
      </c>
      <c r="AB87" s="96">
        <f t="shared" si="123"/>
        <v>0</v>
      </c>
      <c r="AC87" s="96"/>
      <c r="AD87" s="96"/>
      <c r="AE87" s="96"/>
      <c r="AF87" s="96"/>
      <c r="AG87" s="96"/>
      <c r="AH87" s="96"/>
      <c r="AI87" s="168">
        <f>AI88+AI89</f>
        <v>0</v>
      </c>
      <c r="AJ87" s="39">
        <f t="shared" ref="AJ87:AY87" si="124">SUM(AJ88:AJ89)</f>
        <v>0</v>
      </c>
      <c r="AK87" s="91">
        <f t="shared" si="124"/>
        <v>0</v>
      </c>
      <c r="AL87" s="91">
        <f t="shared" si="124"/>
        <v>0</v>
      </c>
      <c r="AM87" s="91">
        <f t="shared" si="124"/>
        <v>0</v>
      </c>
      <c r="AN87" s="91">
        <f t="shared" si="124"/>
        <v>0</v>
      </c>
      <c r="AO87" s="91">
        <f t="shared" si="124"/>
        <v>0</v>
      </c>
      <c r="AP87" s="91">
        <f t="shared" si="124"/>
        <v>0</v>
      </c>
      <c r="AQ87" s="91">
        <f t="shared" si="124"/>
        <v>0</v>
      </c>
      <c r="AR87" s="91">
        <f t="shared" si="124"/>
        <v>0</v>
      </c>
      <c r="AS87" s="91">
        <f t="shared" si="124"/>
        <v>0</v>
      </c>
      <c r="AT87" s="91">
        <f t="shared" si="124"/>
        <v>0</v>
      </c>
      <c r="AU87" s="91">
        <f t="shared" si="124"/>
        <v>0</v>
      </c>
      <c r="AV87" s="91">
        <f t="shared" si="124"/>
        <v>0</v>
      </c>
      <c r="AW87" s="91">
        <f t="shared" si="124"/>
        <v>0</v>
      </c>
      <c r="AX87" s="91">
        <f t="shared" si="124"/>
        <v>0</v>
      </c>
      <c r="AY87" s="38">
        <f t="shared" si="124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4">
        <f>+K88+L88+M88</f>
        <v>0</v>
      </c>
      <c r="K88" s="77"/>
      <c r="L88" s="77"/>
      <c r="M88" s="77"/>
      <c r="N88" s="111">
        <f>+O88+P88+Q88+R88+S88</f>
        <v>0</v>
      </c>
      <c r="O88" s="77"/>
      <c r="P88" s="77"/>
      <c r="Q88" s="77"/>
      <c r="R88" s="77"/>
      <c r="S88" s="77"/>
      <c r="T88" s="77"/>
      <c r="U88" s="77"/>
      <c r="V88" s="77"/>
      <c r="W88" s="77"/>
      <c r="X88" s="74">
        <f>++N88+W88</f>
        <v>0</v>
      </c>
      <c r="Y88" s="77"/>
      <c r="Z88" s="77"/>
      <c r="AA88" s="77">
        <v>0</v>
      </c>
      <c r="AB88" s="77"/>
      <c r="AC88" s="77"/>
      <c r="AD88" s="77"/>
      <c r="AE88" s="77"/>
      <c r="AF88" s="77"/>
      <c r="AG88" s="77"/>
      <c r="AH88" s="77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/>
      <c r="F89" s="77"/>
      <c r="G89" s="77"/>
      <c r="H89" s="77"/>
      <c r="I89" s="77"/>
      <c r="J89" s="74">
        <f>+K89+L89+M89</f>
        <v>0</v>
      </c>
      <c r="K89" s="77"/>
      <c r="L89" s="77"/>
      <c r="M89" s="77"/>
      <c r="N89" s="111">
        <f>+O89+P89+Q89+R89+S89</f>
        <v>0</v>
      </c>
      <c r="O89" s="77"/>
      <c r="P89" s="77"/>
      <c r="Q89" s="77"/>
      <c r="R89" s="77"/>
      <c r="S89" s="77"/>
      <c r="T89" s="77"/>
      <c r="U89" s="77"/>
      <c r="V89" s="77"/>
      <c r="W89" s="77"/>
      <c r="X89" s="74">
        <f>++N89+W89</f>
        <v>0</v>
      </c>
      <c r="Y89" s="77"/>
      <c r="Z89" s="77"/>
      <c r="AA89" s="77">
        <v>0</v>
      </c>
      <c r="AB89" s="77"/>
      <c r="AC89" s="77"/>
      <c r="AD89" s="77"/>
      <c r="AE89" s="77"/>
      <c r="AF89" s="77"/>
      <c r="AG89" s="77"/>
      <c r="AH89" s="77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96">
        <f t="shared" ref="E90:AB90" si="125">SUM(E91:E111)</f>
        <v>42</v>
      </c>
      <c r="F90" s="96">
        <f t="shared" si="125"/>
        <v>2</v>
      </c>
      <c r="G90" s="96">
        <f t="shared" si="125"/>
        <v>40</v>
      </c>
      <c r="H90" s="96">
        <f t="shared" si="125"/>
        <v>0</v>
      </c>
      <c r="I90" s="96">
        <f t="shared" si="125"/>
        <v>0</v>
      </c>
      <c r="J90" s="96">
        <f t="shared" si="125"/>
        <v>49</v>
      </c>
      <c r="K90" s="96">
        <f t="shared" si="125"/>
        <v>39</v>
      </c>
      <c r="L90" s="96">
        <f t="shared" si="125"/>
        <v>10</v>
      </c>
      <c r="M90" s="96">
        <f t="shared" si="125"/>
        <v>0</v>
      </c>
      <c r="N90" s="96">
        <f t="shared" si="125"/>
        <v>33</v>
      </c>
      <c r="O90" s="96">
        <f t="shared" si="125"/>
        <v>21</v>
      </c>
      <c r="P90" s="96">
        <f t="shared" si="125"/>
        <v>4</v>
      </c>
      <c r="Q90" s="96">
        <f t="shared" si="125"/>
        <v>3</v>
      </c>
      <c r="R90" s="96">
        <f t="shared" si="125"/>
        <v>0</v>
      </c>
      <c r="S90" s="96">
        <f t="shared" si="125"/>
        <v>5</v>
      </c>
      <c r="T90" s="96">
        <f t="shared" si="125"/>
        <v>0</v>
      </c>
      <c r="U90" s="96">
        <f t="shared" si="125"/>
        <v>5</v>
      </c>
      <c r="V90" s="96">
        <f t="shared" si="125"/>
        <v>0</v>
      </c>
      <c r="W90" s="96">
        <f t="shared" si="125"/>
        <v>1</v>
      </c>
      <c r="X90" s="96">
        <f t="shared" si="125"/>
        <v>34</v>
      </c>
      <c r="Y90" s="96">
        <f t="shared" si="125"/>
        <v>0</v>
      </c>
      <c r="Z90" s="96">
        <f t="shared" si="125"/>
        <v>0</v>
      </c>
      <c r="AA90" s="96">
        <f t="shared" si="125"/>
        <v>47</v>
      </c>
      <c r="AB90" s="96">
        <f t="shared" si="125"/>
        <v>2</v>
      </c>
      <c r="AC90" s="96">
        <f>AC91+AC92+AC93+AC94+AC95+AC96+AC97+AC98+AC99+AC100+AC101+AC102+AC103+AC104+AC105+AC106+AC107+AC108+AC109+AC110+AC111</f>
        <v>2</v>
      </c>
      <c r="AD90" s="96">
        <f>AD91+AD92+AD93+AD94+AD95+AD96+AD97+AD98+AD99+AD100+AD101+AD102+AD103+AD104+AD105+AD106++AD107+AD108+AD109+AD110+AD111</f>
        <v>1</v>
      </c>
      <c r="AE90" s="96">
        <f>AE91+AE92+AE93+AE94+AE95+AE96+AE97+AE98+AE99+AE100+AE101+AE102+AE103+AE104+AE105+AE106+AE107+AE108+AE109+AE110+AE111</f>
        <v>3</v>
      </c>
      <c r="AF90" s="96"/>
      <c r="AG90" s="96"/>
      <c r="AH90" s="96"/>
      <c r="AI90" s="170"/>
      <c r="AJ90" s="39">
        <f t="shared" ref="AJ90:AY90" si="126">SUM(AJ91:AJ111)</f>
        <v>42</v>
      </c>
      <c r="AK90" s="91">
        <f t="shared" si="126"/>
        <v>42</v>
      </c>
      <c r="AL90" s="91">
        <f t="shared" si="126"/>
        <v>49</v>
      </c>
      <c r="AM90" s="91">
        <f t="shared" si="126"/>
        <v>49</v>
      </c>
      <c r="AN90" s="91">
        <f t="shared" si="126"/>
        <v>81</v>
      </c>
      <c r="AO90" s="91">
        <f t="shared" si="126"/>
        <v>81</v>
      </c>
      <c r="AP90" s="91">
        <f t="shared" si="126"/>
        <v>33</v>
      </c>
      <c r="AQ90" s="91">
        <f t="shared" si="126"/>
        <v>33</v>
      </c>
      <c r="AR90" s="91">
        <f t="shared" si="126"/>
        <v>5</v>
      </c>
      <c r="AS90" s="91">
        <f t="shared" si="126"/>
        <v>5</v>
      </c>
      <c r="AT90" s="91">
        <f t="shared" si="126"/>
        <v>34</v>
      </c>
      <c r="AU90" s="91">
        <f t="shared" si="126"/>
        <v>34</v>
      </c>
      <c r="AV90" s="91">
        <f t="shared" si="126"/>
        <v>3</v>
      </c>
      <c r="AW90" s="91">
        <f t="shared" si="126"/>
        <v>3</v>
      </c>
      <c r="AX90" s="91">
        <f t="shared" si="126"/>
        <v>0</v>
      </c>
      <c r="AY90" s="38">
        <f t="shared" si="126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4">
        <f>+K91+L91+M91</f>
        <v>0</v>
      </c>
      <c r="K91" s="74"/>
      <c r="L91" s="74"/>
      <c r="M91" s="74"/>
      <c r="N91" s="111">
        <f t="shared" ref="N91:N110" si="127">+O91+P91+Q91+R91+S91</f>
        <v>0</v>
      </c>
      <c r="O91" s="68"/>
      <c r="P91" s="68"/>
      <c r="Q91" s="68"/>
      <c r="R91" s="68"/>
      <c r="S91" s="68"/>
      <c r="T91" s="68"/>
      <c r="U91" s="68"/>
      <c r="V91" s="68"/>
      <c r="W91" s="68"/>
      <c r="X91" s="74">
        <f t="shared" ref="X91:X111" si="128">++N91+W91</f>
        <v>0</v>
      </c>
      <c r="Y91" s="68"/>
      <c r="Z91" s="68"/>
      <c r="AA91" s="68">
        <v>0</v>
      </c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29">E91</f>
        <v>0</v>
      </c>
      <c r="AK91" s="35">
        <f t="shared" ref="AK91:AK111" si="130">F91+G91+H91+I91</f>
        <v>0</v>
      </c>
      <c r="AL91" s="35">
        <f t="shared" ref="AL91:AL111" si="131">J91</f>
        <v>0</v>
      </c>
      <c r="AM91" s="35">
        <f t="shared" ref="AM91:AM111" si="132">K91+L91+M91</f>
        <v>0</v>
      </c>
      <c r="AN91" s="35">
        <f t="shared" ref="AN91:AN111" si="133">F91+G91+K91</f>
        <v>0</v>
      </c>
      <c r="AO91" s="35">
        <f t="shared" ref="AO91:AO111" si="134">X91+Y91+AA91</f>
        <v>0</v>
      </c>
      <c r="AP91" s="35">
        <f t="shared" ref="AP91:AP111" si="135">N91</f>
        <v>0</v>
      </c>
      <c r="AQ91" s="35">
        <f t="shared" ref="AQ91:AQ111" si="136">O91+P91+Q91+R91+S91</f>
        <v>0</v>
      </c>
      <c r="AR91" s="35">
        <f t="shared" ref="AR91:AR111" si="137">S91</f>
        <v>0</v>
      </c>
      <c r="AS91" s="35">
        <f t="shared" ref="AS91:AS111" si="138">T91+U91+V91</f>
        <v>0</v>
      </c>
      <c r="AT91" s="35">
        <f t="shared" ref="AT91:AT111" si="139">X91</f>
        <v>0</v>
      </c>
      <c r="AU91" s="35">
        <f t="shared" ref="AU91:AU111" si="140">N91+W91</f>
        <v>0</v>
      </c>
      <c r="AV91" s="35">
        <f t="shared" ref="AV91:AV111" si="141">AE91</f>
        <v>0</v>
      </c>
      <c r="AW91" s="35">
        <f t="shared" ref="AW91:AW111" si="142">AC91+AD91</f>
        <v>0</v>
      </c>
      <c r="AX91" s="35">
        <f t="shared" ref="AX91:AX111" si="143">AH91</f>
        <v>0</v>
      </c>
      <c r="AY91" s="34">
        <f t="shared" ref="AY91:AY111" si="144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5</v>
      </c>
      <c r="F92" s="77">
        <v>1</v>
      </c>
      <c r="G92" s="77">
        <v>4</v>
      </c>
      <c r="H92" s="77"/>
      <c r="I92" s="77"/>
      <c r="J92" s="74">
        <v>2</v>
      </c>
      <c r="K92" s="74">
        <v>1</v>
      </c>
      <c r="L92" s="74">
        <v>1</v>
      </c>
      <c r="M92" s="74"/>
      <c r="N92" s="111">
        <v>2</v>
      </c>
      <c r="O92" s="68">
        <v>1</v>
      </c>
      <c r="P92" s="68"/>
      <c r="Q92" s="68"/>
      <c r="R92" s="68"/>
      <c r="S92" s="68">
        <v>1</v>
      </c>
      <c r="T92" s="68"/>
      <c r="U92" s="68">
        <v>1</v>
      </c>
      <c r="V92" s="68"/>
      <c r="W92" s="68"/>
      <c r="X92" s="74">
        <f t="shared" si="128"/>
        <v>2</v>
      </c>
      <c r="Y92" s="68"/>
      <c r="Z92" s="68"/>
      <c r="AA92" s="68">
        <v>4</v>
      </c>
      <c r="AB92" s="68">
        <v>1</v>
      </c>
      <c r="AC92" s="68"/>
      <c r="AD92" s="68"/>
      <c r="AE92" s="68"/>
      <c r="AF92" s="68"/>
      <c r="AG92" s="76"/>
      <c r="AH92" s="68"/>
      <c r="AI92" s="166"/>
      <c r="AJ92" s="36">
        <f t="shared" si="129"/>
        <v>5</v>
      </c>
      <c r="AK92" s="35">
        <f t="shared" si="130"/>
        <v>5</v>
      </c>
      <c r="AL92" s="35">
        <f t="shared" si="131"/>
        <v>2</v>
      </c>
      <c r="AM92" s="35">
        <f t="shared" si="132"/>
        <v>2</v>
      </c>
      <c r="AN92" s="35">
        <f t="shared" si="133"/>
        <v>6</v>
      </c>
      <c r="AO92" s="35">
        <f t="shared" si="134"/>
        <v>6</v>
      </c>
      <c r="AP92" s="35">
        <f t="shared" si="135"/>
        <v>2</v>
      </c>
      <c r="AQ92" s="35">
        <f t="shared" si="136"/>
        <v>2</v>
      </c>
      <c r="AR92" s="35">
        <f t="shared" si="137"/>
        <v>1</v>
      </c>
      <c r="AS92" s="35">
        <f t="shared" si="138"/>
        <v>1</v>
      </c>
      <c r="AT92" s="35">
        <f t="shared" si="139"/>
        <v>2</v>
      </c>
      <c r="AU92" s="35">
        <f t="shared" si="140"/>
        <v>2</v>
      </c>
      <c r="AV92" s="35">
        <f t="shared" si="141"/>
        <v>0</v>
      </c>
      <c r="AW92" s="35">
        <f t="shared" si="142"/>
        <v>0</v>
      </c>
      <c r="AX92" s="35">
        <f t="shared" si="143"/>
        <v>0</v>
      </c>
      <c r="AY92" s="34">
        <f t="shared" si="144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>
        <f>+K93+L93+M93</f>
        <v>0</v>
      </c>
      <c r="K93" s="74"/>
      <c r="L93" s="74"/>
      <c r="M93" s="74"/>
      <c r="N93" s="111">
        <f t="shared" si="127"/>
        <v>0</v>
      </c>
      <c r="O93" s="68"/>
      <c r="P93" s="68"/>
      <c r="Q93" s="68"/>
      <c r="R93" s="68"/>
      <c r="S93" s="68"/>
      <c r="T93" s="68"/>
      <c r="U93" s="68"/>
      <c r="V93" s="68"/>
      <c r="W93" s="68"/>
      <c r="X93" s="74">
        <f t="shared" si="128"/>
        <v>0</v>
      </c>
      <c r="Y93" s="68"/>
      <c r="Z93" s="68"/>
      <c r="AA93" s="68">
        <v>0</v>
      </c>
      <c r="AB93" s="68"/>
      <c r="AC93" s="68"/>
      <c r="AD93" s="68"/>
      <c r="AE93" s="68"/>
      <c r="AF93" s="68"/>
      <c r="AG93" s="76"/>
      <c r="AH93" s="68"/>
      <c r="AI93" s="166"/>
      <c r="AJ93" s="36">
        <f t="shared" si="129"/>
        <v>0</v>
      </c>
      <c r="AK93" s="35">
        <f t="shared" si="130"/>
        <v>0</v>
      </c>
      <c r="AL93" s="35">
        <f t="shared" si="131"/>
        <v>0</v>
      </c>
      <c r="AM93" s="35">
        <f t="shared" si="132"/>
        <v>0</v>
      </c>
      <c r="AN93" s="35">
        <f t="shared" si="133"/>
        <v>0</v>
      </c>
      <c r="AO93" s="35">
        <f t="shared" si="134"/>
        <v>0</v>
      </c>
      <c r="AP93" s="35">
        <f t="shared" si="135"/>
        <v>0</v>
      </c>
      <c r="AQ93" s="35">
        <f t="shared" si="136"/>
        <v>0</v>
      </c>
      <c r="AR93" s="35">
        <f t="shared" si="137"/>
        <v>0</v>
      </c>
      <c r="AS93" s="35">
        <f t="shared" si="138"/>
        <v>0</v>
      </c>
      <c r="AT93" s="35">
        <f t="shared" si="139"/>
        <v>0</v>
      </c>
      <c r="AU93" s="35">
        <f t="shared" si="140"/>
        <v>0</v>
      </c>
      <c r="AV93" s="35">
        <f t="shared" si="141"/>
        <v>0</v>
      </c>
      <c r="AW93" s="35">
        <f t="shared" si="142"/>
        <v>0</v>
      </c>
      <c r="AX93" s="35">
        <f t="shared" si="143"/>
        <v>0</v>
      </c>
      <c r="AY93" s="34">
        <f t="shared" si="144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>
        <v>5</v>
      </c>
      <c r="F94" s="77"/>
      <c r="G94" s="77">
        <v>5</v>
      </c>
      <c r="H94" s="77"/>
      <c r="I94" s="77"/>
      <c r="J94" s="74">
        <v>4</v>
      </c>
      <c r="K94" s="74">
        <v>2</v>
      </c>
      <c r="L94" s="74">
        <v>2</v>
      </c>
      <c r="M94" s="74"/>
      <c r="N94" s="111">
        <v>5</v>
      </c>
      <c r="O94" s="68">
        <v>4</v>
      </c>
      <c r="P94" s="68"/>
      <c r="Q94" s="68"/>
      <c r="R94" s="68"/>
      <c r="S94" s="68">
        <v>1</v>
      </c>
      <c r="T94" s="68"/>
      <c r="U94" s="68">
        <v>1</v>
      </c>
      <c r="V94" s="68"/>
      <c r="W94" s="68"/>
      <c r="X94" s="74">
        <f t="shared" si="128"/>
        <v>5</v>
      </c>
      <c r="Y94" s="68"/>
      <c r="Z94" s="68"/>
      <c r="AA94" s="68">
        <v>2</v>
      </c>
      <c r="AB94" s="68"/>
      <c r="AC94" s="68"/>
      <c r="AD94" s="68"/>
      <c r="AE94" s="68"/>
      <c r="AF94" s="68"/>
      <c r="AG94" s="76"/>
      <c r="AH94" s="68"/>
      <c r="AI94" s="166"/>
      <c r="AJ94" s="36">
        <f t="shared" si="129"/>
        <v>5</v>
      </c>
      <c r="AK94" s="35">
        <f t="shared" si="130"/>
        <v>5</v>
      </c>
      <c r="AL94" s="35">
        <f t="shared" si="131"/>
        <v>4</v>
      </c>
      <c r="AM94" s="35">
        <f t="shared" si="132"/>
        <v>4</v>
      </c>
      <c r="AN94" s="35">
        <f t="shared" si="133"/>
        <v>7</v>
      </c>
      <c r="AO94" s="35">
        <f t="shared" si="134"/>
        <v>7</v>
      </c>
      <c r="AP94" s="35">
        <f t="shared" si="135"/>
        <v>5</v>
      </c>
      <c r="AQ94" s="35">
        <f t="shared" si="136"/>
        <v>5</v>
      </c>
      <c r="AR94" s="35">
        <f t="shared" si="137"/>
        <v>1</v>
      </c>
      <c r="AS94" s="35">
        <f t="shared" si="138"/>
        <v>1</v>
      </c>
      <c r="AT94" s="35">
        <f t="shared" si="139"/>
        <v>5</v>
      </c>
      <c r="AU94" s="35">
        <f t="shared" si="140"/>
        <v>5</v>
      </c>
      <c r="AV94" s="35">
        <f t="shared" si="141"/>
        <v>0</v>
      </c>
      <c r="AW94" s="35">
        <f t="shared" si="142"/>
        <v>0</v>
      </c>
      <c r="AX94" s="35">
        <f t="shared" si="143"/>
        <v>0</v>
      </c>
      <c r="AY94" s="34">
        <f t="shared" si="144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/>
      <c r="F95" s="134"/>
      <c r="G95" s="134"/>
      <c r="H95" s="134"/>
      <c r="I95" s="134"/>
      <c r="J95" s="74">
        <f>+K95+L95+M95</f>
        <v>0</v>
      </c>
      <c r="K95" s="112"/>
      <c r="L95" s="112"/>
      <c r="M95" s="112"/>
      <c r="N95" s="111">
        <f t="shared" si="127"/>
        <v>0</v>
      </c>
      <c r="O95" s="111"/>
      <c r="P95" s="111"/>
      <c r="Q95" s="111"/>
      <c r="R95" s="111"/>
      <c r="S95" s="111"/>
      <c r="T95" s="111"/>
      <c r="U95" s="111"/>
      <c r="V95" s="111"/>
      <c r="W95" s="111"/>
      <c r="X95" s="74">
        <f t="shared" si="128"/>
        <v>0</v>
      </c>
      <c r="Y95" s="111"/>
      <c r="Z95" s="111"/>
      <c r="AA95" s="111">
        <v>0</v>
      </c>
      <c r="AB95" s="111"/>
      <c r="AC95" s="111"/>
      <c r="AD95" s="111"/>
      <c r="AE95" s="111"/>
      <c r="AF95" s="111"/>
      <c r="AG95" s="113"/>
      <c r="AH95" s="111"/>
      <c r="AI95" s="166"/>
      <c r="AJ95" s="36">
        <f t="shared" si="129"/>
        <v>0</v>
      </c>
      <c r="AK95" s="35">
        <f t="shared" si="130"/>
        <v>0</v>
      </c>
      <c r="AL95" s="35">
        <f t="shared" si="131"/>
        <v>0</v>
      </c>
      <c r="AM95" s="35">
        <f t="shared" si="132"/>
        <v>0</v>
      </c>
      <c r="AN95" s="35">
        <f t="shared" si="133"/>
        <v>0</v>
      </c>
      <c r="AO95" s="35">
        <f t="shared" si="134"/>
        <v>0</v>
      </c>
      <c r="AP95" s="35">
        <f t="shared" si="135"/>
        <v>0</v>
      </c>
      <c r="AQ95" s="35">
        <f t="shared" si="136"/>
        <v>0</v>
      </c>
      <c r="AR95" s="35">
        <f t="shared" si="137"/>
        <v>0</v>
      </c>
      <c r="AS95" s="35">
        <f t="shared" si="138"/>
        <v>0</v>
      </c>
      <c r="AT95" s="35">
        <f t="shared" si="139"/>
        <v>0</v>
      </c>
      <c r="AU95" s="35">
        <f t="shared" si="140"/>
        <v>0</v>
      </c>
      <c r="AV95" s="35">
        <f t="shared" si="141"/>
        <v>0</v>
      </c>
      <c r="AW95" s="35">
        <f t="shared" si="142"/>
        <v>0</v>
      </c>
      <c r="AX95" s="35">
        <f t="shared" si="143"/>
        <v>0</v>
      </c>
      <c r="AY95" s="34">
        <f t="shared" si="144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>
        <v>1</v>
      </c>
      <c r="F96" s="77"/>
      <c r="G96" s="77">
        <v>1</v>
      </c>
      <c r="H96" s="77"/>
      <c r="I96" s="77"/>
      <c r="J96" s="74">
        <v>1</v>
      </c>
      <c r="K96" s="74">
        <v>1</v>
      </c>
      <c r="L96" s="74"/>
      <c r="M96" s="74"/>
      <c r="N96" s="111">
        <f t="shared" si="127"/>
        <v>0</v>
      </c>
      <c r="O96" s="68"/>
      <c r="P96" s="68"/>
      <c r="Q96" s="68"/>
      <c r="R96" s="68"/>
      <c r="S96" s="68"/>
      <c r="T96" s="68"/>
      <c r="U96" s="68"/>
      <c r="V96" s="68"/>
      <c r="W96" s="68"/>
      <c r="X96" s="74">
        <f t="shared" si="128"/>
        <v>0</v>
      </c>
      <c r="Y96" s="68"/>
      <c r="Z96" s="68"/>
      <c r="AA96" s="68">
        <v>2</v>
      </c>
      <c r="AB96" s="68"/>
      <c r="AC96" s="68"/>
      <c r="AD96" s="68"/>
      <c r="AE96" s="68"/>
      <c r="AF96" s="68"/>
      <c r="AG96" s="76"/>
      <c r="AH96" s="68"/>
      <c r="AI96" s="166"/>
      <c r="AJ96" s="36">
        <f t="shared" si="129"/>
        <v>1</v>
      </c>
      <c r="AK96" s="35">
        <f t="shared" si="130"/>
        <v>1</v>
      </c>
      <c r="AL96" s="35">
        <f t="shared" si="131"/>
        <v>1</v>
      </c>
      <c r="AM96" s="35">
        <f t="shared" si="132"/>
        <v>1</v>
      </c>
      <c r="AN96" s="35">
        <f t="shared" si="133"/>
        <v>2</v>
      </c>
      <c r="AO96" s="35">
        <f t="shared" si="134"/>
        <v>2</v>
      </c>
      <c r="AP96" s="35">
        <f t="shared" si="135"/>
        <v>0</v>
      </c>
      <c r="AQ96" s="35">
        <f t="shared" si="136"/>
        <v>0</v>
      </c>
      <c r="AR96" s="35">
        <f t="shared" si="137"/>
        <v>0</v>
      </c>
      <c r="AS96" s="35">
        <f t="shared" si="138"/>
        <v>0</v>
      </c>
      <c r="AT96" s="35">
        <f t="shared" si="139"/>
        <v>0</v>
      </c>
      <c r="AU96" s="35">
        <f t="shared" si="140"/>
        <v>0</v>
      </c>
      <c r="AV96" s="35">
        <f t="shared" si="141"/>
        <v>0</v>
      </c>
      <c r="AW96" s="35">
        <f t="shared" si="142"/>
        <v>0</v>
      </c>
      <c r="AX96" s="35">
        <f t="shared" si="143"/>
        <v>0</v>
      </c>
      <c r="AY96" s="34">
        <f t="shared" si="144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/>
      <c r="F97" s="77"/>
      <c r="G97" s="77"/>
      <c r="H97" s="77"/>
      <c r="I97" s="77"/>
      <c r="J97" s="74">
        <v>1</v>
      </c>
      <c r="K97" s="74">
        <v>1</v>
      </c>
      <c r="L97" s="74"/>
      <c r="M97" s="74"/>
      <c r="N97" s="111">
        <f t="shared" si="127"/>
        <v>0</v>
      </c>
      <c r="O97" s="68"/>
      <c r="P97" s="68"/>
      <c r="Q97" s="68"/>
      <c r="R97" s="68"/>
      <c r="S97" s="68"/>
      <c r="T97" s="68"/>
      <c r="U97" s="68"/>
      <c r="V97" s="68"/>
      <c r="W97" s="68"/>
      <c r="X97" s="74">
        <f t="shared" si="128"/>
        <v>0</v>
      </c>
      <c r="Y97" s="68"/>
      <c r="Z97" s="68"/>
      <c r="AA97" s="68">
        <v>1</v>
      </c>
      <c r="AB97" s="68"/>
      <c r="AC97" s="68"/>
      <c r="AD97" s="68"/>
      <c r="AE97" s="68"/>
      <c r="AF97" s="68"/>
      <c r="AG97" s="76"/>
      <c r="AH97" s="68"/>
      <c r="AI97" s="166"/>
      <c r="AJ97" s="36">
        <f t="shared" si="129"/>
        <v>0</v>
      </c>
      <c r="AK97" s="35">
        <f t="shared" si="130"/>
        <v>0</v>
      </c>
      <c r="AL97" s="35">
        <f t="shared" si="131"/>
        <v>1</v>
      </c>
      <c r="AM97" s="35">
        <f t="shared" si="132"/>
        <v>1</v>
      </c>
      <c r="AN97" s="35">
        <f t="shared" si="133"/>
        <v>1</v>
      </c>
      <c r="AO97" s="35">
        <f t="shared" si="134"/>
        <v>1</v>
      </c>
      <c r="AP97" s="35">
        <f t="shared" si="135"/>
        <v>0</v>
      </c>
      <c r="AQ97" s="35">
        <f t="shared" si="136"/>
        <v>0</v>
      </c>
      <c r="AR97" s="35">
        <f t="shared" si="137"/>
        <v>0</v>
      </c>
      <c r="AS97" s="35">
        <f t="shared" si="138"/>
        <v>0</v>
      </c>
      <c r="AT97" s="35">
        <f t="shared" si="139"/>
        <v>0</v>
      </c>
      <c r="AU97" s="35">
        <f t="shared" si="140"/>
        <v>0</v>
      </c>
      <c r="AV97" s="35">
        <f t="shared" si="141"/>
        <v>0</v>
      </c>
      <c r="AW97" s="35">
        <f t="shared" si="142"/>
        <v>0</v>
      </c>
      <c r="AX97" s="35">
        <f t="shared" si="143"/>
        <v>0</v>
      </c>
      <c r="AY97" s="34">
        <f t="shared" si="144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/>
      <c r="F98" s="134"/>
      <c r="G98" s="134"/>
      <c r="H98" s="134"/>
      <c r="I98" s="134"/>
      <c r="J98" s="74">
        <v>2</v>
      </c>
      <c r="K98" s="112">
        <v>2</v>
      </c>
      <c r="L98" s="112"/>
      <c r="M98" s="112"/>
      <c r="N98" s="111">
        <f t="shared" si="127"/>
        <v>0</v>
      </c>
      <c r="O98" s="111"/>
      <c r="P98" s="111"/>
      <c r="Q98" s="111"/>
      <c r="R98" s="111"/>
      <c r="S98" s="111"/>
      <c r="T98" s="111"/>
      <c r="U98" s="111"/>
      <c r="V98" s="111"/>
      <c r="W98" s="111"/>
      <c r="X98" s="74">
        <f t="shared" si="128"/>
        <v>0</v>
      </c>
      <c r="Y98" s="111"/>
      <c r="Z98" s="111"/>
      <c r="AA98" s="111">
        <v>2</v>
      </c>
      <c r="AB98" s="111"/>
      <c r="AC98" s="111"/>
      <c r="AD98" s="111"/>
      <c r="AE98" s="111"/>
      <c r="AF98" s="111"/>
      <c r="AG98" s="113"/>
      <c r="AH98" s="111"/>
      <c r="AI98" s="169"/>
      <c r="AJ98" s="36">
        <f t="shared" si="129"/>
        <v>0</v>
      </c>
      <c r="AK98" s="35">
        <f t="shared" si="130"/>
        <v>0</v>
      </c>
      <c r="AL98" s="35">
        <f t="shared" si="131"/>
        <v>2</v>
      </c>
      <c r="AM98" s="35">
        <f t="shared" si="132"/>
        <v>2</v>
      </c>
      <c r="AN98" s="35">
        <f t="shared" si="133"/>
        <v>2</v>
      </c>
      <c r="AO98" s="35">
        <f t="shared" si="134"/>
        <v>2</v>
      </c>
      <c r="AP98" s="35">
        <f t="shared" si="135"/>
        <v>0</v>
      </c>
      <c r="AQ98" s="35">
        <f t="shared" si="136"/>
        <v>0</v>
      </c>
      <c r="AR98" s="35">
        <f t="shared" si="137"/>
        <v>0</v>
      </c>
      <c r="AS98" s="35">
        <f t="shared" si="138"/>
        <v>0</v>
      </c>
      <c r="AT98" s="35">
        <f t="shared" si="139"/>
        <v>0</v>
      </c>
      <c r="AU98" s="35">
        <f t="shared" si="140"/>
        <v>0</v>
      </c>
      <c r="AV98" s="35">
        <f t="shared" si="141"/>
        <v>0</v>
      </c>
      <c r="AW98" s="35">
        <f t="shared" si="142"/>
        <v>0</v>
      </c>
      <c r="AX98" s="35">
        <f t="shared" si="143"/>
        <v>0</v>
      </c>
      <c r="AY98" s="34">
        <f t="shared" si="144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/>
      <c r="F99" s="77"/>
      <c r="G99" s="77"/>
      <c r="H99" s="77"/>
      <c r="I99" s="77"/>
      <c r="J99" s="74">
        <v>2</v>
      </c>
      <c r="K99" s="74">
        <v>2</v>
      </c>
      <c r="L99" s="74"/>
      <c r="M99" s="74"/>
      <c r="N99" s="111">
        <f t="shared" si="127"/>
        <v>0</v>
      </c>
      <c r="O99" s="68"/>
      <c r="P99" s="68"/>
      <c r="Q99" s="68"/>
      <c r="R99" s="68"/>
      <c r="S99" s="68"/>
      <c r="T99" s="68"/>
      <c r="U99" s="68"/>
      <c r="V99" s="68"/>
      <c r="W99" s="68"/>
      <c r="X99" s="74">
        <f t="shared" si="128"/>
        <v>0</v>
      </c>
      <c r="Y99" s="68"/>
      <c r="Z99" s="68"/>
      <c r="AA99" s="68">
        <v>2</v>
      </c>
      <c r="AB99" s="68"/>
      <c r="AC99" s="68"/>
      <c r="AD99" s="68"/>
      <c r="AE99" s="68"/>
      <c r="AF99" s="68"/>
      <c r="AG99" s="76"/>
      <c r="AH99" s="68"/>
      <c r="AI99" s="166"/>
      <c r="AJ99" s="36">
        <f t="shared" si="129"/>
        <v>0</v>
      </c>
      <c r="AK99" s="35">
        <f t="shared" si="130"/>
        <v>0</v>
      </c>
      <c r="AL99" s="35">
        <f t="shared" si="131"/>
        <v>2</v>
      </c>
      <c r="AM99" s="35">
        <f t="shared" si="132"/>
        <v>2</v>
      </c>
      <c r="AN99" s="35">
        <f t="shared" si="133"/>
        <v>2</v>
      </c>
      <c r="AO99" s="35">
        <f t="shared" si="134"/>
        <v>2</v>
      </c>
      <c r="AP99" s="35">
        <f t="shared" si="135"/>
        <v>0</v>
      </c>
      <c r="AQ99" s="35">
        <f t="shared" si="136"/>
        <v>0</v>
      </c>
      <c r="AR99" s="35">
        <f t="shared" si="137"/>
        <v>0</v>
      </c>
      <c r="AS99" s="35">
        <f t="shared" si="138"/>
        <v>0</v>
      </c>
      <c r="AT99" s="35">
        <f t="shared" si="139"/>
        <v>0</v>
      </c>
      <c r="AU99" s="35">
        <f t="shared" si="140"/>
        <v>0</v>
      </c>
      <c r="AV99" s="35">
        <f t="shared" si="141"/>
        <v>0</v>
      </c>
      <c r="AW99" s="35">
        <f t="shared" si="142"/>
        <v>0</v>
      </c>
      <c r="AX99" s="35">
        <f t="shared" si="143"/>
        <v>0</v>
      </c>
      <c r="AY99" s="34">
        <f t="shared" si="144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6</v>
      </c>
      <c r="F100" s="77"/>
      <c r="G100" s="77">
        <v>6</v>
      </c>
      <c r="H100" s="77"/>
      <c r="I100" s="77"/>
      <c r="J100" s="74">
        <v>10</v>
      </c>
      <c r="K100" s="74">
        <v>7</v>
      </c>
      <c r="L100" s="74">
        <v>3</v>
      </c>
      <c r="M100" s="74"/>
      <c r="N100" s="111">
        <v>3</v>
      </c>
      <c r="O100" s="68">
        <v>2</v>
      </c>
      <c r="P100" s="68">
        <v>1</v>
      </c>
      <c r="Q100" s="68"/>
      <c r="R100" s="68"/>
      <c r="S100" s="68"/>
      <c r="T100" s="68"/>
      <c r="U100" s="68"/>
      <c r="V100" s="68"/>
      <c r="W100" s="68"/>
      <c r="X100" s="74">
        <f t="shared" si="128"/>
        <v>3</v>
      </c>
      <c r="Y100" s="68"/>
      <c r="Z100" s="68"/>
      <c r="AA100" s="68">
        <v>10</v>
      </c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29"/>
        <v>6</v>
      </c>
      <c r="AK100" s="35">
        <f t="shared" si="130"/>
        <v>6</v>
      </c>
      <c r="AL100" s="35">
        <f t="shared" si="131"/>
        <v>10</v>
      </c>
      <c r="AM100" s="35">
        <f t="shared" si="132"/>
        <v>10</v>
      </c>
      <c r="AN100" s="35">
        <f t="shared" si="133"/>
        <v>13</v>
      </c>
      <c r="AO100" s="35">
        <f t="shared" si="134"/>
        <v>13</v>
      </c>
      <c r="AP100" s="35">
        <f t="shared" si="135"/>
        <v>3</v>
      </c>
      <c r="AQ100" s="35">
        <f t="shared" si="136"/>
        <v>3</v>
      </c>
      <c r="AR100" s="35">
        <f t="shared" si="137"/>
        <v>0</v>
      </c>
      <c r="AS100" s="35">
        <f t="shared" si="138"/>
        <v>0</v>
      </c>
      <c r="AT100" s="35">
        <f t="shared" si="139"/>
        <v>3</v>
      </c>
      <c r="AU100" s="35">
        <f t="shared" si="140"/>
        <v>3</v>
      </c>
      <c r="AV100" s="35">
        <f t="shared" si="141"/>
        <v>0</v>
      </c>
      <c r="AW100" s="35">
        <f t="shared" si="142"/>
        <v>0</v>
      </c>
      <c r="AX100" s="35">
        <f t="shared" si="143"/>
        <v>0</v>
      </c>
      <c r="AY100" s="34">
        <f t="shared" si="144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4">
        <f>+K101+L101+M101</f>
        <v>0</v>
      </c>
      <c r="K101" s="74"/>
      <c r="L101" s="74"/>
      <c r="M101" s="74"/>
      <c r="N101" s="111">
        <f t="shared" si="127"/>
        <v>0</v>
      </c>
      <c r="O101" s="68"/>
      <c r="P101" s="68"/>
      <c r="Q101" s="68"/>
      <c r="R101" s="68"/>
      <c r="S101" s="68"/>
      <c r="T101" s="68"/>
      <c r="U101" s="68"/>
      <c r="V101" s="68"/>
      <c r="W101" s="68"/>
      <c r="X101" s="74">
        <f t="shared" si="128"/>
        <v>0</v>
      </c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29"/>
        <v>0</v>
      </c>
      <c r="AK101" s="35">
        <f t="shared" si="130"/>
        <v>0</v>
      </c>
      <c r="AL101" s="35">
        <f t="shared" si="131"/>
        <v>0</v>
      </c>
      <c r="AM101" s="35">
        <f t="shared" si="132"/>
        <v>0</v>
      </c>
      <c r="AN101" s="35">
        <f t="shared" si="133"/>
        <v>0</v>
      </c>
      <c r="AO101" s="35">
        <f t="shared" si="134"/>
        <v>0</v>
      </c>
      <c r="AP101" s="35">
        <f t="shared" si="135"/>
        <v>0</v>
      </c>
      <c r="AQ101" s="35">
        <f t="shared" si="136"/>
        <v>0</v>
      </c>
      <c r="AR101" s="35">
        <f t="shared" si="137"/>
        <v>0</v>
      </c>
      <c r="AS101" s="35">
        <f t="shared" si="138"/>
        <v>0</v>
      </c>
      <c r="AT101" s="35">
        <f t="shared" si="139"/>
        <v>0</v>
      </c>
      <c r="AU101" s="35">
        <f t="shared" si="140"/>
        <v>0</v>
      </c>
      <c r="AV101" s="35">
        <f t="shared" si="141"/>
        <v>0</v>
      </c>
      <c r="AW101" s="35">
        <f t="shared" si="142"/>
        <v>0</v>
      </c>
      <c r="AX101" s="35">
        <f t="shared" si="143"/>
        <v>0</v>
      </c>
      <c r="AY101" s="34">
        <f t="shared" si="144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5</v>
      </c>
      <c r="F102" s="77"/>
      <c r="G102" s="77">
        <v>5</v>
      </c>
      <c r="H102" s="77"/>
      <c r="I102" s="77"/>
      <c r="J102" s="74">
        <v>4</v>
      </c>
      <c r="K102" s="74">
        <v>2</v>
      </c>
      <c r="L102" s="74">
        <v>2</v>
      </c>
      <c r="M102" s="74"/>
      <c r="N102" s="111">
        <v>6</v>
      </c>
      <c r="O102" s="68">
        <v>3</v>
      </c>
      <c r="P102" s="68"/>
      <c r="Q102" s="68">
        <v>2</v>
      </c>
      <c r="R102" s="68"/>
      <c r="S102" s="68">
        <v>1</v>
      </c>
      <c r="T102" s="68"/>
      <c r="U102" s="68">
        <v>1</v>
      </c>
      <c r="V102" s="68"/>
      <c r="W102" s="68"/>
      <c r="X102" s="74">
        <f t="shared" si="128"/>
        <v>6</v>
      </c>
      <c r="Y102" s="68"/>
      <c r="Z102" s="68"/>
      <c r="AA102" s="68">
        <v>1</v>
      </c>
      <c r="AB102" s="68"/>
      <c r="AC102" s="68">
        <v>1</v>
      </c>
      <c r="AD102" s="68"/>
      <c r="AE102" s="68">
        <v>1</v>
      </c>
      <c r="AF102" s="68"/>
      <c r="AG102" s="76"/>
      <c r="AH102" s="68"/>
      <c r="AI102" s="166"/>
      <c r="AJ102" s="36">
        <f t="shared" si="129"/>
        <v>5</v>
      </c>
      <c r="AK102" s="35">
        <f t="shared" si="130"/>
        <v>5</v>
      </c>
      <c r="AL102" s="35">
        <f t="shared" si="131"/>
        <v>4</v>
      </c>
      <c r="AM102" s="35">
        <f t="shared" si="132"/>
        <v>4</v>
      </c>
      <c r="AN102" s="35">
        <f t="shared" si="133"/>
        <v>7</v>
      </c>
      <c r="AO102" s="35">
        <f t="shared" si="134"/>
        <v>7</v>
      </c>
      <c r="AP102" s="35">
        <f t="shared" si="135"/>
        <v>6</v>
      </c>
      <c r="AQ102" s="35">
        <f t="shared" si="136"/>
        <v>6</v>
      </c>
      <c r="AR102" s="35">
        <f t="shared" si="137"/>
        <v>1</v>
      </c>
      <c r="AS102" s="35">
        <f t="shared" si="138"/>
        <v>1</v>
      </c>
      <c r="AT102" s="35">
        <f t="shared" si="139"/>
        <v>6</v>
      </c>
      <c r="AU102" s="35">
        <f t="shared" si="140"/>
        <v>6</v>
      </c>
      <c r="AV102" s="35">
        <f t="shared" si="141"/>
        <v>1</v>
      </c>
      <c r="AW102" s="35">
        <f t="shared" si="142"/>
        <v>1</v>
      </c>
      <c r="AX102" s="35">
        <f t="shared" si="143"/>
        <v>0</v>
      </c>
      <c r="AY102" s="34">
        <f t="shared" si="144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4">
        <f>+K103+L103+M103</f>
        <v>0</v>
      </c>
      <c r="K103" s="74"/>
      <c r="L103" s="74"/>
      <c r="M103" s="74"/>
      <c r="N103" s="111">
        <f t="shared" si="127"/>
        <v>0</v>
      </c>
      <c r="O103" s="68"/>
      <c r="P103" s="68"/>
      <c r="Q103" s="68"/>
      <c r="R103" s="68"/>
      <c r="S103" s="68"/>
      <c r="T103" s="68"/>
      <c r="U103" s="68"/>
      <c r="V103" s="68"/>
      <c r="W103" s="68"/>
      <c r="X103" s="74">
        <f t="shared" si="128"/>
        <v>0</v>
      </c>
      <c r="Y103" s="68"/>
      <c r="Z103" s="68"/>
      <c r="AA103" s="68">
        <v>0</v>
      </c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29"/>
        <v>0</v>
      </c>
      <c r="AK103" s="35">
        <f t="shared" si="130"/>
        <v>0</v>
      </c>
      <c r="AL103" s="35">
        <f t="shared" si="131"/>
        <v>0</v>
      </c>
      <c r="AM103" s="35">
        <f t="shared" si="132"/>
        <v>0</v>
      </c>
      <c r="AN103" s="35">
        <f t="shared" si="133"/>
        <v>0</v>
      </c>
      <c r="AO103" s="35">
        <f t="shared" si="134"/>
        <v>0</v>
      </c>
      <c r="AP103" s="35">
        <f t="shared" si="135"/>
        <v>0</v>
      </c>
      <c r="AQ103" s="35">
        <f t="shared" si="136"/>
        <v>0</v>
      </c>
      <c r="AR103" s="35">
        <f t="shared" si="137"/>
        <v>0</v>
      </c>
      <c r="AS103" s="35">
        <f t="shared" si="138"/>
        <v>0</v>
      </c>
      <c r="AT103" s="35">
        <f t="shared" si="139"/>
        <v>0</v>
      </c>
      <c r="AU103" s="35">
        <f t="shared" si="140"/>
        <v>0</v>
      </c>
      <c r="AV103" s="35">
        <f t="shared" si="141"/>
        <v>0</v>
      </c>
      <c r="AW103" s="35">
        <f t="shared" si="142"/>
        <v>0</v>
      </c>
      <c r="AX103" s="35">
        <f t="shared" si="143"/>
        <v>0</v>
      </c>
      <c r="AY103" s="34">
        <f t="shared" si="144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9</v>
      </c>
      <c r="F104" s="77">
        <v>1</v>
      </c>
      <c r="G104" s="77">
        <v>8</v>
      </c>
      <c r="H104" s="77"/>
      <c r="I104" s="77"/>
      <c r="J104" s="74">
        <v>11</v>
      </c>
      <c r="K104" s="74">
        <v>11</v>
      </c>
      <c r="L104" s="74"/>
      <c r="M104" s="74"/>
      <c r="N104" s="111">
        <v>6</v>
      </c>
      <c r="O104" s="68">
        <v>5</v>
      </c>
      <c r="P104" s="68"/>
      <c r="Q104" s="68"/>
      <c r="R104" s="68"/>
      <c r="S104" s="68">
        <v>1</v>
      </c>
      <c r="T104" s="68"/>
      <c r="U104" s="68">
        <v>1</v>
      </c>
      <c r="V104" s="68"/>
      <c r="W104" s="68"/>
      <c r="X104" s="74">
        <f t="shared" si="128"/>
        <v>6</v>
      </c>
      <c r="Y104" s="68"/>
      <c r="Z104" s="68"/>
      <c r="AA104" s="68">
        <v>14</v>
      </c>
      <c r="AB104" s="68">
        <v>1</v>
      </c>
      <c r="AC104" s="68"/>
      <c r="AD104" s="68"/>
      <c r="AE104" s="68"/>
      <c r="AF104" s="68"/>
      <c r="AG104" s="76"/>
      <c r="AH104" s="68"/>
      <c r="AI104" s="166"/>
      <c r="AJ104" s="36">
        <f t="shared" si="129"/>
        <v>9</v>
      </c>
      <c r="AK104" s="35">
        <f t="shared" si="130"/>
        <v>9</v>
      </c>
      <c r="AL104" s="35">
        <f t="shared" si="131"/>
        <v>11</v>
      </c>
      <c r="AM104" s="35">
        <f t="shared" si="132"/>
        <v>11</v>
      </c>
      <c r="AN104" s="35">
        <f t="shared" si="133"/>
        <v>20</v>
      </c>
      <c r="AO104" s="35">
        <f t="shared" si="134"/>
        <v>20</v>
      </c>
      <c r="AP104" s="35">
        <f t="shared" si="135"/>
        <v>6</v>
      </c>
      <c r="AQ104" s="35">
        <f t="shared" si="136"/>
        <v>6</v>
      </c>
      <c r="AR104" s="35">
        <f t="shared" si="137"/>
        <v>1</v>
      </c>
      <c r="AS104" s="35">
        <f t="shared" si="138"/>
        <v>1</v>
      </c>
      <c r="AT104" s="35">
        <f t="shared" si="139"/>
        <v>6</v>
      </c>
      <c r="AU104" s="35">
        <f t="shared" si="140"/>
        <v>6</v>
      </c>
      <c r="AV104" s="35">
        <f t="shared" si="141"/>
        <v>0</v>
      </c>
      <c r="AW104" s="35">
        <f t="shared" si="142"/>
        <v>0</v>
      </c>
      <c r="AX104" s="35">
        <f t="shared" si="143"/>
        <v>0</v>
      </c>
      <c r="AY104" s="34">
        <f t="shared" si="144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>
        <f>+K105+L105+M105</f>
        <v>0</v>
      </c>
      <c r="K105" s="74"/>
      <c r="L105" s="74"/>
      <c r="M105" s="74"/>
      <c r="N105" s="111">
        <f t="shared" si="127"/>
        <v>0</v>
      </c>
      <c r="O105" s="68"/>
      <c r="P105" s="68"/>
      <c r="Q105" s="68"/>
      <c r="R105" s="68"/>
      <c r="S105" s="68"/>
      <c r="T105" s="68"/>
      <c r="U105" s="68"/>
      <c r="V105" s="68"/>
      <c r="W105" s="68"/>
      <c r="X105" s="74">
        <f t="shared" si="128"/>
        <v>0</v>
      </c>
      <c r="Y105" s="68"/>
      <c r="Z105" s="68"/>
      <c r="AA105" s="68">
        <v>0</v>
      </c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29"/>
        <v>0</v>
      </c>
      <c r="AK105" s="35">
        <f t="shared" si="130"/>
        <v>0</v>
      </c>
      <c r="AL105" s="35">
        <f t="shared" si="131"/>
        <v>0</v>
      </c>
      <c r="AM105" s="35">
        <f t="shared" si="132"/>
        <v>0</v>
      </c>
      <c r="AN105" s="35">
        <f t="shared" si="133"/>
        <v>0</v>
      </c>
      <c r="AO105" s="35">
        <f t="shared" si="134"/>
        <v>0</v>
      </c>
      <c r="AP105" s="35">
        <f t="shared" si="135"/>
        <v>0</v>
      </c>
      <c r="AQ105" s="35">
        <f t="shared" si="136"/>
        <v>0</v>
      </c>
      <c r="AR105" s="35">
        <f t="shared" si="137"/>
        <v>0</v>
      </c>
      <c r="AS105" s="35">
        <f t="shared" si="138"/>
        <v>0</v>
      </c>
      <c r="AT105" s="35">
        <f t="shared" si="139"/>
        <v>0</v>
      </c>
      <c r="AU105" s="35">
        <f t="shared" si="140"/>
        <v>0</v>
      </c>
      <c r="AV105" s="35">
        <f t="shared" si="141"/>
        <v>0</v>
      </c>
      <c r="AW105" s="35">
        <f t="shared" si="142"/>
        <v>0</v>
      </c>
      <c r="AX105" s="35">
        <f t="shared" si="143"/>
        <v>0</v>
      </c>
      <c r="AY105" s="34">
        <f t="shared" si="144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5</v>
      </c>
      <c r="F106" s="77"/>
      <c r="G106" s="77">
        <v>5</v>
      </c>
      <c r="H106" s="77"/>
      <c r="I106" s="77"/>
      <c r="J106" s="74">
        <v>7</v>
      </c>
      <c r="K106" s="74">
        <v>7</v>
      </c>
      <c r="L106" s="74"/>
      <c r="M106" s="74"/>
      <c r="N106" s="111">
        <v>6</v>
      </c>
      <c r="O106" s="68">
        <v>3</v>
      </c>
      <c r="P106" s="68">
        <v>2</v>
      </c>
      <c r="Q106" s="68">
        <v>1</v>
      </c>
      <c r="R106" s="68"/>
      <c r="S106" s="68"/>
      <c r="T106" s="68"/>
      <c r="U106" s="68"/>
      <c r="V106" s="68"/>
      <c r="W106" s="68"/>
      <c r="X106" s="74">
        <f t="shared" si="128"/>
        <v>6</v>
      </c>
      <c r="Y106" s="68"/>
      <c r="Z106" s="68"/>
      <c r="AA106" s="68">
        <v>6</v>
      </c>
      <c r="AB106" s="68"/>
      <c r="AC106" s="68">
        <v>1</v>
      </c>
      <c r="AD106" s="68"/>
      <c r="AE106" s="68">
        <v>1</v>
      </c>
      <c r="AF106" s="68"/>
      <c r="AG106" s="76"/>
      <c r="AH106" s="68"/>
      <c r="AI106" s="166"/>
      <c r="AJ106" s="36">
        <f t="shared" si="129"/>
        <v>5</v>
      </c>
      <c r="AK106" s="35">
        <f t="shared" si="130"/>
        <v>5</v>
      </c>
      <c r="AL106" s="35">
        <f t="shared" si="131"/>
        <v>7</v>
      </c>
      <c r="AM106" s="35">
        <f t="shared" si="132"/>
        <v>7</v>
      </c>
      <c r="AN106" s="35">
        <f t="shared" si="133"/>
        <v>12</v>
      </c>
      <c r="AO106" s="35">
        <f t="shared" si="134"/>
        <v>12</v>
      </c>
      <c r="AP106" s="35">
        <f t="shared" si="135"/>
        <v>6</v>
      </c>
      <c r="AQ106" s="35">
        <f t="shared" si="136"/>
        <v>6</v>
      </c>
      <c r="AR106" s="35">
        <f t="shared" si="137"/>
        <v>0</v>
      </c>
      <c r="AS106" s="35">
        <f t="shared" si="138"/>
        <v>0</v>
      </c>
      <c r="AT106" s="35">
        <f t="shared" si="139"/>
        <v>6</v>
      </c>
      <c r="AU106" s="35">
        <f t="shared" si="140"/>
        <v>6</v>
      </c>
      <c r="AV106" s="35">
        <f t="shared" si="141"/>
        <v>1</v>
      </c>
      <c r="AW106" s="35">
        <f t="shared" si="142"/>
        <v>1</v>
      </c>
      <c r="AX106" s="35">
        <f t="shared" si="143"/>
        <v>0</v>
      </c>
      <c r="AY106" s="34">
        <f t="shared" si="144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4">
        <f>+K107+L107+M107</f>
        <v>0</v>
      </c>
      <c r="K107" s="74"/>
      <c r="L107" s="74"/>
      <c r="M107" s="74"/>
      <c r="N107" s="111">
        <f t="shared" si="127"/>
        <v>0</v>
      </c>
      <c r="O107" s="68"/>
      <c r="P107" s="68"/>
      <c r="Q107" s="68"/>
      <c r="R107" s="68"/>
      <c r="S107" s="68"/>
      <c r="T107" s="68"/>
      <c r="U107" s="68"/>
      <c r="V107" s="68"/>
      <c r="W107" s="68"/>
      <c r="X107" s="74">
        <f t="shared" si="128"/>
        <v>0</v>
      </c>
      <c r="Y107" s="68"/>
      <c r="Z107" s="68"/>
      <c r="AA107" s="68">
        <v>0</v>
      </c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29"/>
        <v>0</v>
      </c>
      <c r="AK107" s="35">
        <f t="shared" si="130"/>
        <v>0</v>
      </c>
      <c r="AL107" s="35">
        <f t="shared" si="131"/>
        <v>0</v>
      </c>
      <c r="AM107" s="35">
        <f t="shared" si="132"/>
        <v>0</v>
      </c>
      <c r="AN107" s="35">
        <f t="shared" si="133"/>
        <v>0</v>
      </c>
      <c r="AO107" s="35">
        <f t="shared" si="134"/>
        <v>0</v>
      </c>
      <c r="AP107" s="35">
        <f t="shared" si="135"/>
        <v>0</v>
      </c>
      <c r="AQ107" s="35">
        <f t="shared" si="136"/>
        <v>0</v>
      </c>
      <c r="AR107" s="35">
        <f t="shared" si="137"/>
        <v>0</v>
      </c>
      <c r="AS107" s="35">
        <f t="shared" si="138"/>
        <v>0</v>
      </c>
      <c r="AT107" s="35">
        <f t="shared" si="139"/>
        <v>0</v>
      </c>
      <c r="AU107" s="35">
        <f t="shared" si="140"/>
        <v>0</v>
      </c>
      <c r="AV107" s="35">
        <f t="shared" si="141"/>
        <v>0</v>
      </c>
      <c r="AW107" s="35">
        <f t="shared" si="142"/>
        <v>0</v>
      </c>
      <c r="AX107" s="35">
        <f t="shared" si="143"/>
        <v>0</v>
      </c>
      <c r="AY107" s="34">
        <f t="shared" si="144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>
        <f>+K108+L108+M108</f>
        <v>0</v>
      </c>
      <c r="K108" s="74"/>
      <c r="L108" s="74"/>
      <c r="M108" s="74"/>
      <c r="N108" s="111">
        <f t="shared" si="127"/>
        <v>0</v>
      </c>
      <c r="O108" s="68"/>
      <c r="P108" s="68"/>
      <c r="Q108" s="68"/>
      <c r="R108" s="68"/>
      <c r="S108" s="68"/>
      <c r="T108" s="68"/>
      <c r="U108" s="68"/>
      <c r="V108" s="68"/>
      <c r="W108" s="68"/>
      <c r="X108" s="74">
        <f t="shared" si="128"/>
        <v>0</v>
      </c>
      <c r="Y108" s="68"/>
      <c r="Z108" s="68"/>
      <c r="AA108" s="68">
        <v>0</v>
      </c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29"/>
        <v>0</v>
      </c>
      <c r="AK108" s="35">
        <f t="shared" si="130"/>
        <v>0</v>
      </c>
      <c r="AL108" s="35">
        <f t="shared" si="131"/>
        <v>0</v>
      </c>
      <c r="AM108" s="35">
        <f t="shared" si="132"/>
        <v>0</v>
      </c>
      <c r="AN108" s="35">
        <f t="shared" si="133"/>
        <v>0</v>
      </c>
      <c r="AO108" s="35">
        <f t="shared" si="134"/>
        <v>0</v>
      </c>
      <c r="AP108" s="35">
        <f t="shared" si="135"/>
        <v>0</v>
      </c>
      <c r="AQ108" s="35">
        <f t="shared" si="136"/>
        <v>0</v>
      </c>
      <c r="AR108" s="35">
        <f t="shared" si="137"/>
        <v>0</v>
      </c>
      <c r="AS108" s="35">
        <f t="shared" si="138"/>
        <v>0</v>
      </c>
      <c r="AT108" s="35">
        <f t="shared" si="139"/>
        <v>0</v>
      </c>
      <c r="AU108" s="35">
        <f t="shared" si="140"/>
        <v>0</v>
      </c>
      <c r="AV108" s="35">
        <f t="shared" si="141"/>
        <v>0</v>
      </c>
      <c r="AW108" s="35">
        <f t="shared" si="142"/>
        <v>0</v>
      </c>
      <c r="AX108" s="35">
        <f t="shared" si="143"/>
        <v>0</v>
      </c>
      <c r="AY108" s="34">
        <f t="shared" si="144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>
        <v>1</v>
      </c>
      <c r="K109" s="74">
        <v>1</v>
      </c>
      <c r="L109" s="74"/>
      <c r="M109" s="74"/>
      <c r="N109" s="111">
        <f t="shared" si="127"/>
        <v>0</v>
      </c>
      <c r="O109" s="68"/>
      <c r="P109" s="68"/>
      <c r="Q109" s="68"/>
      <c r="R109" s="68"/>
      <c r="S109" s="68"/>
      <c r="T109" s="68"/>
      <c r="U109" s="68"/>
      <c r="V109" s="68"/>
      <c r="W109" s="68"/>
      <c r="X109" s="74">
        <f t="shared" si="128"/>
        <v>0</v>
      </c>
      <c r="Y109" s="68"/>
      <c r="Z109" s="68"/>
      <c r="AA109" s="68">
        <v>1</v>
      </c>
      <c r="AB109" s="68"/>
      <c r="AC109" s="68"/>
      <c r="AD109" s="68"/>
      <c r="AE109" s="68"/>
      <c r="AF109" s="68"/>
      <c r="AG109" s="76"/>
      <c r="AH109" s="68"/>
      <c r="AI109" s="166"/>
      <c r="AJ109" s="36">
        <f t="shared" si="129"/>
        <v>0</v>
      </c>
      <c r="AK109" s="35">
        <f t="shared" si="130"/>
        <v>0</v>
      </c>
      <c r="AL109" s="35">
        <f t="shared" si="131"/>
        <v>1</v>
      </c>
      <c r="AM109" s="35">
        <f t="shared" si="132"/>
        <v>1</v>
      </c>
      <c r="AN109" s="35">
        <f t="shared" si="133"/>
        <v>1</v>
      </c>
      <c r="AO109" s="35">
        <f t="shared" si="134"/>
        <v>1</v>
      </c>
      <c r="AP109" s="35">
        <f t="shared" si="135"/>
        <v>0</v>
      </c>
      <c r="AQ109" s="35">
        <f t="shared" si="136"/>
        <v>0</v>
      </c>
      <c r="AR109" s="35">
        <f t="shared" si="137"/>
        <v>0</v>
      </c>
      <c r="AS109" s="35">
        <f t="shared" si="138"/>
        <v>0</v>
      </c>
      <c r="AT109" s="35">
        <f t="shared" si="139"/>
        <v>0</v>
      </c>
      <c r="AU109" s="35">
        <f t="shared" si="140"/>
        <v>0</v>
      </c>
      <c r="AV109" s="35">
        <f t="shared" si="141"/>
        <v>0</v>
      </c>
      <c r="AW109" s="35">
        <f t="shared" si="142"/>
        <v>0</v>
      </c>
      <c r="AX109" s="35">
        <f t="shared" si="143"/>
        <v>0</v>
      </c>
      <c r="AY109" s="34">
        <f t="shared" si="144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>
        <f>+K110+L110+M110</f>
        <v>0</v>
      </c>
      <c r="K110" s="74"/>
      <c r="L110" s="74"/>
      <c r="M110" s="74"/>
      <c r="N110" s="111">
        <f t="shared" si="127"/>
        <v>0</v>
      </c>
      <c r="O110" s="68"/>
      <c r="P110" s="68"/>
      <c r="Q110" s="68"/>
      <c r="R110" s="68"/>
      <c r="S110" s="68"/>
      <c r="T110" s="68"/>
      <c r="U110" s="68"/>
      <c r="V110" s="68"/>
      <c r="W110" s="68"/>
      <c r="X110" s="74">
        <f t="shared" si="128"/>
        <v>0</v>
      </c>
      <c r="Y110" s="68"/>
      <c r="Z110" s="68"/>
      <c r="AA110" s="68">
        <v>0</v>
      </c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29"/>
        <v>0</v>
      </c>
      <c r="AK110" s="35">
        <f t="shared" si="130"/>
        <v>0</v>
      </c>
      <c r="AL110" s="35">
        <f t="shared" si="131"/>
        <v>0</v>
      </c>
      <c r="AM110" s="35">
        <f t="shared" si="132"/>
        <v>0</v>
      </c>
      <c r="AN110" s="35">
        <f t="shared" si="133"/>
        <v>0</v>
      </c>
      <c r="AO110" s="35">
        <f t="shared" si="134"/>
        <v>0</v>
      </c>
      <c r="AP110" s="35">
        <f t="shared" si="135"/>
        <v>0</v>
      </c>
      <c r="AQ110" s="35">
        <f t="shared" si="136"/>
        <v>0</v>
      </c>
      <c r="AR110" s="35">
        <f t="shared" si="137"/>
        <v>0</v>
      </c>
      <c r="AS110" s="35">
        <f t="shared" si="138"/>
        <v>0</v>
      </c>
      <c r="AT110" s="35">
        <f t="shared" si="139"/>
        <v>0</v>
      </c>
      <c r="AU110" s="35">
        <f t="shared" si="140"/>
        <v>0</v>
      </c>
      <c r="AV110" s="35">
        <f t="shared" si="141"/>
        <v>0</v>
      </c>
      <c r="AW110" s="35">
        <f t="shared" si="142"/>
        <v>0</v>
      </c>
      <c r="AX110" s="35">
        <f t="shared" si="143"/>
        <v>0</v>
      </c>
      <c r="AY110" s="34">
        <f t="shared" si="144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>
        <v>6</v>
      </c>
      <c r="F111" s="77"/>
      <c r="G111" s="77">
        <v>6</v>
      </c>
      <c r="H111" s="77"/>
      <c r="I111" s="77"/>
      <c r="J111" s="74">
        <v>4</v>
      </c>
      <c r="K111" s="74">
        <v>2</v>
      </c>
      <c r="L111" s="74">
        <v>2</v>
      </c>
      <c r="M111" s="74"/>
      <c r="N111" s="111">
        <v>5</v>
      </c>
      <c r="O111" s="68">
        <v>3</v>
      </c>
      <c r="P111" s="68">
        <v>1</v>
      </c>
      <c r="Q111" s="68"/>
      <c r="R111" s="68"/>
      <c r="S111" s="68">
        <v>1</v>
      </c>
      <c r="T111" s="68"/>
      <c r="U111" s="68">
        <v>1</v>
      </c>
      <c r="V111" s="68"/>
      <c r="W111" s="68">
        <v>1</v>
      </c>
      <c r="X111" s="74">
        <f t="shared" si="128"/>
        <v>6</v>
      </c>
      <c r="Y111" s="68"/>
      <c r="Z111" s="68"/>
      <c r="AA111" s="68">
        <v>2</v>
      </c>
      <c r="AB111" s="68"/>
      <c r="AC111" s="68"/>
      <c r="AD111" s="68">
        <v>1</v>
      </c>
      <c r="AE111" s="68">
        <v>1</v>
      </c>
      <c r="AF111" s="68"/>
      <c r="AG111" s="76"/>
      <c r="AH111" s="68"/>
      <c r="AI111" s="166"/>
      <c r="AJ111" s="36">
        <f t="shared" si="129"/>
        <v>6</v>
      </c>
      <c r="AK111" s="35">
        <f t="shared" si="130"/>
        <v>6</v>
      </c>
      <c r="AL111" s="35">
        <f t="shared" si="131"/>
        <v>4</v>
      </c>
      <c r="AM111" s="35">
        <f t="shared" si="132"/>
        <v>4</v>
      </c>
      <c r="AN111" s="35">
        <f t="shared" si="133"/>
        <v>8</v>
      </c>
      <c r="AO111" s="35">
        <f t="shared" si="134"/>
        <v>8</v>
      </c>
      <c r="AP111" s="35">
        <f t="shared" si="135"/>
        <v>5</v>
      </c>
      <c r="AQ111" s="35">
        <f t="shared" si="136"/>
        <v>5</v>
      </c>
      <c r="AR111" s="35">
        <f t="shared" si="137"/>
        <v>1</v>
      </c>
      <c r="AS111" s="35">
        <f t="shared" si="138"/>
        <v>1</v>
      </c>
      <c r="AT111" s="35">
        <f t="shared" si="139"/>
        <v>6</v>
      </c>
      <c r="AU111" s="35">
        <f t="shared" si="140"/>
        <v>6</v>
      </c>
      <c r="AV111" s="35">
        <f t="shared" si="141"/>
        <v>1</v>
      </c>
      <c r="AW111" s="35">
        <f t="shared" si="142"/>
        <v>1</v>
      </c>
      <c r="AX111" s="35">
        <f t="shared" si="143"/>
        <v>0</v>
      </c>
      <c r="AY111" s="34">
        <f t="shared" si="144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96">
        <f t="shared" ref="E112:AB112" si="145">SUM(E113:E115)</f>
        <v>0</v>
      </c>
      <c r="F112" s="96">
        <f t="shared" si="145"/>
        <v>0</v>
      </c>
      <c r="G112" s="96">
        <f t="shared" si="145"/>
        <v>0</v>
      </c>
      <c r="H112" s="96">
        <f t="shared" si="145"/>
        <v>0</v>
      </c>
      <c r="I112" s="96">
        <f t="shared" si="145"/>
        <v>0</v>
      </c>
      <c r="J112" s="96">
        <f t="shared" si="145"/>
        <v>0</v>
      </c>
      <c r="K112" s="96">
        <f t="shared" si="145"/>
        <v>0</v>
      </c>
      <c r="L112" s="96">
        <f t="shared" si="145"/>
        <v>0</v>
      </c>
      <c r="M112" s="96">
        <f t="shared" si="145"/>
        <v>0</v>
      </c>
      <c r="N112" s="96">
        <f t="shared" si="145"/>
        <v>0</v>
      </c>
      <c r="O112" s="96">
        <f t="shared" si="145"/>
        <v>0</v>
      </c>
      <c r="P112" s="96">
        <f t="shared" si="145"/>
        <v>0</v>
      </c>
      <c r="Q112" s="96">
        <f t="shared" si="145"/>
        <v>0</v>
      </c>
      <c r="R112" s="96">
        <f t="shared" si="145"/>
        <v>0</v>
      </c>
      <c r="S112" s="96">
        <f t="shared" si="145"/>
        <v>0</v>
      </c>
      <c r="T112" s="96">
        <f t="shared" si="145"/>
        <v>0</v>
      </c>
      <c r="U112" s="96">
        <f t="shared" si="145"/>
        <v>0</v>
      </c>
      <c r="V112" s="96">
        <f t="shared" si="145"/>
        <v>0</v>
      </c>
      <c r="W112" s="96">
        <f t="shared" si="145"/>
        <v>0</v>
      </c>
      <c r="X112" s="96">
        <f t="shared" si="145"/>
        <v>0</v>
      </c>
      <c r="Y112" s="96">
        <f t="shared" si="145"/>
        <v>0</v>
      </c>
      <c r="Z112" s="96">
        <f t="shared" si="145"/>
        <v>0</v>
      </c>
      <c r="AA112" s="96">
        <f t="shared" si="145"/>
        <v>0</v>
      </c>
      <c r="AB112" s="96">
        <f t="shared" si="145"/>
        <v>0</v>
      </c>
      <c r="AC112" s="96"/>
      <c r="AD112" s="96"/>
      <c r="AE112" s="96">
        <f>AE113+AE114+AE115</f>
        <v>0</v>
      </c>
      <c r="AF112" s="96"/>
      <c r="AG112" s="96"/>
      <c r="AH112" s="96"/>
      <c r="AI112" s="170"/>
      <c r="AJ112" s="39">
        <f t="shared" ref="AJ112:AY112" si="146">SUM(AJ113:AJ115)</f>
        <v>0</v>
      </c>
      <c r="AK112" s="91">
        <f t="shared" si="146"/>
        <v>0</v>
      </c>
      <c r="AL112" s="91">
        <f t="shared" si="146"/>
        <v>0</v>
      </c>
      <c r="AM112" s="91">
        <f t="shared" si="146"/>
        <v>0</v>
      </c>
      <c r="AN112" s="91">
        <f t="shared" si="146"/>
        <v>0</v>
      </c>
      <c r="AO112" s="91">
        <f t="shared" si="146"/>
        <v>0</v>
      </c>
      <c r="AP112" s="91">
        <f t="shared" si="146"/>
        <v>0</v>
      </c>
      <c r="AQ112" s="91">
        <f t="shared" si="146"/>
        <v>0</v>
      </c>
      <c r="AR112" s="91">
        <f t="shared" si="146"/>
        <v>0</v>
      </c>
      <c r="AS112" s="91">
        <f t="shared" si="146"/>
        <v>0</v>
      </c>
      <c r="AT112" s="91">
        <f t="shared" si="146"/>
        <v>0</v>
      </c>
      <c r="AU112" s="91">
        <f t="shared" si="146"/>
        <v>0</v>
      </c>
      <c r="AV112" s="91">
        <f t="shared" si="146"/>
        <v>0</v>
      </c>
      <c r="AW112" s="91">
        <f t="shared" si="146"/>
        <v>0</v>
      </c>
      <c r="AX112" s="91">
        <f t="shared" si="146"/>
        <v>0</v>
      </c>
      <c r="AY112" s="38">
        <f t="shared" si="146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78">
        <f>+K113+L113+M113</f>
        <v>0</v>
      </c>
      <c r="K113" s="44"/>
      <c r="L113" s="44"/>
      <c r="M113" s="44"/>
      <c r="N113" s="54">
        <f>+O113+P113+Q113+R113+S113</f>
        <v>0</v>
      </c>
      <c r="O113" s="44"/>
      <c r="P113" s="44"/>
      <c r="Q113" s="44"/>
      <c r="R113" s="44"/>
      <c r="S113" s="44"/>
      <c r="T113" s="44"/>
      <c r="U113" s="44"/>
      <c r="V113" s="44"/>
      <c r="W113" s="44"/>
      <c r="X113" s="78">
        <f>++N113+W113</f>
        <v>0</v>
      </c>
      <c r="Y113" s="44"/>
      <c r="Z113" s="44"/>
      <c r="AA113" s="44">
        <v>0</v>
      </c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78">
        <f>+K114+L114+M114</f>
        <v>0</v>
      </c>
      <c r="K114" s="44"/>
      <c r="L114" s="44"/>
      <c r="M114" s="44"/>
      <c r="N114" s="54">
        <f>+O114+P114+Q114+R114+S114</f>
        <v>0</v>
      </c>
      <c r="O114" s="44"/>
      <c r="P114" s="44"/>
      <c r="Q114" s="44"/>
      <c r="R114" s="44"/>
      <c r="S114" s="44"/>
      <c r="T114" s="44"/>
      <c r="U114" s="44"/>
      <c r="V114" s="44"/>
      <c r="W114" s="44"/>
      <c r="X114" s="78">
        <f>++N114+W114</f>
        <v>0</v>
      </c>
      <c r="Y114" s="44"/>
      <c r="Z114" s="44"/>
      <c r="AA114" s="44">
        <v>0</v>
      </c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78">
        <f>+K115+L115+M115</f>
        <v>0</v>
      </c>
      <c r="K115" s="44"/>
      <c r="L115" s="44"/>
      <c r="M115" s="44"/>
      <c r="N115" s="54">
        <f>+O115+P115+Q115+R115+S115</f>
        <v>0</v>
      </c>
      <c r="O115" s="44"/>
      <c r="P115" s="44"/>
      <c r="Q115" s="44"/>
      <c r="R115" s="44"/>
      <c r="S115" s="44"/>
      <c r="T115" s="44"/>
      <c r="U115" s="44"/>
      <c r="V115" s="44"/>
      <c r="W115" s="44"/>
      <c r="X115" s="78">
        <f>++N115+W115</f>
        <v>0</v>
      </c>
      <c r="Y115" s="44"/>
      <c r="Z115" s="44"/>
      <c r="AA115" s="44">
        <v>0</v>
      </c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96">
        <f t="shared" ref="E116:AB116" si="147">SUM(E117:E124)</f>
        <v>981</v>
      </c>
      <c r="F116" s="96">
        <f t="shared" si="147"/>
        <v>61</v>
      </c>
      <c r="G116" s="96">
        <f t="shared" si="147"/>
        <v>920</v>
      </c>
      <c r="H116" s="96">
        <f t="shared" si="147"/>
        <v>0</v>
      </c>
      <c r="I116" s="96">
        <f t="shared" si="147"/>
        <v>0</v>
      </c>
      <c r="J116" s="96">
        <f t="shared" si="147"/>
        <v>2535</v>
      </c>
      <c r="K116" s="96">
        <f t="shared" si="147"/>
        <v>2413</v>
      </c>
      <c r="L116" s="96">
        <f t="shared" si="147"/>
        <v>121</v>
      </c>
      <c r="M116" s="96">
        <f t="shared" si="147"/>
        <v>1</v>
      </c>
      <c r="N116" s="96">
        <f t="shared" si="147"/>
        <v>1285</v>
      </c>
      <c r="O116" s="96">
        <f t="shared" si="147"/>
        <v>975</v>
      </c>
      <c r="P116" s="96">
        <f t="shared" si="147"/>
        <v>192</v>
      </c>
      <c r="Q116" s="96">
        <f t="shared" si="147"/>
        <v>13</v>
      </c>
      <c r="R116" s="96">
        <f t="shared" si="147"/>
        <v>0</v>
      </c>
      <c r="S116" s="96">
        <f t="shared" si="147"/>
        <v>105</v>
      </c>
      <c r="T116" s="96">
        <f t="shared" si="147"/>
        <v>14</v>
      </c>
      <c r="U116" s="96">
        <f t="shared" si="147"/>
        <v>81</v>
      </c>
      <c r="V116" s="96">
        <f t="shared" si="147"/>
        <v>10</v>
      </c>
      <c r="W116" s="96">
        <f t="shared" si="147"/>
        <v>0</v>
      </c>
      <c r="X116" s="96">
        <f t="shared" si="147"/>
        <v>1285</v>
      </c>
      <c r="Y116" s="96">
        <f t="shared" si="147"/>
        <v>9</v>
      </c>
      <c r="Z116" s="96">
        <f t="shared" si="147"/>
        <v>1</v>
      </c>
      <c r="AA116" s="96">
        <f t="shared" si="147"/>
        <v>2100</v>
      </c>
      <c r="AB116" s="96">
        <f t="shared" si="147"/>
        <v>11</v>
      </c>
      <c r="AC116" s="96">
        <f>AC117+AC118+AC119+AC120+AC121+AC122+AC123+AC124</f>
        <v>32</v>
      </c>
      <c r="AD116" s="96">
        <f>AD117+AD118+AD119+AD120+AD121+AD122+AD123+AD124</f>
        <v>1</v>
      </c>
      <c r="AE116" s="96">
        <f>AE117+AE118+AE119+AE120+AE121+AE122+AE123+AE124</f>
        <v>33</v>
      </c>
      <c r="AF116" s="96"/>
      <c r="AG116" s="96"/>
      <c r="AH116" s="96"/>
      <c r="AI116" s="170"/>
      <c r="AJ116" s="39">
        <f t="shared" ref="AJ116:AY116" si="148">SUM(AJ117:AJ124)</f>
        <v>981</v>
      </c>
      <c r="AK116" s="91">
        <f t="shared" si="148"/>
        <v>981</v>
      </c>
      <c r="AL116" s="91">
        <f t="shared" si="148"/>
        <v>2535</v>
      </c>
      <c r="AM116" s="91">
        <f t="shared" si="148"/>
        <v>2535</v>
      </c>
      <c r="AN116" s="91">
        <f t="shared" si="148"/>
        <v>3394</v>
      </c>
      <c r="AO116" s="91">
        <f t="shared" si="148"/>
        <v>3394</v>
      </c>
      <c r="AP116" s="91">
        <f t="shared" si="148"/>
        <v>1285</v>
      </c>
      <c r="AQ116" s="91">
        <f t="shared" si="148"/>
        <v>1285</v>
      </c>
      <c r="AR116" s="91">
        <f t="shared" si="148"/>
        <v>105</v>
      </c>
      <c r="AS116" s="91">
        <f t="shared" si="148"/>
        <v>105</v>
      </c>
      <c r="AT116" s="91">
        <f t="shared" si="148"/>
        <v>1285</v>
      </c>
      <c r="AU116" s="91">
        <f t="shared" si="148"/>
        <v>1285</v>
      </c>
      <c r="AV116" s="91">
        <f t="shared" si="148"/>
        <v>33</v>
      </c>
      <c r="AW116" s="91">
        <f t="shared" si="148"/>
        <v>33</v>
      </c>
      <c r="AX116" s="91">
        <f t="shared" si="148"/>
        <v>0</v>
      </c>
      <c r="AY116" s="38">
        <f t="shared" si="148"/>
        <v>0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7">
        <v>961</v>
      </c>
      <c r="F117" s="77">
        <v>58</v>
      </c>
      <c r="G117" s="77">
        <v>903</v>
      </c>
      <c r="H117" s="77"/>
      <c r="I117" s="77"/>
      <c r="J117" s="74">
        <v>2530</v>
      </c>
      <c r="K117" s="74">
        <v>2410</v>
      </c>
      <c r="L117" s="74">
        <v>119</v>
      </c>
      <c r="M117" s="74">
        <v>1</v>
      </c>
      <c r="N117" s="68">
        <v>1278</v>
      </c>
      <c r="O117" s="68">
        <v>972</v>
      </c>
      <c r="P117" s="68">
        <v>192</v>
      </c>
      <c r="Q117" s="68">
        <v>12</v>
      </c>
      <c r="R117" s="68"/>
      <c r="S117" s="68">
        <v>102</v>
      </c>
      <c r="T117" s="68">
        <v>14</v>
      </c>
      <c r="U117" s="68">
        <v>78</v>
      </c>
      <c r="V117" s="68">
        <v>10</v>
      </c>
      <c r="W117" s="68"/>
      <c r="X117" s="74">
        <f t="shared" ref="X117:X124" si="149">++N117+W117</f>
        <v>1278</v>
      </c>
      <c r="Y117" s="68">
        <v>9</v>
      </c>
      <c r="Z117" s="68">
        <v>1</v>
      </c>
      <c r="AA117" s="68">
        <v>2084</v>
      </c>
      <c r="AB117" s="68">
        <v>10</v>
      </c>
      <c r="AC117" s="68">
        <v>30</v>
      </c>
      <c r="AD117" s="68">
        <v>1</v>
      </c>
      <c r="AE117" s="68">
        <v>31</v>
      </c>
      <c r="AF117" s="68"/>
      <c r="AG117" s="113"/>
      <c r="AH117" s="111"/>
      <c r="AI117" s="166"/>
      <c r="AJ117" s="36">
        <f t="shared" ref="AJ117:AJ124" si="150">E117</f>
        <v>961</v>
      </c>
      <c r="AK117" s="35">
        <f t="shared" ref="AK117:AK124" si="151">F117+G117+H117+I117</f>
        <v>961</v>
      </c>
      <c r="AL117" s="35">
        <f t="shared" ref="AL117:AL124" si="152">J117</f>
        <v>2530</v>
      </c>
      <c r="AM117" s="35">
        <f t="shared" ref="AM117:AM124" si="153">K117+L117+M117</f>
        <v>2530</v>
      </c>
      <c r="AN117" s="35">
        <f t="shared" ref="AN117:AN124" si="154">F117+G117+K117</f>
        <v>3371</v>
      </c>
      <c r="AO117" s="35">
        <f t="shared" ref="AO117:AO124" si="155">X117+Y117+AA117</f>
        <v>3371</v>
      </c>
      <c r="AP117" s="35">
        <f t="shared" ref="AP117:AP124" si="156">N117</f>
        <v>1278</v>
      </c>
      <c r="AQ117" s="35">
        <f t="shared" ref="AQ117:AQ124" si="157">O117+P117+Q117+R117+S117</f>
        <v>1278</v>
      </c>
      <c r="AR117" s="35">
        <f t="shared" ref="AR117:AR124" si="158">S117</f>
        <v>102</v>
      </c>
      <c r="AS117" s="35">
        <f t="shared" ref="AS117:AS124" si="159">T117+U117+V117</f>
        <v>102</v>
      </c>
      <c r="AT117" s="35">
        <f t="shared" ref="AT117:AT124" si="160">X117</f>
        <v>1278</v>
      </c>
      <c r="AU117" s="35">
        <f t="shared" ref="AU117:AU124" si="161">N117+W117</f>
        <v>1278</v>
      </c>
      <c r="AV117" s="35">
        <f t="shared" ref="AV117:AV124" si="162">AE117</f>
        <v>31</v>
      </c>
      <c r="AW117" s="35">
        <f t="shared" ref="AW117:AW124" si="163">AC117+AD117</f>
        <v>31</v>
      </c>
      <c r="AX117" s="35">
        <f t="shared" ref="AX117:AX124" si="164">AH117</f>
        <v>0</v>
      </c>
      <c r="AY117" s="34">
        <f t="shared" ref="AY117:AY124" si="165">AF117+AG117</f>
        <v>0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7"/>
      <c r="F118" s="77"/>
      <c r="G118" s="77"/>
      <c r="H118" s="77"/>
      <c r="I118" s="77"/>
      <c r="J118" s="74">
        <f t="shared" ref="J118:J123" si="166">+K118+L118+M118</f>
        <v>0</v>
      </c>
      <c r="K118" s="74"/>
      <c r="L118" s="74"/>
      <c r="M118" s="74"/>
      <c r="N118" s="68">
        <f t="shared" ref="N118:N124" si="167">+O118+P118+Q118+R118+S118</f>
        <v>0</v>
      </c>
      <c r="O118" s="68"/>
      <c r="P118" s="68"/>
      <c r="Q118" s="68"/>
      <c r="R118" s="68"/>
      <c r="S118" s="68"/>
      <c r="T118" s="68"/>
      <c r="U118" s="68"/>
      <c r="V118" s="68"/>
      <c r="W118" s="68"/>
      <c r="X118" s="74">
        <f t="shared" si="149"/>
        <v>0</v>
      </c>
      <c r="Y118" s="68"/>
      <c r="Z118" s="68"/>
      <c r="AA118" s="68">
        <v>0</v>
      </c>
      <c r="AB118" s="68"/>
      <c r="AC118" s="68"/>
      <c r="AD118" s="68"/>
      <c r="AE118" s="68"/>
      <c r="AF118" s="68"/>
      <c r="AG118" s="76"/>
      <c r="AH118" s="68"/>
      <c r="AI118" s="166"/>
      <c r="AJ118" s="36">
        <f t="shared" si="150"/>
        <v>0</v>
      </c>
      <c r="AK118" s="35">
        <f t="shared" si="151"/>
        <v>0</v>
      </c>
      <c r="AL118" s="35">
        <f t="shared" si="152"/>
        <v>0</v>
      </c>
      <c r="AM118" s="35">
        <f t="shared" si="153"/>
        <v>0</v>
      </c>
      <c r="AN118" s="35">
        <f t="shared" si="154"/>
        <v>0</v>
      </c>
      <c r="AO118" s="35">
        <f t="shared" si="155"/>
        <v>0</v>
      </c>
      <c r="AP118" s="35">
        <f t="shared" si="156"/>
        <v>0</v>
      </c>
      <c r="AQ118" s="35">
        <f t="shared" si="157"/>
        <v>0</v>
      </c>
      <c r="AR118" s="35">
        <f t="shared" si="158"/>
        <v>0</v>
      </c>
      <c r="AS118" s="35">
        <f t="shared" si="159"/>
        <v>0</v>
      </c>
      <c r="AT118" s="35">
        <f t="shared" si="160"/>
        <v>0</v>
      </c>
      <c r="AU118" s="35">
        <f t="shared" si="161"/>
        <v>0</v>
      </c>
      <c r="AV118" s="35">
        <f t="shared" si="162"/>
        <v>0</v>
      </c>
      <c r="AW118" s="35">
        <f t="shared" si="163"/>
        <v>0</v>
      </c>
      <c r="AX118" s="35">
        <f t="shared" si="164"/>
        <v>0</v>
      </c>
      <c r="AY118" s="34">
        <f t="shared" si="165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16</v>
      </c>
      <c r="F119" s="77">
        <v>3</v>
      </c>
      <c r="G119" s="77">
        <v>13</v>
      </c>
      <c r="H119" s="77"/>
      <c r="I119" s="77"/>
      <c r="J119" s="74">
        <v>4</v>
      </c>
      <c r="K119" s="74">
        <v>3</v>
      </c>
      <c r="L119" s="74">
        <v>1</v>
      </c>
      <c r="M119" s="74"/>
      <c r="N119" s="111">
        <v>7</v>
      </c>
      <c r="O119" s="68">
        <v>3</v>
      </c>
      <c r="P119" s="68"/>
      <c r="Q119" s="68">
        <v>1</v>
      </c>
      <c r="R119" s="68"/>
      <c r="S119" s="68">
        <v>3</v>
      </c>
      <c r="T119" s="68"/>
      <c r="U119" s="68">
        <v>3</v>
      </c>
      <c r="V119" s="68"/>
      <c r="W119" s="68"/>
      <c r="X119" s="74">
        <f t="shared" si="149"/>
        <v>7</v>
      </c>
      <c r="Y119" s="68"/>
      <c r="Z119" s="68"/>
      <c r="AA119" s="68">
        <v>12</v>
      </c>
      <c r="AB119" s="68">
        <v>1</v>
      </c>
      <c r="AC119" s="68">
        <v>2</v>
      </c>
      <c r="AD119" s="68"/>
      <c r="AE119" s="68">
        <v>2</v>
      </c>
      <c r="AF119" s="68"/>
      <c r="AG119" s="76"/>
      <c r="AH119" s="68"/>
      <c r="AI119" s="166"/>
      <c r="AJ119" s="36">
        <f t="shared" si="150"/>
        <v>16</v>
      </c>
      <c r="AK119" s="35">
        <f t="shared" si="151"/>
        <v>16</v>
      </c>
      <c r="AL119" s="35">
        <f t="shared" si="152"/>
        <v>4</v>
      </c>
      <c r="AM119" s="35">
        <f t="shared" si="153"/>
        <v>4</v>
      </c>
      <c r="AN119" s="35">
        <f t="shared" si="154"/>
        <v>19</v>
      </c>
      <c r="AO119" s="35">
        <f t="shared" si="155"/>
        <v>19</v>
      </c>
      <c r="AP119" s="35">
        <f t="shared" si="156"/>
        <v>7</v>
      </c>
      <c r="AQ119" s="35">
        <f t="shared" si="157"/>
        <v>7</v>
      </c>
      <c r="AR119" s="35">
        <f t="shared" si="158"/>
        <v>3</v>
      </c>
      <c r="AS119" s="35">
        <f t="shared" si="159"/>
        <v>3</v>
      </c>
      <c r="AT119" s="35">
        <f t="shared" si="160"/>
        <v>7</v>
      </c>
      <c r="AU119" s="35">
        <f t="shared" si="161"/>
        <v>7</v>
      </c>
      <c r="AV119" s="35">
        <f t="shared" si="162"/>
        <v>2</v>
      </c>
      <c r="AW119" s="35">
        <f t="shared" si="163"/>
        <v>2</v>
      </c>
      <c r="AX119" s="35">
        <f t="shared" si="164"/>
        <v>0</v>
      </c>
      <c r="AY119" s="34">
        <f t="shared" si="165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7"/>
      <c r="F120" s="77"/>
      <c r="G120" s="77"/>
      <c r="H120" s="77"/>
      <c r="I120" s="77"/>
      <c r="J120" s="74">
        <f t="shared" si="166"/>
        <v>0</v>
      </c>
      <c r="K120" s="74"/>
      <c r="L120" s="74"/>
      <c r="M120" s="74"/>
      <c r="N120" s="111">
        <f t="shared" si="167"/>
        <v>0</v>
      </c>
      <c r="O120" s="68"/>
      <c r="P120" s="68"/>
      <c r="Q120" s="68"/>
      <c r="R120" s="68"/>
      <c r="S120" s="68"/>
      <c r="T120" s="68"/>
      <c r="U120" s="68"/>
      <c r="V120" s="68"/>
      <c r="W120" s="68"/>
      <c r="X120" s="74">
        <f t="shared" si="149"/>
        <v>0</v>
      </c>
      <c r="Y120" s="68"/>
      <c r="Z120" s="68"/>
      <c r="AA120" s="68">
        <v>0</v>
      </c>
      <c r="AB120" s="68"/>
      <c r="AC120" s="68"/>
      <c r="AD120" s="68"/>
      <c r="AE120" s="68"/>
      <c r="AF120" s="68"/>
      <c r="AG120" s="76"/>
      <c r="AH120" s="68"/>
      <c r="AI120" s="169"/>
      <c r="AJ120" s="36">
        <f t="shared" si="150"/>
        <v>0</v>
      </c>
      <c r="AK120" s="35">
        <f t="shared" si="151"/>
        <v>0</v>
      </c>
      <c r="AL120" s="35">
        <f t="shared" si="152"/>
        <v>0</v>
      </c>
      <c r="AM120" s="35">
        <f t="shared" si="153"/>
        <v>0</v>
      </c>
      <c r="AN120" s="35">
        <f t="shared" si="154"/>
        <v>0</v>
      </c>
      <c r="AO120" s="35">
        <f t="shared" si="155"/>
        <v>0</v>
      </c>
      <c r="AP120" s="35">
        <f t="shared" si="156"/>
        <v>0</v>
      </c>
      <c r="AQ120" s="35">
        <f t="shared" si="157"/>
        <v>0</v>
      </c>
      <c r="AR120" s="35">
        <f t="shared" si="158"/>
        <v>0</v>
      </c>
      <c r="AS120" s="35">
        <f t="shared" si="159"/>
        <v>0</v>
      </c>
      <c r="AT120" s="35">
        <f t="shared" si="160"/>
        <v>0</v>
      </c>
      <c r="AU120" s="35">
        <f t="shared" si="161"/>
        <v>0</v>
      </c>
      <c r="AV120" s="35">
        <f t="shared" si="162"/>
        <v>0</v>
      </c>
      <c r="AW120" s="35">
        <f t="shared" si="163"/>
        <v>0</v>
      </c>
      <c r="AX120" s="35">
        <f t="shared" si="164"/>
        <v>0</v>
      </c>
      <c r="AY120" s="34">
        <f t="shared" si="165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7"/>
      <c r="F121" s="77"/>
      <c r="G121" s="77"/>
      <c r="H121" s="77"/>
      <c r="I121" s="77"/>
      <c r="J121" s="74">
        <f t="shared" si="166"/>
        <v>0</v>
      </c>
      <c r="K121" s="74"/>
      <c r="L121" s="74"/>
      <c r="M121" s="74"/>
      <c r="N121" s="111">
        <f t="shared" si="167"/>
        <v>0</v>
      </c>
      <c r="O121" s="68"/>
      <c r="P121" s="68"/>
      <c r="Q121" s="68"/>
      <c r="R121" s="68"/>
      <c r="S121" s="68"/>
      <c r="T121" s="68"/>
      <c r="U121" s="68"/>
      <c r="V121" s="68"/>
      <c r="W121" s="68"/>
      <c r="X121" s="74">
        <f t="shared" si="149"/>
        <v>0</v>
      </c>
      <c r="Y121" s="68"/>
      <c r="Z121" s="68"/>
      <c r="AA121" s="68">
        <v>0</v>
      </c>
      <c r="AB121" s="68"/>
      <c r="AC121" s="68"/>
      <c r="AD121" s="68"/>
      <c r="AE121" s="68"/>
      <c r="AF121" s="68"/>
      <c r="AG121" s="76"/>
      <c r="AH121" s="68"/>
      <c r="AI121" s="166"/>
      <c r="AJ121" s="36">
        <f t="shared" si="150"/>
        <v>0</v>
      </c>
      <c r="AK121" s="35">
        <f t="shared" si="151"/>
        <v>0</v>
      </c>
      <c r="AL121" s="35">
        <f t="shared" si="152"/>
        <v>0</v>
      </c>
      <c r="AM121" s="35">
        <f t="shared" si="153"/>
        <v>0</v>
      </c>
      <c r="AN121" s="35">
        <f t="shared" si="154"/>
        <v>0</v>
      </c>
      <c r="AO121" s="35">
        <f t="shared" si="155"/>
        <v>0</v>
      </c>
      <c r="AP121" s="35">
        <f t="shared" si="156"/>
        <v>0</v>
      </c>
      <c r="AQ121" s="35">
        <f t="shared" si="157"/>
        <v>0</v>
      </c>
      <c r="AR121" s="35">
        <f t="shared" si="158"/>
        <v>0</v>
      </c>
      <c r="AS121" s="35">
        <f t="shared" si="159"/>
        <v>0</v>
      </c>
      <c r="AT121" s="35">
        <f t="shared" si="160"/>
        <v>0</v>
      </c>
      <c r="AU121" s="35">
        <f t="shared" si="161"/>
        <v>0</v>
      </c>
      <c r="AV121" s="35">
        <f t="shared" si="162"/>
        <v>0</v>
      </c>
      <c r="AW121" s="35">
        <f t="shared" si="163"/>
        <v>0</v>
      </c>
      <c r="AX121" s="35">
        <f t="shared" si="164"/>
        <v>0</v>
      </c>
      <c r="AY121" s="34">
        <f t="shared" si="165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/>
      <c r="G122" s="77">
        <v>1</v>
      </c>
      <c r="H122" s="77"/>
      <c r="I122" s="77"/>
      <c r="J122" s="74">
        <f t="shared" si="166"/>
        <v>0</v>
      </c>
      <c r="K122" s="74"/>
      <c r="L122" s="74"/>
      <c r="M122" s="74"/>
      <c r="N122" s="111">
        <f t="shared" si="167"/>
        <v>0</v>
      </c>
      <c r="O122" s="68"/>
      <c r="P122" s="68"/>
      <c r="Q122" s="68"/>
      <c r="R122" s="68"/>
      <c r="S122" s="68"/>
      <c r="T122" s="68"/>
      <c r="U122" s="68"/>
      <c r="V122" s="68"/>
      <c r="W122" s="68"/>
      <c r="X122" s="74">
        <f t="shared" si="149"/>
        <v>0</v>
      </c>
      <c r="Y122" s="68"/>
      <c r="Z122" s="68"/>
      <c r="AA122" s="68">
        <v>1</v>
      </c>
      <c r="AB122" s="68"/>
      <c r="AC122" s="68"/>
      <c r="AD122" s="68"/>
      <c r="AE122" s="68"/>
      <c r="AF122" s="68"/>
      <c r="AG122" s="76"/>
      <c r="AH122" s="68"/>
      <c r="AI122" s="166"/>
      <c r="AJ122" s="36">
        <f t="shared" si="150"/>
        <v>1</v>
      </c>
      <c r="AK122" s="35">
        <f t="shared" si="151"/>
        <v>1</v>
      </c>
      <c r="AL122" s="35">
        <f t="shared" si="152"/>
        <v>0</v>
      </c>
      <c r="AM122" s="35">
        <f t="shared" si="153"/>
        <v>0</v>
      </c>
      <c r="AN122" s="35">
        <f t="shared" si="154"/>
        <v>1</v>
      </c>
      <c r="AO122" s="35">
        <f t="shared" si="155"/>
        <v>1</v>
      </c>
      <c r="AP122" s="35">
        <f t="shared" si="156"/>
        <v>0</v>
      </c>
      <c r="AQ122" s="35">
        <f t="shared" si="157"/>
        <v>0</v>
      </c>
      <c r="AR122" s="35">
        <f t="shared" si="158"/>
        <v>0</v>
      </c>
      <c r="AS122" s="35">
        <f t="shared" si="159"/>
        <v>0</v>
      </c>
      <c r="AT122" s="35">
        <f t="shared" si="160"/>
        <v>0</v>
      </c>
      <c r="AU122" s="35">
        <f t="shared" si="161"/>
        <v>0</v>
      </c>
      <c r="AV122" s="35">
        <f t="shared" si="162"/>
        <v>0</v>
      </c>
      <c r="AW122" s="35">
        <f t="shared" si="163"/>
        <v>0</v>
      </c>
      <c r="AX122" s="35">
        <f t="shared" si="164"/>
        <v>0</v>
      </c>
      <c r="AY122" s="34">
        <f t="shared" si="165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>
        <f t="shared" si="166"/>
        <v>0</v>
      </c>
      <c r="K123" s="74"/>
      <c r="L123" s="74"/>
      <c r="M123" s="74"/>
      <c r="N123" s="111">
        <f t="shared" si="167"/>
        <v>0</v>
      </c>
      <c r="O123" s="68"/>
      <c r="P123" s="68"/>
      <c r="Q123" s="68"/>
      <c r="R123" s="68"/>
      <c r="S123" s="68"/>
      <c r="T123" s="68"/>
      <c r="U123" s="68"/>
      <c r="V123" s="68"/>
      <c r="W123" s="68"/>
      <c r="X123" s="74">
        <f t="shared" si="149"/>
        <v>0</v>
      </c>
      <c r="Y123" s="68"/>
      <c r="Z123" s="68"/>
      <c r="AA123" s="68">
        <v>0</v>
      </c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50"/>
        <v>0</v>
      </c>
      <c r="AK123" s="35">
        <f t="shared" si="151"/>
        <v>0</v>
      </c>
      <c r="AL123" s="35">
        <f t="shared" si="152"/>
        <v>0</v>
      </c>
      <c r="AM123" s="35">
        <f t="shared" si="153"/>
        <v>0</v>
      </c>
      <c r="AN123" s="35">
        <f t="shared" si="154"/>
        <v>0</v>
      </c>
      <c r="AO123" s="35">
        <f t="shared" si="155"/>
        <v>0</v>
      </c>
      <c r="AP123" s="35">
        <f t="shared" si="156"/>
        <v>0</v>
      </c>
      <c r="AQ123" s="35">
        <f t="shared" si="157"/>
        <v>0</v>
      </c>
      <c r="AR123" s="35">
        <f t="shared" si="158"/>
        <v>0</v>
      </c>
      <c r="AS123" s="35">
        <f t="shared" si="159"/>
        <v>0</v>
      </c>
      <c r="AT123" s="35">
        <f t="shared" si="160"/>
        <v>0</v>
      </c>
      <c r="AU123" s="35">
        <f t="shared" si="161"/>
        <v>0</v>
      </c>
      <c r="AV123" s="35">
        <f t="shared" si="162"/>
        <v>0</v>
      </c>
      <c r="AW123" s="35">
        <f t="shared" si="163"/>
        <v>0</v>
      </c>
      <c r="AX123" s="35">
        <f t="shared" si="164"/>
        <v>0</v>
      </c>
      <c r="AY123" s="34">
        <f t="shared" si="165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34">
        <v>3</v>
      </c>
      <c r="F124" s="134"/>
      <c r="G124" s="134">
        <v>3</v>
      </c>
      <c r="H124" s="134"/>
      <c r="I124" s="134"/>
      <c r="J124" s="74">
        <v>1</v>
      </c>
      <c r="K124" s="74"/>
      <c r="L124" s="74">
        <v>1</v>
      </c>
      <c r="M124" s="74"/>
      <c r="N124" s="111">
        <f t="shared" si="167"/>
        <v>0</v>
      </c>
      <c r="O124" s="68"/>
      <c r="P124" s="68"/>
      <c r="Q124" s="68"/>
      <c r="R124" s="68"/>
      <c r="S124" s="68"/>
      <c r="T124" s="68"/>
      <c r="U124" s="68"/>
      <c r="V124" s="68"/>
      <c r="W124" s="68"/>
      <c r="X124" s="74">
        <f t="shared" si="149"/>
        <v>0</v>
      </c>
      <c r="Y124" s="68"/>
      <c r="Z124" s="68"/>
      <c r="AA124" s="68">
        <v>3</v>
      </c>
      <c r="AB124" s="68"/>
      <c r="AC124" s="68"/>
      <c r="AD124" s="68"/>
      <c r="AE124" s="68"/>
      <c r="AF124" s="68"/>
      <c r="AG124" s="76"/>
      <c r="AH124" s="68"/>
      <c r="AI124" s="166"/>
      <c r="AJ124" s="36">
        <f t="shared" si="150"/>
        <v>3</v>
      </c>
      <c r="AK124" s="35">
        <f t="shared" si="151"/>
        <v>3</v>
      </c>
      <c r="AL124" s="35">
        <f t="shared" si="152"/>
        <v>1</v>
      </c>
      <c r="AM124" s="35">
        <f t="shared" si="153"/>
        <v>1</v>
      </c>
      <c r="AN124" s="35">
        <f t="shared" si="154"/>
        <v>3</v>
      </c>
      <c r="AO124" s="35">
        <f t="shared" si="155"/>
        <v>3</v>
      </c>
      <c r="AP124" s="35">
        <f t="shared" si="156"/>
        <v>0</v>
      </c>
      <c r="AQ124" s="35">
        <f t="shared" si="157"/>
        <v>0</v>
      </c>
      <c r="AR124" s="35">
        <f t="shared" si="158"/>
        <v>0</v>
      </c>
      <c r="AS124" s="35">
        <f t="shared" si="159"/>
        <v>0</v>
      </c>
      <c r="AT124" s="35">
        <f t="shared" si="160"/>
        <v>0</v>
      </c>
      <c r="AU124" s="35">
        <f t="shared" si="161"/>
        <v>0</v>
      </c>
      <c r="AV124" s="35">
        <f t="shared" si="162"/>
        <v>0</v>
      </c>
      <c r="AW124" s="35">
        <f t="shared" si="163"/>
        <v>0</v>
      </c>
      <c r="AX124" s="35">
        <f t="shared" si="164"/>
        <v>0</v>
      </c>
      <c r="AY124" s="34">
        <f t="shared" si="165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96">
        <f t="shared" ref="E125:AB125" si="168">SUM(E126:E129)</f>
        <v>1</v>
      </c>
      <c r="F125" s="96">
        <f t="shared" si="168"/>
        <v>0</v>
      </c>
      <c r="G125" s="96">
        <f t="shared" si="168"/>
        <v>1</v>
      </c>
      <c r="H125" s="96">
        <f t="shared" si="168"/>
        <v>0</v>
      </c>
      <c r="I125" s="96">
        <f t="shared" si="168"/>
        <v>0</v>
      </c>
      <c r="J125" s="96">
        <f t="shared" si="168"/>
        <v>0</v>
      </c>
      <c r="K125" s="96">
        <f t="shared" si="168"/>
        <v>0</v>
      </c>
      <c r="L125" s="96">
        <f t="shared" si="168"/>
        <v>0</v>
      </c>
      <c r="M125" s="96">
        <f t="shared" si="168"/>
        <v>0</v>
      </c>
      <c r="N125" s="96">
        <f t="shared" si="168"/>
        <v>0</v>
      </c>
      <c r="O125" s="96">
        <f t="shared" si="168"/>
        <v>0</v>
      </c>
      <c r="P125" s="96">
        <f t="shared" si="168"/>
        <v>0</v>
      </c>
      <c r="Q125" s="96">
        <f t="shared" si="168"/>
        <v>0</v>
      </c>
      <c r="R125" s="96">
        <f t="shared" si="168"/>
        <v>0</v>
      </c>
      <c r="S125" s="96">
        <f t="shared" si="168"/>
        <v>0</v>
      </c>
      <c r="T125" s="96">
        <f t="shared" si="168"/>
        <v>0</v>
      </c>
      <c r="U125" s="96">
        <f t="shared" si="168"/>
        <v>0</v>
      </c>
      <c r="V125" s="96">
        <f t="shared" si="168"/>
        <v>0</v>
      </c>
      <c r="W125" s="96">
        <f t="shared" si="168"/>
        <v>0</v>
      </c>
      <c r="X125" s="96">
        <f t="shared" si="168"/>
        <v>0</v>
      </c>
      <c r="Y125" s="96">
        <f t="shared" si="168"/>
        <v>0</v>
      </c>
      <c r="Z125" s="96">
        <f t="shared" si="168"/>
        <v>0</v>
      </c>
      <c r="AA125" s="96">
        <f t="shared" si="168"/>
        <v>1</v>
      </c>
      <c r="AB125" s="96">
        <f t="shared" si="168"/>
        <v>0</v>
      </c>
      <c r="AC125" s="96">
        <f>AC126+AC127+AC128+AC129</f>
        <v>0</v>
      </c>
      <c r="AD125" s="96">
        <f>AD126+AD127+AD128+AD129</f>
        <v>0</v>
      </c>
      <c r="AE125" s="96">
        <f>AE126+AE127+AE128+AE129</f>
        <v>0</v>
      </c>
      <c r="AF125" s="96"/>
      <c r="AG125" s="96"/>
      <c r="AH125" s="96"/>
      <c r="AI125" s="167"/>
      <c r="AJ125" s="39">
        <f t="shared" ref="AJ125:AY125" si="169">SUM(AJ126:AJ129)</f>
        <v>1</v>
      </c>
      <c r="AK125" s="91">
        <f t="shared" si="169"/>
        <v>1</v>
      </c>
      <c r="AL125" s="91">
        <f t="shared" si="169"/>
        <v>0</v>
      </c>
      <c r="AM125" s="91">
        <f t="shared" si="169"/>
        <v>0</v>
      </c>
      <c r="AN125" s="91">
        <f t="shared" si="169"/>
        <v>1</v>
      </c>
      <c r="AO125" s="91">
        <f t="shared" si="169"/>
        <v>1</v>
      </c>
      <c r="AP125" s="91">
        <f t="shared" si="169"/>
        <v>0</v>
      </c>
      <c r="AQ125" s="91">
        <f t="shared" si="169"/>
        <v>0</v>
      </c>
      <c r="AR125" s="91">
        <f t="shared" si="169"/>
        <v>0</v>
      </c>
      <c r="AS125" s="91">
        <f t="shared" si="169"/>
        <v>0</v>
      </c>
      <c r="AT125" s="91">
        <f t="shared" si="169"/>
        <v>0</v>
      </c>
      <c r="AU125" s="91">
        <f t="shared" si="169"/>
        <v>0</v>
      </c>
      <c r="AV125" s="91">
        <f t="shared" si="169"/>
        <v>0</v>
      </c>
      <c r="AW125" s="91">
        <f t="shared" si="169"/>
        <v>0</v>
      </c>
      <c r="AX125" s="91">
        <f t="shared" si="169"/>
        <v>0</v>
      </c>
      <c r="AY125" s="38">
        <f t="shared" si="169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>
        <v>1</v>
      </c>
      <c r="F126" s="77"/>
      <c r="G126" s="77">
        <v>1</v>
      </c>
      <c r="H126" s="77"/>
      <c r="I126" s="77"/>
      <c r="J126" s="74">
        <f>+K126+L126+M126</f>
        <v>0</v>
      </c>
      <c r="K126" s="77"/>
      <c r="L126" s="77"/>
      <c r="M126" s="77"/>
      <c r="N126" s="68">
        <f>+O126+P126+Q126+R126+S126</f>
        <v>0</v>
      </c>
      <c r="O126" s="77"/>
      <c r="P126" s="77"/>
      <c r="Q126" s="77"/>
      <c r="R126" s="77"/>
      <c r="S126" s="77"/>
      <c r="T126" s="77"/>
      <c r="U126" s="77"/>
      <c r="V126" s="77"/>
      <c r="W126" s="77"/>
      <c r="X126" s="74">
        <f>++N126+W126</f>
        <v>0</v>
      </c>
      <c r="Y126" s="77"/>
      <c r="Z126" s="77"/>
      <c r="AA126" s="77">
        <v>1</v>
      </c>
      <c r="AB126" s="77"/>
      <c r="AC126" s="77"/>
      <c r="AD126" s="77"/>
      <c r="AE126" s="77"/>
      <c r="AF126" s="77"/>
      <c r="AG126" s="77"/>
      <c r="AH126" s="77"/>
      <c r="AI126" s="166"/>
      <c r="AJ126" s="36">
        <f>E126</f>
        <v>1</v>
      </c>
      <c r="AK126" s="35">
        <f>F126+G126+H126+I126</f>
        <v>1</v>
      </c>
      <c r="AL126" s="35">
        <f>J126</f>
        <v>0</v>
      </c>
      <c r="AM126" s="35">
        <f>K126+L126+M126</f>
        <v>0</v>
      </c>
      <c r="AN126" s="35">
        <f>F126+G126+K126</f>
        <v>1</v>
      </c>
      <c r="AO126" s="35">
        <f>X126+Y126+AA126</f>
        <v>1</v>
      </c>
      <c r="AP126" s="35">
        <f>N126</f>
        <v>0</v>
      </c>
      <c r="AQ126" s="35">
        <f>O126+P126+Q126+R126+S126</f>
        <v>0</v>
      </c>
      <c r="AR126" s="35">
        <f>S126</f>
        <v>0</v>
      </c>
      <c r="AS126" s="35">
        <f>T126+U126+V126</f>
        <v>0</v>
      </c>
      <c r="AT126" s="35">
        <f>X126</f>
        <v>0</v>
      </c>
      <c r="AU126" s="35">
        <f>N126+W126</f>
        <v>0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4">
        <f>+K127+L127+M127</f>
        <v>0</v>
      </c>
      <c r="K127" s="77"/>
      <c r="L127" s="77"/>
      <c r="M127" s="77"/>
      <c r="N127" s="68">
        <f>+O127+P127+Q127+R127+S127</f>
        <v>0</v>
      </c>
      <c r="O127" s="77"/>
      <c r="P127" s="77"/>
      <c r="Q127" s="77"/>
      <c r="R127" s="77"/>
      <c r="S127" s="77"/>
      <c r="T127" s="77"/>
      <c r="U127" s="77"/>
      <c r="V127" s="77"/>
      <c r="W127" s="77"/>
      <c r="X127" s="74">
        <f>++N127+W127</f>
        <v>0</v>
      </c>
      <c r="Y127" s="77"/>
      <c r="Z127" s="77"/>
      <c r="AA127" s="77">
        <v>0</v>
      </c>
      <c r="AB127" s="77"/>
      <c r="AC127" s="77"/>
      <c r="AD127" s="77"/>
      <c r="AE127" s="77"/>
      <c r="AF127" s="77"/>
      <c r="AG127" s="77"/>
      <c r="AH127" s="77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4">
        <f>+K128+L128+M128</f>
        <v>0</v>
      </c>
      <c r="K128" s="77"/>
      <c r="L128" s="77"/>
      <c r="M128" s="77"/>
      <c r="N128" s="68">
        <f>+O128+P128+Q128+R128+S128</f>
        <v>0</v>
      </c>
      <c r="O128" s="77"/>
      <c r="P128" s="77"/>
      <c r="Q128" s="77"/>
      <c r="R128" s="77"/>
      <c r="S128" s="77"/>
      <c r="T128" s="77"/>
      <c r="U128" s="77"/>
      <c r="V128" s="77"/>
      <c r="W128" s="77"/>
      <c r="X128" s="74">
        <f>++N128+W128</f>
        <v>0</v>
      </c>
      <c r="Y128" s="77"/>
      <c r="Z128" s="77"/>
      <c r="AA128" s="77">
        <v>0</v>
      </c>
      <c r="AB128" s="77"/>
      <c r="AC128" s="77"/>
      <c r="AD128" s="77"/>
      <c r="AE128" s="77"/>
      <c r="AF128" s="77"/>
      <c r="AG128" s="77"/>
      <c r="AH128" s="77"/>
      <c r="AI128" s="16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4">
        <f>+K129+L129+M129</f>
        <v>0</v>
      </c>
      <c r="K129" s="77"/>
      <c r="L129" s="77"/>
      <c r="M129" s="77"/>
      <c r="N129" s="68">
        <f>+O129+P129+Q129+R129+S129</f>
        <v>0</v>
      </c>
      <c r="O129" s="77"/>
      <c r="P129" s="77"/>
      <c r="Q129" s="77"/>
      <c r="R129" s="77"/>
      <c r="S129" s="77"/>
      <c r="T129" s="77"/>
      <c r="U129" s="77"/>
      <c r="V129" s="77"/>
      <c r="W129" s="77"/>
      <c r="X129" s="74">
        <f>++N129+W129</f>
        <v>0</v>
      </c>
      <c r="Y129" s="77"/>
      <c r="Z129" s="77"/>
      <c r="AA129" s="77">
        <v>0</v>
      </c>
      <c r="AB129" s="77"/>
      <c r="AC129" s="77"/>
      <c r="AD129" s="77"/>
      <c r="AE129" s="77"/>
      <c r="AF129" s="77"/>
      <c r="AG129" s="77"/>
      <c r="AH129" s="77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58.5" customHeight="1">
      <c r="A130" s="37" t="s">
        <v>8</v>
      </c>
      <c r="B130" s="234" t="s">
        <v>7</v>
      </c>
      <c r="C130" s="235"/>
      <c r="D130" s="236"/>
      <c r="E130" s="96">
        <f t="shared" ref="E130:AB130" si="170">SUM(E131:E132)</f>
        <v>0</v>
      </c>
      <c r="F130" s="96">
        <f t="shared" si="170"/>
        <v>0</v>
      </c>
      <c r="G130" s="96">
        <f t="shared" si="170"/>
        <v>0</v>
      </c>
      <c r="H130" s="96">
        <f t="shared" si="170"/>
        <v>0</v>
      </c>
      <c r="I130" s="96">
        <f t="shared" si="170"/>
        <v>0</v>
      </c>
      <c r="J130" s="96">
        <f t="shared" si="170"/>
        <v>81</v>
      </c>
      <c r="K130" s="96">
        <f t="shared" si="170"/>
        <v>81</v>
      </c>
      <c r="L130" s="96">
        <f t="shared" si="170"/>
        <v>0</v>
      </c>
      <c r="M130" s="96">
        <f t="shared" si="170"/>
        <v>0</v>
      </c>
      <c r="N130" s="96">
        <f t="shared" si="170"/>
        <v>2</v>
      </c>
      <c r="O130" s="96">
        <f t="shared" si="170"/>
        <v>2</v>
      </c>
      <c r="P130" s="96">
        <f t="shared" si="170"/>
        <v>0</v>
      </c>
      <c r="Q130" s="96">
        <f t="shared" si="170"/>
        <v>0</v>
      </c>
      <c r="R130" s="96">
        <f t="shared" si="170"/>
        <v>0</v>
      </c>
      <c r="S130" s="96">
        <f t="shared" si="170"/>
        <v>0</v>
      </c>
      <c r="T130" s="96">
        <f t="shared" si="170"/>
        <v>0</v>
      </c>
      <c r="U130" s="96">
        <f t="shared" si="170"/>
        <v>0</v>
      </c>
      <c r="V130" s="96">
        <f t="shared" si="170"/>
        <v>0</v>
      </c>
      <c r="W130" s="96">
        <f t="shared" si="170"/>
        <v>0</v>
      </c>
      <c r="X130" s="96">
        <f t="shared" si="170"/>
        <v>2</v>
      </c>
      <c r="Y130" s="96">
        <f t="shared" si="170"/>
        <v>0</v>
      </c>
      <c r="Z130" s="96">
        <f t="shared" si="170"/>
        <v>0</v>
      </c>
      <c r="AA130" s="96">
        <f>AA131+AA132</f>
        <v>79</v>
      </c>
      <c r="AB130" s="96">
        <f t="shared" si="170"/>
        <v>0</v>
      </c>
      <c r="AC130" s="96">
        <f>AC131+AC132</f>
        <v>0</v>
      </c>
      <c r="AD130" s="96">
        <f>AD131+AD132</f>
        <v>0</v>
      </c>
      <c r="AE130" s="96">
        <f>AE131+AE132</f>
        <v>0</v>
      </c>
      <c r="AF130" s="96"/>
      <c r="AG130" s="96"/>
      <c r="AH130" s="96"/>
      <c r="AI130" s="165"/>
      <c r="AJ130" s="39">
        <f t="shared" ref="AJ130:AY130" si="171">SUM(AJ131:AJ132)</f>
        <v>0</v>
      </c>
      <c r="AK130" s="91">
        <f t="shared" si="171"/>
        <v>0</v>
      </c>
      <c r="AL130" s="91">
        <f t="shared" si="171"/>
        <v>81</v>
      </c>
      <c r="AM130" s="91">
        <f t="shared" si="171"/>
        <v>81</v>
      </c>
      <c r="AN130" s="91">
        <f t="shared" si="171"/>
        <v>81</v>
      </c>
      <c r="AO130" s="91">
        <f t="shared" si="171"/>
        <v>81</v>
      </c>
      <c r="AP130" s="91">
        <f t="shared" si="171"/>
        <v>2</v>
      </c>
      <c r="AQ130" s="91">
        <f t="shared" si="171"/>
        <v>2</v>
      </c>
      <c r="AR130" s="91">
        <f t="shared" si="171"/>
        <v>0</v>
      </c>
      <c r="AS130" s="91">
        <f t="shared" si="171"/>
        <v>0</v>
      </c>
      <c r="AT130" s="91">
        <f t="shared" si="171"/>
        <v>2</v>
      </c>
      <c r="AU130" s="91">
        <f t="shared" si="171"/>
        <v>2</v>
      </c>
      <c r="AV130" s="91">
        <f t="shared" si="171"/>
        <v>0</v>
      </c>
      <c r="AW130" s="91">
        <f t="shared" si="171"/>
        <v>0</v>
      </c>
      <c r="AX130" s="91">
        <f t="shared" si="171"/>
        <v>0</v>
      </c>
      <c r="AY130" s="38">
        <f t="shared" si="171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4">
        <v>81</v>
      </c>
      <c r="K131" s="77">
        <v>81</v>
      </c>
      <c r="L131" s="77"/>
      <c r="M131" s="77"/>
      <c r="N131" s="68">
        <v>2</v>
      </c>
      <c r="O131" s="77">
        <v>2</v>
      </c>
      <c r="P131" s="77"/>
      <c r="Q131" s="77"/>
      <c r="R131" s="77"/>
      <c r="S131" s="77"/>
      <c r="T131" s="77"/>
      <c r="U131" s="77"/>
      <c r="V131" s="77"/>
      <c r="W131" s="77"/>
      <c r="X131" s="74">
        <f>++N131+W131</f>
        <v>2</v>
      </c>
      <c r="Y131" s="77"/>
      <c r="Z131" s="77"/>
      <c r="AA131" s="77">
        <v>79</v>
      </c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0</v>
      </c>
      <c r="AK131" s="35">
        <f>F131+G131+H131+I131</f>
        <v>0</v>
      </c>
      <c r="AL131" s="35">
        <f>J131</f>
        <v>81</v>
      </c>
      <c r="AM131" s="35">
        <f>K131+L131+M131</f>
        <v>81</v>
      </c>
      <c r="AN131" s="35">
        <f>F131+G131+K131</f>
        <v>81</v>
      </c>
      <c r="AO131" s="35">
        <f>X131+Y131+AA131</f>
        <v>81</v>
      </c>
      <c r="AP131" s="35">
        <f>N131</f>
        <v>2</v>
      </c>
      <c r="AQ131" s="35">
        <f>O131+P131+Q131+R131+S131</f>
        <v>2</v>
      </c>
      <c r="AR131" s="35">
        <f>S131</f>
        <v>0</v>
      </c>
      <c r="AS131" s="35">
        <f>T131+U131+V131</f>
        <v>0</v>
      </c>
      <c r="AT131" s="35">
        <f>X131</f>
        <v>2</v>
      </c>
      <c r="AU131" s="35">
        <f>N131+W131</f>
        <v>2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4">
        <f>+K132+L132+M132</f>
        <v>0</v>
      </c>
      <c r="K132" s="77"/>
      <c r="L132" s="77"/>
      <c r="M132" s="77"/>
      <c r="N132" s="68">
        <f>+O132+P132+Q132+R132+S132</f>
        <v>0</v>
      </c>
      <c r="O132" s="77"/>
      <c r="P132" s="77"/>
      <c r="Q132" s="77"/>
      <c r="R132" s="77"/>
      <c r="S132" s="77"/>
      <c r="T132" s="77"/>
      <c r="U132" s="77"/>
      <c r="V132" s="77"/>
      <c r="W132" s="77"/>
      <c r="X132" s="74">
        <f>++N132+W132</f>
        <v>0</v>
      </c>
      <c r="Y132" s="77"/>
      <c r="Z132" s="77"/>
      <c r="AA132" s="77">
        <v>0</v>
      </c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7">
        <v>7</v>
      </c>
      <c r="F133" s="97">
        <v>2</v>
      </c>
      <c r="G133" s="97">
        <v>5</v>
      </c>
      <c r="H133" s="97"/>
      <c r="I133" s="97"/>
      <c r="J133" s="99">
        <v>7</v>
      </c>
      <c r="K133" s="99">
        <v>3</v>
      </c>
      <c r="L133" s="99">
        <v>3</v>
      </c>
      <c r="M133" s="99">
        <v>1</v>
      </c>
      <c r="N133" s="70">
        <v>4</v>
      </c>
      <c r="O133" s="70">
        <v>1</v>
      </c>
      <c r="P133" s="70">
        <v>1</v>
      </c>
      <c r="Q133" s="70">
        <v>1</v>
      </c>
      <c r="R133" s="70"/>
      <c r="S133" s="70">
        <v>1</v>
      </c>
      <c r="T133" s="70"/>
      <c r="U133" s="70">
        <v>1</v>
      </c>
      <c r="V133" s="70"/>
      <c r="W133" s="70"/>
      <c r="X133" s="99">
        <f>++N133+W133</f>
        <v>4</v>
      </c>
      <c r="Y133" s="70"/>
      <c r="Z133" s="70">
        <v>1</v>
      </c>
      <c r="AA133" s="70">
        <v>6</v>
      </c>
      <c r="AB133" s="70">
        <v>2</v>
      </c>
      <c r="AC133" s="70">
        <v>1</v>
      </c>
      <c r="AD133" s="70"/>
      <c r="AE133" s="70">
        <v>1</v>
      </c>
      <c r="AF133" s="70"/>
      <c r="AG133" s="98"/>
      <c r="AH133" s="70"/>
      <c r="AI133" s="171"/>
      <c r="AJ133" s="36">
        <f>E133</f>
        <v>7</v>
      </c>
      <c r="AK133" s="35">
        <f>F133+G133+H133+I133</f>
        <v>7</v>
      </c>
      <c r="AL133" s="35">
        <f>J133</f>
        <v>7</v>
      </c>
      <c r="AM133" s="35">
        <f>K133+L133+M133</f>
        <v>7</v>
      </c>
      <c r="AN133" s="35">
        <f>F133+G133+K133</f>
        <v>10</v>
      </c>
      <c r="AO133" s="35">
        <f>X133+Y133+AA133</f>
        <v>10</v>
      </c>
      <c r="AP133" s="35">
        <f>N133</f>
        <v>4</v>
      </c>
      <c r="AQ133" s="35">
        <f>O133+P133+Q133+R133+S133</f>
        <v>4</v>
      </c>
      <c r="AR133" s="35">
        <f>S133</f>
        <v>1</v>
      </c>
      <c r="AS133" s="35">
        <f>T133+U133+V133</f>
        <v>1</v>
      </c>
      <c r="AT133" s="35">
        <f>X133</f>
        <v>4</v>
      </c>
      <c r="AU133" s="35">
        <f>N133+W133</f>
        <v>4</v>
      </c>
      <c r="AV133" s="35">
        <f>AE133</f>
        <v>1</v>
      </c>
      <c r="AW133" s="35">
        <f>AC133+AD133</f>
        <v>1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96">
        <f t="shared" ref="E134:AH134" si="172">E19+E39+E51+E59+E73+E80+E87+E90+E112+E116+E125+E130+E133</f>
        <v>1293</v>
      </c>
      <c r="F134" s="96">
        <f t="shared" si="172"/>
        <v>106</v>
      </c>
      <c r="G134" s="96">
        <f t="shared" si="172"/>
        <v>1187</v>
      </c>
      <c r="H134" s="96">
        <f t="shared" si="172"/>
        <v>0</v>
      </c>
      <c r="I134" s="96">
        <f t="shared" si="172"/>
        <v>0</v>
      </c>
      <c r="J134" s="96">
        <f t="shared" si="172"/>
        <v>2839</v>
      </c>
      <c r="K134" s="96">
        <f t="shared" si="172"/>
        <v>2661</v>
      </c>
      <c r="L134" s="96">
        <f t="shared" si="172"/>
        <v>176</v>
      </c>
      <c r="M134" s="96">
        <f t="shared" si="172"/>
        <v>2</v>
      </c>
      <c r="N134" s="96">
        <f t="shared" si="172"/>
        <v>1439</v>
      </c>
      <c r="O134" s="96">
        <f t="shared" si="172"/>
        <v>1058</v>
      </c>
      <c r="P134" s="96">
        <f t="shared" si="172"/>
        <v>213</v>
      </c>
      <c r="Q134" s="96">
        <f t="shared" si="172"/>
        <v>27</v>
      </c>
      <c r="R134" s="96">
        <f t="shared" si="172"/>
        <v>0</v>
      </c>
      <c r="S134" s="96">
        <f t="shared" si="172"/>
        <v>141</v>
      </c>
      <c r="T134" s="96">
        <f t="shared" si="172"/>
        <v>20</v>
      </c>
      <c r="U134" s="96">
        <f t="shared" si="172"/>
        <v>109</v>
      </c>
      <c r="V134" s="96">
        <f t="shared" si="172"/>
        <v>12</v>
      </c>
      <c r="W134" s="96">
        <f t="shared" si="172"/>
        <v>1</v>
      </c>
      <c r="X134" s="96">
        <f t="shared" si="172"/>
        <v>1440</v>
      </c>
      <c r="Y134" s="96">
        <f t="shared" si="172"/>
        <v>9</v>
      </c>
      <c r="Z134" s="96">
        <f t="shared" si="172"/>
        <v>44</v>
      </c>
      <c r="AA134" s="96">
        <f t="shared" si="172"/>
        <v>2504</v>
      </c>
      <c r="AB134" s="96">
        <f t="shared" si="172"/>
        <v>71</v>
      </c>
      <c r="AC134" s="96">
        <f t="shared" si="172"/>
        <v>47</v>
      </c>
      <c r="AD134" s="96">
        <f t="shared" si="172"/>
        <v>2</v>
      </c>
      <c r="AE134" s="96">
        <f t="shared" si="172"/>
        <v>49</v>
      </c>
      <c r="AF134" s="96">
        <f t="shared" si="172"/>
        <v>0</v>
      </c>
      <c r="AG134" s="96">
        <f t="shared" si="172"/>
        <v>0</v>
      </c>
      <c r="AH134" s="96">
        <f t="shared" si="172"/>
        <v>0</v>
      </c>
      <c r="AI134" s="172"/>
      <c r="AJ134" s="32">
        <f t="shared" ref="AJ134:AY134" si="173">AJ19+AJ39+AJ51+AJ59+AJ73+AJ80+AJ87+AJ90+AJ112+AJ116+AJ125+AJ130+AJ133</f>
        <v>1293</v>
      </c>
      <c r="AK134" s="31">
        <f t="shared" si="173"/>
        <v>1293</v>
      </c>
      <c r="AL134" s="31">
        <f t="shared" si="173"/>
        <v>2839</v>
      </c>
      <c r="AM134" s="31">
        <f t="shared" si="173"/>
        <v>2839</v>
      </c>
      <c r="AN134" s="31">
        <f t="shared" si="173"/>
        <v>3954</v>
      </c>
      <c r="AO134" s="31">
        <f t="shared" si="173"/>
        <v>3953</v>
      </c>
      <c r="AP134" s="31">
        <f t="shared" si="173"/>
        <v>1439</v>
      </c>
      <c r="AQ134" s="31">
        <f t="shared" si="173"/>
        <v>1439</v>
      </c>
      <c r="AR134" s="31">
        <f t="shared" si="173"/>
        <v>141</v>
      </c>
      <c r="AS134" s="31">
        <f t="shared" si="173"/>
        <v>141</v>
      </c>
      <c r="AT134" s="31">
        <f t="shared" si="173"/>
        <v>1440</v>
      </c>
      <c r="AU134" s="31">
        <f t="shared" si="173"/>
        <v>1440</v>
      </c>
      <c r="AV134" s="31">
        <f t="shared" si="173"/>
        <v>49</v>
      </c>
      <c r="AW134" s="31">
        <f t="shared" si="173"/>
        <v>49</v>
      </c>
      <c r="AX134" s="31">
        <f t="shared" si="173"/>
        <v>0</v>
      </c>
      <c r="AY134" s="30">
        <f t="shared" si="173"/>
        <v>0</v>
      </c>
    </row>
    <row r="135" spans="1:51" s="26" customFormat="1" ht="29.25" customHeight="1">
      <c r="A135" s="25"/>
      <c r="B135" s="29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20.2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27.75" customHeight="1">
      <c r="A137" s="25"/>
      <c r="B137" s="300" t="s">
        <v>303</v>
      </c>
      <c r="C137" s="300"/>
      <c r="D137" s="300"/>
      <c r="E137" s="300"/>
      <c r="F137" s="300"/>
      <c r="G137" s="300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14.25" customHeight="1">
      <c r="A138" s="21"/>
      <c r="B138" s="27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3"/>
      <c r="AI138" s="25"/>
    </row>
    <row r="139" spans="1:51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AH139" s="23"/>
      <c r="AI139" s="25"/>
    </row>
    <row r="140" spans="1:5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  <c r="AI140" s="25"/>
    </row>
    <row r="141" spans="1:51" ht="12.75" customHeight="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</sheetData>
  <mergeCells count="168">
    <mergeCell ref="M7:M17"/>
    <mergeCell ref="N7:N17"/>
    <mergeCell ref="O7:O17"/>
    <mergeCell ref="Z4:Z17"/>
    <mergeCell ref="AA4:AA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Y4:Y17"/>
    <mergeCell ref="AF4:AH6"/>
    <mergeCell ref="B137:G137"/>
    <mergeCell ref="E7:E17"/>
    <mergeCell ref="F7:F17"/>
    <mergeCell ref="G7:G17"/>
    <mergeCell ref="H7:H17"/>
    <mergeCell ref="I7:I17"/>
    <mergeCell ref="J7:J17"/>
    <mergeCell ref="K7:K17"/>
    <mergeCell ref="L7:L17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V10:V17"/>
    <mergeCell ref="AP18:AQ18"/>
    <mergeCell ref="AR18:AS18"/>
    <mergeCell ref="AB4:AB17"/>
    <mergeCell ref="AC7:AC17"/>
    <mergeCell ref="AD7:AD17"/>
    <mergeCell ref="AE7:AE17"/>
    <mergeCell ref="AF7:AF17"/>
    <mergeCell ref="AG7:AG17"/>
    <mergeCell ref="AH7:AH17"/>
    <mergeCell ref="AC4:AE6"/>
    <mergeCell ref="AT18:AU18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29:D129"/>
    <mergeCell ref="B118:D118"/>
    <mergeCell ref="B119:D119"/>
    <mergeCell ref="B120:D120"/>
    <mergeCell ref="B121:D121"/>
    <mergeCell ref="B122:D122"/>
    <mergeCell ref="B123:D123"/>
    <mergeCell ref="B130:D130"/>
    <mergeCell ref="B131:D131"/>
    <mergeCell ref="B132:D132"/>
    <mergeCell ref="B133:D133"/>
    <mergeCell ref="B134:D134"/>
    <mergeCell ref="B124:D124"/>
    <mergeCell ref="B125:D125"/>
    <mergeCell ref="B126:D126"/>
    <mergeCell ref="B127:D127"/>
    <mergeCell ref="B128:D12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Y1721"/>
  <sheetViews>
    <sheetView topLeftCell="A133" zoomScaleNormal="100" zoomScaleSheetLayoutView="85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8.28515625" style="21" customWidth="1"/>
    <col min="6" max="6" width="6.7109375" style="21" customWidth="1"/>
    <col min="7" max="7" width="8.85546875" style="21" customWidth="1"/>
    <col min="8" max="8" width="6.28515625" style="21" customWidth="1"/>
    <col min="9" max="9" width="7" style="21" customWidth="1"/>
    <col min="10" max="10" width="7.5703125" style="21" customWidth="1"/>
    <col min="11" max="11" width="8" style="21" customWidth="1"/>
    <col min="12" max="13" width="7.5703125" style="21" customWidth="1"/>
    <col min="14" max="14" width="8.5703125" style="21" customWidth="1"/>
    <col min="15" max="15" width="9.28515625" style="21" customWidth="1"/>
    <col min="16" max="16" width="9.140625" style="21"/>
    <col min="17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7" style="21" customWidth="1"/>
    <col min="25" max="25" width="4.7109375" style="21" customWidth="1"/>
    <col min="26" max="26" width="6.5703125" style="21" customWidth="1"/>
    <col min="27" max="27" width="8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7" style="21" hidden="1" customWidth="1"/>
    <col min="42" max="42" width="9.140625" style="21" hidden="1" customWidth="1"/>
    <col min="43" max="43" width="17.42578125" style="21" hidden="1" customWidth="1"/>
    <col min="44" max="51" width="9.140625" style="21" hidden="1" customWidth="1"/>
    <col min="52" max="16384" width="9.140625" style="21"/>
  </cols>
  <sheetData>
    <row r="1" spans="1:41" ht="53.25" customHeight="1">
      <c r="A1" s="273" t="s">
        <v>291</v>
      </c>
      <c r="B1" s="304"/>
      <c r="C1" s="304"/>
      <c r="D1" s="30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93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265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353" t="s">
        <v>266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94">
        <f t="shared" ref="E19:AH19" si="0">SUM(E20:E38)</f>
        <v>144</v>
      </c>
      <c r="F19" s="94">
        <f t="shared" si="0"/>
        <v>40</v>
      </c>
      <c r="G19" s="94">
        <f t="shared" si="0"/>
        <v>104</v>
      </c>
      <c r="H19" s="94">
        <f t="shared" si="0"/>
        <v>0</v>
      </c>
      <c r="I19" s="94">
        <f t="shared" si="0"/>
        <v>0</v>
      </c>
      <c r="J19" s="94">
        <f t="shared" si="0"/>
        <v>44</v>
      </c>
      <c r="K19" s="94">
        <f t="shared" si="0"/>
        <v>37</v>
      </c>
      <c r="L19" s="94">
        <f t="shared" si="0"/>
        <v>7</v>
      </c>
      <c r="M19" s="94">
        <f t="shared" si="0"/>
        <v>0</v>
      </c>
      <c r="N19" s="94">
        <f t="shared" si="0"/>
        <v>53</v>
      </c>
      <c r="O19" s="94">
        <f t="shared" si="0"/>
        <v>26</v>
      </c>
      <c r="P19" s="94">
        <f t="shared" si="0"/>
        <v>2</v>
      </c>
      <c r="Q19" s="94">
        <f t="shared" si="0"/>
        <v>11</v>
      </c>
      <c r="R19" s="94">
        <f t="shared" si="0"/>
        <v>0</v>
      </c>
      <c r="S19" s="94">
        <f t="shared" si="0"/>
        <v>14</v>
      </c>
      <c r="T19" s="94">
        <f t="shared" si="0"/>
        <v>1</v>
      </c>
      <c r="U19" s="94">
        <f t="shared" si="0"/>
        <v>12</v>
      </c>
      <c r="V19" s="94">
        <f t="shared" si="0"/>
        <v>1</v>
      </c>
      <c r="W19" s="94">
        <f t="shared" si="0"/>
        <v>0</v>
      </c>
      <c r="X19" s="94">
        <f t="shared" si="0"/>
        <v>53</v>
      </c>
      <c r="Y19" s="94">
        <f t="shared" si="0"/>
        <v>0</v>
      </c>
      <c r="Z19" s="94">
        <f t="shared" si="0"/>
        <v>29</v>
      </c>
      <c r="AA19" s="94">
        <f t="shared" si="0"/>
        <v>128</v>
      </c>
      <c r="AB19" s="94">
        <f t="shared" si="0"/>
        <v>58</v>
      </c>
      <c r="AC19" s="94">
        <f t="shared" si="0"/>
        <v>8</v>
      </c>
      <c r="AD19" s="94">
        <f t="shared" si="0"/>
        <v>1</v>
      </c>
      <c r="AE19" s="94">
        <f t="shared" si="0"/>
        <v>9</v>
      </c>
      <c r="AF19" s="94">
        <f t="shared" si="0"/>
        <v>1</v>
      </c>
      <c r="AG19" s="94">
        <f t="shared" si="0"/>
        <v>0</v>
      </c>
      <c r="AH19" s="94">
        <f t="shared" si="0"/>
        <v>1</v>
      </c>
      <c r="AI19" s="63"/>
      <c r="AJ19" s="73">
        <f t="shared" ref="AJ19:AY19" si="1">SUM(AJ20:AJ38)</f>
        <v>144</v>
      </c>
      <c r="AK19" s="52">
        <f t="shared" si="1"/>
        <v>144</v>
      </c>
      <c r="AL19" s="52">
        <f t="shared" si="1"/>
        <v>44</v>
      </c>
      <c r="AM19" s="52">
        <f t="shared" si="1"/>
        <v>44</v>
      </c>
      <c r="AN19" s="52">
        <f t="shared" si="1"/>
        <v>181</v>
      </c>
      <c r="AO19" s="52">
        <f t="shared" si="1"/>
        <v>181</v>
      </c>
      <c r="AP19" s="52">
        <f t="shared" si="1"/>
        <v>53</v>
      </c>
      <c r="AQ19" s="52">
        <f t="shared" si="1"/>
        <v>53</v>
      </c>
      <c r="AR19" s="52">
        <f t="shared" si="1"/>
        <v>14</v>
      </c>
      <c r="AS19" s="52">
        <f t="shared" si="1"/>
        <v>14</v>
      </c>
      <c r="AT19" s="52">
        <f t="shared" si="1"/>
        <v>53</v>
      </c>
      <c r="AU19" s="52">
        <f t="shared" si="1"/>
        <v>53</v>
      </c>
      <c r="AV19" s="52">
        <f t="shared" si="1"/>
        <v>9</v>
      </c>
      <c r="AW19" s="52">
        <f t="shared" si="1"/>
        <v>9</v>
      </c>
      <c r="AX19" s="52">
        <f t="shared" si="1"/>
        <v>1</v>
      </c>
      <c r="AY19" s="51">
        <f t="shared" si="1"/>
        <v>1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116">
        <v>9</v>
      </c>
      <c r="F20" s="116">
        <v>2</v>
      </c>
      <c r="G20" s="116">
        <v>7</v>
      </c>
      <c r="H20" s="116">
        <v>0</v>
      </c>
      <c r="I20" s="116">
        <v>0</v>
      </c>
      <c r="J20" s="116">
        <v>1</v>
      </c>
      <c r="K20" s="116">
        <v>0</v>
      </c>
      <c r="L20" s="116">
        <v>1</v>
      </c>
      <c r="M20" s="116">
        <v>0</v>
      </c>
      <c r="N20" s="74">
        <v>4</v>
      </c>
      <c r="O20" s="74">
        <v>1</v>
      </c>
      <c r="P20" s="74">
        <v>1</v>
      </c>
      <c r="Q20" s="74">
        <v>1</v>
      </c>
      <c r="R20" s="74">
        <v>0</v>
      </c>
      <c r="S20" s="74">
        <v>1</v>
      </c>
      <c r="T20" s="74">
        <v>0</v>
      </c>
      <c r="U20" s="74">
        <v>1</v>
      </c>
      <c r="V20" s="74">
        <v>0</v>
      </c>
      <c r="W20" s="74">
        <v>0</v>
      </c>
      <c r="X20" s="74">
        <v>4</v>
      </c>
      <c r="Y20" s="74">
        <v>0</v>
      </c>
      <c r="Z20" s="74">
        <v>0</v>
      </c>
      <c r="AA20" s="116">
        <v>5</v>
      </c>
      <c r="AB20" s="74">
        <v>1</v>
      </c>
      <c r="AC20" s="74">
        <v>1</v>
      </c>
      <c r="AD20" s="74">
        <v>1</v>
      </c>
      <c r="AE20" s="74">
        <v>2</v>
      </c>
      <c r="AF20" s="74"/>
      <c r="AG20" s="74"/>
      <c r="AH20" s="74"/>
      <c r="AJ20" s="36">
        <f t="shared" ref="AJ20:AJ38" si="2">E20</f>
        <v>9</v>
      </c>
      <c r="AK20" s="35">
        <f t="shared" ref="AK20:AK38" si="3">F20+G20+H20+I20</f>
        <v>9</v>
      </c>
      <c r="AL20" s="35">
        <f t="shared" ref="AL20:AL38" si="4">J20</f>
        <v>1</v>
      </c>
      <c r="AM20" s="35">
        <f t="shared" ref="AM20:AM38" si="5">K20+L20+M20</f>
        <v>1</v>
      </c>
      <c r="AN20" s="35">
        <f t="shared" ref="AN20:AN38" si="6">F20+G20+K20</f>
        <v>9</v>
      </c>
      <c r="AO20" s="35">
        <f t="shared" ref="AO20:AO38" si="7">X20+Y20+AA20</f>
        <v>9</v>
      </c>
      <c r="AP20" s="35">
        <f t="shared" ref="AP20:AP38" si="8">N20</f>
        <v>4</v>
      </c>
      <c r="AQ20" s="35">
        <f t="shared" ref="AQ20:AQ38" si="9">O20+P20+Q20+R20+S20</f>
        <v>4</v>
      </c>
      <c r="AR20" s="35">
        <f t="shared" ref="AR20:AR38" si="10">S20</f>
        <v>1</v>
      </c>
      <c r="AS20" s="35">
        <f t="shared" ref="AS20:AS38" si="11">T20+U20+V20</f>
        <v>1</v>
      </c>
      <c r="AT20" s="35">
        <f t="shared" ref="AT20:AT38" si="12">X20</f>
        <v>4</v>
      </c>
      <c r="AU20" s="35">
        <f t="shared" ref="AU20:AU38" si="13">N20+W20</f>
        <v>4</v>
      </c>
      <c r="AV20" s="35">
        <f t="shared" ref="AV20:AV38" si="14">AE20</f>
        <v>2</v>
      </c>
      <c r="AW20" s="35">
        <f t="shared" ref="AW20:AW38" si="15">AC20+AD20</f>
        <v>2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116">
        <v>14</v>
      </c>
      <c r="F21" s="116">
        <v>1</v>
      </c>
      <c r="G21" s="116">
        <v>13</v>
      </c>
      <c r="H21" s="116">
        <v>0</v>
      </c>
      <c r="I21" s="116">
        <v>0</v>
      </c>
      <c r="J21" s="116">
        <v>4</v>
      </c>
      <c r="K21" s="116">
        <v>4</v>
      </c>
      <c r="L21" s="116">
        <v>0</v>
      </c>
      <c r="M21" s="116">
        <v>0</v>
      </c>
      <c r="N21" s="74">
        <v>10</v>
      </c>
      <c r="O21" s="74">
        <v>6</v>
      </c>
      <c r="P21" s="74">
        <v>0</v>
      </c>
      <c r="Q21" s="74">
        <v>1</v>
      </c>
      <c r="R21" s="74">
        <v>0</v>
      </c>
      <c r="S21" s="74">
        <v>3</v>
      </c>
      <c r="T21" s="74">
        <v>0</v>
      </c>
      <c r="U21" s="74">
        <v>2</v>
      </c>
      <c r="V21" s="74">
        <v>1</v>
      </c>
      <c r="W21" s="74">
        <v>0</v>
      </c>
      <c r="X21" s="74">
        <v>10</v>
      </c>
      <c r="Y21" s="74">
        <v>0</v>
      </c>
      <c r="Z21" s="74">
        <v>0</v>
      </c>
      <c r="AA21" s="116">
        <v>8</v>
      </c>
      <c r="AB21" s="74">
        <v>0</v>
      </c>
      <c r="AC21" s="74"/>
      <c r="AD21" s="74"/>
      <c r="AE21" s="74"/>
      <c r="AF21" s="74"/>
      <c r="AG21" s="74"/>
      <c r="AH21" s="74"/>
      <c r="AI21" s="45"/>
      <c r="AJ21" s="36">
        <f t="shared" si="2"/>
        <v>14</v>
      </c>
      <c r="AK21" s="35">
        <f t="shared" si="3"/>
        <v>14</v>
      </c>
      <c r="AL21" s="35">
        <f t="shared" si="4"/>
        <v>4</v>
      </c>
      <c r="AM21" s="35">
        <f t="shared" si="5"/>
        <v>4</v>
      </c>
      <c r="AN21" s="35">
        <f t="shared" si="6"/>
        <v>18</v>
      </c>
      <c r="AO21" s="35">
        <f t="shared" si="7"/>
        <v>18</v>
      </c>
      <c r="AP21" s="35">
        <f t="shared" si="8"/>
        <v>10</v>
      </c>
      <c r="AQ21" s="35">
        <f t="shared" si="9"/>
        <v>10</v>
      </c>
      <c r="AR21" s="35">
        <f t="shared" si="10"/>
        <v>3</v>
      </c>
      <c r="AS21" s="35">
        <f t="shared" si="11"/>
        <v>3</v>
      </c>
      <c r="AT21" s="35">
        <f t="shared" si="12"/>
        <v>10</v>
      </c>
      <c r="AU21" s="35">
        <f t="shared" si="13"/>
        <v>10</v>
      </c>
      <c r="AV21" s="35">
        <f t="shared" si="14"/>
        <v>0</v>
      </c>
      <c r="AW21" s="35">
        <f t="shared" si="15"/>
        <v>0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116"/>
      <c r="F22" s="116"/>
      <c r="G22" s="116"/>
      <c r="H22" s="116"/>
      <c r="I22" s="116"/>
      <c r="J22" s="116"/>
      <c r="K22" s="116"/>
      <c r="L22" s="116"/>
      <c r="M22" s="116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116"/>
      <c r="AB22" s="74"/>
      <c r="AC22" s="74"/>
      <c r="AD22" s="74"/>
      <c r="AE22" s="74"/>
      <c r="AF22" s="74"/>
      <c r="AG22" s="74"/>
      <c r="AH22" s="74"/>
      <c r="AI22" s="45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116"/>
      <c r="F23" s="116"/>
      <c r="G23" s="116"/>
      <c r="H23" s="116"/>
      <c r="I23" s="116"/>
      <c r="J23" s="116"/>
      <c r="K23" s="116"/>
      <c r="L23" s="116"/>
      <c r="M23" s="116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116"/>
      <c r="AB23" s="74"/>
      <c r="AC23" s="74"/>
      <c r="AD23" s="74"/>
      <c r="AE23" s="74"/>
      <c r="AF23" s="74"/>
      <c r="AG23" s="74"/>
      <c r="AH23" s="74"/>
      <c r="AI23" s="43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116"/>
      <c r="F24" s="116"/>
      <c r="G24" s="116"/>
      <c r="H24" s="116"/>
      <c r="I24" s="116"/>
      <c r="J24" s="116"/>
      <c r="K24" s="116"/>
      <c r="L24" s="116"/>
      <c r="M24" s="116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116"/>
      <c r="AB24" s="74"/>
      <c r="AC24" s="74"/>
      <c r="AD24" s="74"/>
      <c r="AE24" s="74"/>
      <c r="AF24" s="74"/>
      <c r="AG24" s="74"/>
      <c r="AH24" s="74"/>
      <c r="AI24" s="43"/>
      <c r="AJ24" s="36">
        <f t="shared" si="2"/>
        <v>0</v>
      </c>
      <c r="AK24" s="35">
        <f t="shared" si="3"/>
        <v>0</v>
      </c>
      <c r="AL24" s="35">
        <f t="shared" si="4"/>
        <v>0</v>
      </c>
      <c r="AM24" s="35">
        <f t="shared" si="5"/>
        <v>0</v>
      </c>
      <c r="AN24" s="35">
        <f t="shared" si="6"/>
        <v>0</v>
      </c>
      <c r="AO24" s="35">
        <f t="shared" si="7"/>
        <v>0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16"/>
      <c r="F25" s="116"/>
      <c r="G25" s="116"/>
      <c r="H25" s="116"/>
      <c r="I25" s="116"/>
      <c r="J25" s="116"/>
      <c r="K25" s="116"/>
      <c r="L25" s="116"/>
      <c r="M25" s="116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116"/>
      <c r="AB25" s="74"/>
      <c r="AC25" s="74"/>
      <c r="AD25" s="74"/>
      <c r="AE25" s="74"/>
      <c r="AF25" s="74"/>
      <c r="AG25" s="74"/>
      <c r="AH25" s="74"/>
      <c r="AI25" s="43"/>
      <c r="AJ25" s="36">
        <f t="shared" si="2"/>
        <v>0</v>
      </c>
      <c r="AK25" s="35">
        <f t="shared" si="3"/>
        <v>0</v>
      </c>
      <c r="AL25" s="35">
        <f t="shared" si="4"/>
        <v>0</v>
      </c>
      <c r="AM25" s="35">
        <f t="shared" si="5"/>
        <v>0</v>
      </c>
      <c r="AN25" s="35">
        <f t="shared" si="6"/>
        <v>0</v>
      </c>
      <c r="AO25" s="35">
        <f t="shared" si="7"/>
        <v>0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116"/>
      <c r="F26" s="116"/>
      <c r="G26" s="116"/>
      <c r="H26" s="116"/>
      <c r="I26" s="116"/>
      <c r="J26" s="116"/>
      <c r="K26" s="116"/>
      <c r="L26" s="116"/>
      <c r="M26" s="116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116"/>
      <c r="AB26" s="74"/>
      <c r="AC26" s="74"/>
      <c r="AD26" s="74"/>
      <c r="AE26" s="74"/>
      <c r="AF26" s="74"/>
      <c r="AG26" s="74"/>
      <c r="AH26" s="74"/>
      <c r="AI26" s="43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116">
        <v>1</v>
      </c>
      <c r="F27" s="116">
        <v>0</v>
      </c>
      <c r="G27" s="116">
        <v>1</v>
      </c>
      <c r="H27" s="116">
        <v>0</v>
      </c>
      <c r="I27" s="116">
        <v>0</v>
      </c>
      <c r="J27" s="116">
        <v>0</v>
      </c>
      <c r="K27" s="116">
        <v>0</v>
      </c>
      <c r="L27" s="116">
        <v>0</v>
      </c>
      <c r="M27" s="116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0</v>
      </c>
      <c r="X27" s="74">
        <v>0</v>
      </c>
      <c r="Y27" s="74">
        <v>0</v>
      </c>
      <c r="Z27" s="74">
        <v>0</v>
      </c>
      <c r="AA27" s="116">
        <v>1</v>
      </c>
      <c r="AB27" s="74">
        <v>0</v>
      </c>
      <c r="AC27" s="74"/>
      <c r="AD27" s="74"/>
      <c r="AE27" s="74"/>
      <c r="AF27" s="74"/>
      <c r="AG27" s="74"/>
      <c r="AH27" s="74"/>
      <c r="AI27" s="43"/>
      <c r="AJ27" s="36">
        <f t="shared" si="2"/>
        <v>1</v>
      </c>
      <c r="AK27" s="35">
        <f t="shared" si="3"/>
        <v>1</v>
      </c>
      <c r="AL27" s="35">
        <f t="shared" si="4"/>
        <v>0</v>
      </c>
      <c r="AM27" s="35">
        <f t="shared" si="5"/>
        <v>0</v>
      </c>
      <c r="AN27" s="35">
        <f t="shared" si="6"/>
        <v>1</v>
      </c>
      <c r="AO27" s="35">
        <f t="shared" si="7"/>
        <v>1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116"/>
      <c r="F28" s="116"/>
      <c r="G28" s="116"/>
      <c r="H28" s="116"/>
      <c r="I28" s="116"/>
      <c r="J28" s="116"/>
      <c r="K28" s="116"/>
      <c r="L28" s="116"/>
      <c r="M28" s="116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116"/>
      <c r="AB28" s="74"/>
      <c r="AC28" s="74"/>
      <c r="AD28" s="74"/>
      <c r="AE28" s="74"/>
      <c r="AF28" s="74"/>
      <c r="AG28" s="74"/>
      <c r="AH28" s="74"/>
      <c r="AI28" s="43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116"/>
      <c r="F29" s="116"/>
      <c r="G29" s="116"/>
      <c r="H29" s="116"/>
      <c r="I29" s="116"/>
      <c r="J29" s="116"/>
      <c r="K29" s="116"/>
      <c r="L29" s="116"/>
      <c r="M29" s="116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116"/>
      <c r="AB29" s="74"/>
      <c r="AC29" s="74"/>
      <c r="AD29" s="74"/>
      <c r="AE29" s="74"/>
      <c r="AF29" s="74"/>
      <c r="AG29" s="74"/>
      <c r="AH29" s="74"/>
      <c r="AI29" s="43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116"/>
      <c r="F30" s="116"/>
      <c r="G30" s="116"/>
      <c r="H30" s="116"/>
      <c r="I30" s="116"/>
      <c r="J30" s="116"/>
      <c r="K30" s="116"/>
      <c r="L30" s="116"/>
      <c r="M30" s="116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116"/>
      <c r="AB30" s="74"/>
      <c r="AC30" s="74"/>
      <c r="AD30" s="74"/>
      <c r="AE30" s="74"/>
      <c r="AF30" s="74"/>
      <c r="AG30" s="74"/>
      <c r="AH30" s="74"/>
      <c r="AI30" s="43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116">
        <v>9</v>
      </c>
      <c r="F31" s="116">
        <v>3</v>
      </c>
      <c r="G31" s="116">
        <v>6</v>
      </c>
      <c r="H31" s="116">
        <v>0</v>
      </c>
      <c r="I31" s="116">
        <v>0</v>
      </c>
      <c r="J31" s="116">
        <v>2</v>
      </c>
      <c r="K31" s="116">
        <v>2</v>
      </c>
      <c r="L31" s="116">
        <v>0</v>
      </c>
      <c r="M31" s="116">
        <v>0</v>
      </c>
      <c r="N31" s="74">
        <v>4</v>
      </c>
      <c r="O31" s="74">
        <v>1</v>
      </c>
      <c r="P31" s="74">
        <v>1</v>
      </c>
      <c r="Q31" s="74">
        <v>0</v>
      </c>
      <c r="R31" s="74">
        <v>0</v>
      </c>
      <c r="S31" s="74">
        <v>2</v>
      </c>
      <c r="T31" s="74">
        <v>0</v>
      </c>
      <c r="U31" s="74">
        <v>2</v>
      </c>
      <c r="V31" s="74">
        <v>0</v>
      </c>
      <c r="W31" s="74">
        <v>0</v>
      </c>
      <c r="X31" s="74">
        <v>4</v>
      </c>
      <c r="Y31" s="74">
        <v>0</v>
      </c>
      <c r="Z31" s="74">
        <v>1</v>
      </c>
      <c r="AA31" s="116">
        <v>7</v>
      </c>
      <c r="AB31" s="74">
        <v>3</v>
      </c>
      <c r="AC31" s="74">
        <v>2</v>
      </c>
      <c r="AD31" s="74"/>
      <c r="AE31" s="74">
        <v>2</v>
      </c>
      <c r="AF31" s="74"/>
      <c r="AG31" s="74"/>
      <c r="AH31" s="74"/>
      <c r="AI31" s="43"/>
      <c r="AJ31" s="36">
        <f t="shared" si="2"/>
        <v>9</v>
      </c>
      <c r="AK31" s="35">
        <f t="shared" si="3"/>
        <v>9</v>
      </c>
      <c r="AL31" s="35">
        <f t="shared" si="4"/>
        <v>2</v>
      </c>
      <c r="AM31" s="35">
        <f t="shared" si="5"/>
        <v>2</v>
      </c>
      <c r="AN31" s="35">
        <f t="shared" si="6"/>
        <v>11</v>
      </c>
      <c r="AO31" s="35">
        <f t="shared" si="7"/>
        <v>11</v>
      </c>
      <c r="AP31" s="35">
        <f t="shared" si="8"/>
        <v>4</v>
      </c>
      <c r="AQ31" s="35">
        <f t="shared" si="9"/>
        <v>4</v>
      </c>
      <c r="AR31" s="35">
        <f t="shared" si="10"/>
        <v>2</v>
      </c>
      <c r="AS31" s="35">
        <f t="shared" si="11"/>
        <v>2</v>
      </c>
      <c r="AT31" s="35">
        <f t="shared" si="12"/>
        <v>4</v>
      </c>
      <c r="AU31" s="35">
        <f t="shared" si="13"/>
        <v>4</v>
      </c>
      <c r="AV31" s="35">
        <f t="shared" si="14"/>
        <v>2</v>
      </c>
      <c r="AW31" s="35">
        <f t="shared" si="15"/>
        <v>2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116">
        <v>11</v>
      </c>
      <c r="F32" s="116">
        <v>2</v>
      </c>
      <c r="G32" s="116">
        <v>9</v>
      </c>
      <c r="H32" s="116">
        <v>0</v>
      </c>
      <c r="I32" s="116">
        <v>0</v>
      </c>
      <c r="J32" s="116">
        <v>3</v>
      </c>
      <c r="K32" s="116">
        <v>2</v>
      </c>
      <c r="L32" s="116">
        <v>1</v>
      </c>
      <c r="M32" s="116">
        <v>0</v>
      </c>
      <c r="N32" s="74">
        <v>5</v>
      </c>
      <c r="O32" s="74">
        <v>3</v>
      </c>
      <c r="P32" s="74">
        <v>0</v>
      </c>
      <c r="Q32" s="74">
        <v>2</v>
      </c>
      <c r="R32" s="74">
        <v>0</v>
      </c>
      <c r="S32" s="74">
        <v>0</v>
      </c>
      <c r="T32" s="74">
        <v>0</v>
      </c>
      <c r="U32" s="74">
        <v>0</v>
      </c>
      <c r="V32" s="74">
        <v>0</v>
      </c>
      <c r="W32" s="74">
        <v>0</v>
      </c>
      <c r="X32" s="74">
        <v>5</v>
      </c>
      <c r="Y32" s="74">
        <v>0</v>
      </c>
      <c r="Z32" s="74">
        <v>2</v>
      </c>
      <c r="AA32" s="116">
        <v>8</v>
      </c>
      <c r="AB32" s="74">
        <v>4</v>
      </c>
      <c r="AC32" s="74">
        <v>1</v>
      </c>
      <c r="AD32" s="74"/>
      <c r="AE32" s="74">
        <v>1</v>
      </c>
      <c r="AF32" s="74"/>
      <c r="AG32" s="74"/>
      <c r="AH32" s="74"/>
      <c r="AI32" s="43"/>
      <c r="AJ32" s="36">
        <f t="shared" si="2"/>
        <v>11</v>
      </c>
      <c r="AK32" s="35">
        <f t="shared" si="3"/>
        <v>11</v>
      </c>
      <c r="AL32" s="35">
        <f t="shared" si="4"/>
        <v>3</v>
      </c>
      <c r="AM32" s="35">
        <f t="shared" si="5"/>
        <v>3</v>
      </c>
      <c r="AN32" s="35">
        <f t="shared" si="6"/>
        <v>13</v>
      </c>
      <c r="AO32" s="35">
        <f t="shared" si="7"/>
        <v>13</v>
      </c>
      <c r="AP32" s="35">
        <f t="shared" si="8"/>
        <v>5</v>
      </c>
      <c r="AQ32" s="35">
        <f t="shared" si="9"/>
        <v>5</v>
      </c>
      <c r="AR32" s="35">
        <f t="shared" si="10"/>
        <v>0</v>
      </c>
      <c r="AS32" s="35">
        <f t="shared" si="11"/>
        <v>0</v>
      </c>
      <c r="AT32" s="35">
        <f t="shared" si="12"/>
        <v>5</v>
      </c>
      <c r="AU32" s="35">
        <f t="shared" si="13"/>
        <v>5</v>
      </c>
      <c r="AV32" s="35">
        <f t="shared" si="14"/>
        <v>1</v>
      </c>
      <c r="AW32" s="35">
        <f t="shared" si="15"/>
        <v>1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116"/>
      <c r="F33" s="116"/>
      <c r="G33" s="116"/>
      <c r="H33" s="116"/>
      <c r="I33" s="116"/>
      <c r="J33" s="116"/>
      <c r="K33" s="116"/>
      <c r="L33" s="116"/>
      <c r="M33" s="116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116"/>
      <c r="AB33" s="74"/>
      <c r="AC33" s="74"/>
      <c r="AD33" s="74"/>
      <c r="AE33" s="74"/>
      <c r="AF33" s="74"/>
      <c r="AG33" s="74"/>
      <c r="AH33" s="74"/>
      <c r="AI33" s="43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116"/>
      <c r="F34" s="116"/>
      <c r="G34" s="116"/>
      <c r="H34" s="116"/>
      <c r="I34" s="116"/>
      <c r="J34" s="116"/>
      <c r="K34" s="116"/>
      <c r="L34" s="116"/>
      <c r="M34" s="116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116"/>
      <c r="AB34" s="74"/>
      <c r="AC34" s="74"/>
      <c r="AD34" s="74"/>
      <c r="AE34" s="74"/>
      <c r="AF34" s="74"/>
      <c r="AG34" s="74"/>
      <c r="AH34" s="74"/>
      <c r="AI34" s="43"/>
      <c r="AJ34" s="36">
        <f t="shared" si="2"/>
        <v>0</v>
      </c>
      <c r="AK34" s="35">
        <f t="shared" si="3"/>
        <v>0</v>
      </c>
      <c r="AL34" s="35">
        <f t="shared" si="4"/>
        <v>0</v>
      </c>
      <c r="AM34" s="35">
        <f t="shared" si="5"/>
        <v>0</v>
      </c>
      <c r="AN34" s="35">
        <f t="shared" si="6"/>
        <v>0</v>
      </c>
      <c r="AO34" s="35">
        <f t="shared" si="7"/>
        <v>0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116">
        <v>42</v>
      </c>
      <c r="F35" s="116">
        <v>11</v>
      </c>
      <c r="G35" s="116">
        <v>31</v>
      </c>
      <c r="H35" s="116">
        <v>0</v>
      </c>
      <c r="I35" s="116">
        <v>0</v>
      </c>
      <c r="J35" s="116">
        <v>21</v>
      </c>
      <c r="K35" s="116">
        <v>16</v>
      </c>
      <c r="L35" s="116">
        <v>5</v>
      </c>
      <c r="M35" s="116">
        <v>0</v>
      </c>
      <c r="N35" s="74">
        <v>11</v>
      </c>
      <c r="O35" s="74">
        <v>6</v>
      </c>
      <c r="P35" s="74">
        <v>0</v>
      </c>
      <c r="Q35" s="74">
        <v>2</v>
      </c>
      <c r="R35" s="74">
        <v>0</v>
      </c>
      <c r="S35" s="74">
        <v>3</v>
      </c>
      <c r="T35" s="74">
        <v>0</v>
      </c>
      <c r="U35" s="74">
        <v>3</v>
      </c>
      <c r="V35" s="74">
        <v>0</v>
      </c>
      <c r="W35" s="74">
        <v>0</v>
      </c>
      <c r="X35" s="74">
        <v>11</v>
      </c>
      <c r="Y35" s="74">
        <v>0</v>
      </c>
      <c r="Z35" s="74">
        <v>14</v>
      </c>
      <c r="AA35" s="116">
        <v>47</v>
      </c>
      <c r="AB35" s="74">
        <v>22</v>
      </c>
      <c r="AC35" s="74">
        <v>3</v>
      </c>
      <c r="AD35" s="74"/>
      <c r="AE35" s="74">
        <v>3</v>
      </c>
      <c r="AF35" s="74"/>
      <c r="AG35" s="74"/>
      <c r="AH35" s="74"/>
      <c r="AI35" s="45"/>
      <c r="AJ35" s="36">
        <f t="shared" si="2"/>
        <v>42</v>
      </c>
      <c r="AK35" s="35">
        <f t="shared" si="3"/>
        <v>42</v>
      </c>
      <c r="AL35" s="35">
        <f t="shared" si="4"/>
        <v>21</v>
      </c>
      <c r="AM35" s="35">
        <f t="shared" si="5"/>
        <v>21</v>
      </c>
      <c r="AN35" s="35">
        <f t="shared" si="6"/>
        <v>58</v>
      </c>
      <c r="AO35" s="35">
        <f t="shared" si="7"/>
        <v>58</v>
      </c>
      <c r="AP35" s="35">
        <f t="shared" si="8"/>
        <v>11</v>
      </c>
      <c r="AQ35" s="35">
        <f t="shared" si="9"/>
        <v>11</v>
      </c>
      <c r="AR35" s="35">
        <f t="shared" si="10"/>
        <v>3</v>
      </c>
      <c r="AS35" s="35">
        <f t="shared" si="11"/>
        <v>3</v>
      </c>
      <c r="AT35" s="35">
        <f t="shared" si="12"/>
        <v>11</v>
      </c>
      <c r="AU35" s="35">
        <f t="shared" si="13"/>
        <v>11</v>
      </c>
      <c r="AV35" s="35">
        <f t="shared" si="14"/>
        <v>3</v>
      </c>
      <c r="AW35" s="35">
        <f t="shared" si="15"/>
        <v>3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116">
        <v>45</v>
      </c>
      <c r="F36" s="116">
        <v>17</v>
      </c>
      <c r="G36" s="116">
        <v>28</v>
      </c>
      <c r="H36" s="116">
        <v>0</v>
      </c>
      <c r="I36" s="116">
        <v>0</v>
      </c>
      <c r="J36" s="116">
        <v>7</v>
      </c>
      <c r="K36" s="116">
        <v>7</v>
      </c>
      <c r="L36" s="116">
        <v>0</v>
      </c>
      <c r="M36" s="116">
        <v>0</v>
      </c>
      <c r="N36" s="74">
        <v>14</v>
      </c>
      <c r="O36" s="74">
        <v>7</v>
      </c>
      <c r="P36" s="74">
        <v>0</v>
      </c>
      <c r="Q36" s="74">
        <v>4</v>
      </c>
      <c r="R36" s="74">
        <v>0</v>
      </c>
      <c r="S36" s="74">
        <v>3</v>
      </c>
      <c r="T36" s="74">
        <v>0</v>
      </c>
      <c r="U36" s="74">
        <v>3</v>
      </c>
      <c r="V36" s="74">
        <v>0</v>
      </c>
      <c r="W36" s="74">
        <v>0</v>
      </c>
      <c r="X36" s="74">
        <v>14</v>
      </c>
      <c r="Y36" s="74">
        <v>0</v>
      </c>
      <c r="Z36" s="74">
        <v>9</v>
      </c>
      <c r="AA36" s="116">
        <v>38</v>
      </c>
      <c r="AB36" s="74">
        <v>21</v>
      </c>
      <c r="AC36" s="74"/>
      <c r="AD36" s="74"/>
      <c r="AE36" s="74"/>
      <c r="AF36" s="74">
        <v>1</v>
      </c>
      <c r="AG36" s="74"/>
      <c r="AH36" s="74">
        <v>1</v>
      </c>
      <c r="AI36" s="45"/>
      <c r="AJ36" s="36">
        <f t="shared" si="2"/>
        <v>45</v>
      </c>
      <c r="AK36" s="35">
        <f t="shared" si="3"/>
        <v>45</v>
      </c>
      <c r="AL36" s="35">
        <f t="shared" si="4"/>
        <v>7</v>
      </c>
      <c r="AM36" s="35">
        <f t="shared" si="5"/>
        <v>7</v>
      </c>
      <c r="AN36" s="35">
        <f t="shared" si="6"/>
        <v>52</v>
      </c>
      <c r="AO36" s="35">
        <f t="shared" si="7"/>
        <v>52</v>
      </c>
      <c r="AP36" s="35">
        <f t="shared" si="8"/>
        <v>14</v>
      </c>
      <c r="AQ36" s="35">
        <f t="shared" si="9"/>
        <v>14</v>
      </c>
      <c r="AR36" s="35">
        <f t="shared" si="10"/>
        <v>3</v>
      </c>
      <c r="AS36" s="35">
        <f t="shared" si="11"/>
        <v>3</v>
      </c>
      <c r="AT36" s="35">
        <f t="shared" si="12"/>
        <v>14</v>
      </c>
      <c r="AU36" s="35">
        <f t="shared" si="13"/>
        <v>14</v>
      </c>
      <c r="AV36" s="35">
        <f t="shared" si="14"/>
        <v>0</v>
      </c>
      <c r="AW36" s="35">
        <f t="shared" si="15"/>
        <v>0</v>
      </c>
      <c r="AX36" s="35">
        <f t="shared" si="16"/>
        <v>1</v>
      </c>
      <c r="AY36" s="34">
        <f t="shared" si="17"/>
        <v>1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116">
        <v>1</v>
      </c>
      <c r="F37" s="116">
        <v>0</v>
      </c>
      <c r="G37" s="116">
        <v>1</v>
      </c>
      <c r="H37" s="116">
        <v>0</v>
      </c>
      <c r="I37" s="116">
        <v>0</v>
      </c>
      <c r="J37" s="116">
        <v>3</v>
      </c>
      <c r="K37" s="116">
        <v>3</v>
      </c>
      <c r="L37" s="116">
        <v>0</v>
      </c>
      <c r="M37" s="116">
        <v>0</v>
      </c>
      <c r="N37" s="74">
        <v>1</v>
      </c>
      <c r="O37" s="74">
        <v>0</v>
      </c>
      <c r="P37" s="74">
        <v>0</v>
      </c>
      <c r="Q37" s="74">
        <v>1</v>
      </c>
      <c r="R37" s="74">
        <v>0</v>
      </c>
      <c r="S37" s="74">
        <v>0</v>
      </c>
      <c r="T37" s="74">
        <v>0</v>
      </c>
      <c r="U37" s="74">
        <v>0</v>
      </c>
      <c r="V37" s="74">
        <v>0</v>
      </c>
      <c r="W37" s="74">
        <v>0</v>
      </c>
      <c r="X37" s="74">
        <v>1</v>
      </c>
      <c r="Y37" s="74">
        <v>0</v>
      </c>
      <c r="Z37" s="74">
        <v>0</v>
      </c>
      <c r="AA37" s="116">
        <v>3</v>
      </c>
      <c r="AB37" s="74">
        <v>0</v>
      </c>
      <c r="AC37" s="74">
        <v>1</v>
      </c>
      <c r="AD37" s="74"/>
      <c r="AE37" s="74">
        <v>1</v>
      </c>
      <c r="AF37" s="74"/>
      <c r="AG37" s="74"/>
      <c r="AH37" s="74"/>
      <c r="AI37" s="43"/>
      <c r="AJ37" s="36">
        <f t="shared" si="2"/>
        <v>1</v>
      </c>
      <c r="AK37" s="35">
        <f t="shared" si="3"/>
        <v>1</v>
      </c>
      <c r="AL37" s="35">
        <f t="shared" si="4"/>
        <v>3</v>
      </c>
      <c r="AM37" s="35">
        <f t="shared" si="5"/>
        <v>3</v>
      </c>
      <c r="AN37" s="35">
        <f t="shared" si="6"/>
        <v>4</v>
      </c>
      <c r="AO37" s="35">
        <f t="shared" si="7"/>
        <v>4</v>
      </c>
      <c r="AP37" s="35">
        <f t="shared" si="8"/>
        <v>1</v>
      </c>
      <c r="AQ37" s="35">
        <f t="shared" si="9"/>
        <v>1</v>
      </c>
      <c r="AR37" s="35">
        <f t="shared" si="10"/>
        <v>0</v>
      </c>
      <c r="AS37" s="35">
        <f t="shared" si="11"/>
        <v>0</v>
      </c>
      <c r="AT37" s="35">
        <f t="shared" si="12"/>
        <v>1</v>
      </c>
      <c r="AU37" s="35">
        <f t="shared" si="13"/>
        <v>1</v>
      </c>
      <c r="AV37" s="35">
        <f t="shared" si="14"/>
        <v>1</v>
      </c>
      <c r="AW37" s="35">
        <f t="shared" si="15"/>
        <v>1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16">
        <v>12</v>
      </c>
      <c r="F38" s="116">
        <v>4</v>
      </c>
      <c r="G38" s="116">
        <v>8</v>
      </c>
      <c r="H38" s="116">
        <v>0</v>
      </c>
      <c r="I38" s="116">
        <v>0</v>
      </c>
      <c r="J38" s="116">
        <v>3</v>
      </c>
      <c r="K38" s="116">
        <v>3</v>
      </c>
      <c r="L38" s="116">
        <v>0</v>
      </c>
      <c r="M38" s="116">
        <v>0</v>
      </c>
      <c r="N38" s="74">
        <v>4</v>
      </c>
      <c r="O38" s="74">
        <v>2</v>
      </c>
      <c r="P38" s="74">
        <v>0</v>
      </c>
      <c r="Q38" s="74">
        <v>0</v>
      </c>
      <c r="R38" s="74">
        <v>0</v>
      </c>
      <c r="S38" s="74">
        <v>2</v>
      </c>
      <c r="T38" s="74">
        <v>1</v>
      </c>
      <c r="U38" s="74">
        <v>1</v>
      </c>
      <c r="V38" s="74">
        <v>0</v>
      </c>
      <c r="W38" s="74">
        <v>0</v>
      </c>
      <c r="X38" s="74">
        <v>4</v>
      </c>
      <c r="Y38" s="74">
        <v>0</v>
      </c>
      <c r="Z38" s="74">
        <v>3</v>
      </c>
      <c r="AA38" s="116">
        <v>11</v>
      </c>
      <c r="AB38" s="74">
        <v>7</v>
      </c>
      <c r="AC38" s="74"/>
      <c r="AD38" s="74"/>
      <c r="AE38" s="74"/>
      <c r="AF38" s="74"/>
      <c r="AG38" s="74"/>
      <c r="AH38" s="74"/>
      <c r="AI38" s="43"/>
      <c r="AJ38" s="36">
        <f t="shared" si="2"/>
        <v>12</v>
      </c>
      <c r="AK38" s="35">
        <f t="shared" si="3"/>
        <v>12</v>
      </c>
      <c r="AL38" s="35">
        <f t="shared" si="4"/>
        <v>3</v>
      </c>
      <c r="AM38" s="35">
        <f t="shared" si="5"/>
        <v>3</v>
      </c>
      <c r="AN38" s="35">
        <f t="shared" si="6"/>
        <v>15</v>
      </c>
      <c r="AO38" s="35">
        <f t="shared" si="7"/>
        <v>15</v>
      </c>
      <c r="AP38" s="35">
        <f t="shared" si="8"/>
        <v>4</v>
      </c>
      <c r="AQ38" s="35">
        <f t="shared" si="9"/>
        <v>4</v>
      </c>
      <c r="AR38" s="35">
        <f t="shared" si="10"/>
        <v>2</v>
      </c>
      <c r="AS38" s="35">
        <f t="shared" si="11"/>
        <v>2</v>
      </c>
      <c r="AT38" s="35">
        <f t="shared" si="12"/>
        <v>4</v>
      </c>
      <c r="AU38" s="35">
        <f t="shared" si="13"/>
        <v>4</v>
      </c>
      <c r="AV38" s="35">
        <f t="shared" si="14"/>
        <v>0</v>
      </c>
      <c r="AW38" s="35">
        <f t="shared" si="15"/>
        <v>0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94">
        <f t="shared" ref="E39:AH39" si="18">SUM(E40:E50)</f>
        <v>14</v>
      </c>
      <c r="F39" s="94">
        <f t="shared" si="18"/>
        <v>1</v>
      </c>
      <c r="G39" s="94">
        <f t="shared" si="18"/>
        <v>13</v>
      </c>
      <c r="H39" s="94">
        <f t="shared" si="18"/>
        <v>0</v>
      </c>
      <c r="I39" s="94">
        <f t="shared" si="18"/>
        <v>0</v>
      </c>
      <c r="J39" s="94">
        <f t="shared" si="18"/>
        <v>12</v>
      </c>
      <c r="K39" s="94">
        <f t="shared" si="18"/>
        <v>8</v>
      </c>
      <c r="L39" s="94">
        <f t="shared" si="18"/>
        <v>4</v>
      </c>
      <c r="M39" s="94">
        <f t="shared" si="18"/>
        <v>0</v>
      </c>
      <c r="N39" s="94">
        <f t="shared" si="18"/>
        <v>8</v>
      </c>
      <c r="O39" s="94">
        <f t="shared" si="18"/>
        <v>4</v>
      </c>
      <c r="P39" s="94">
        <f t="shared" si="18"/>
        <v>0</v>
      </c>
      <c r="Q39" s="94">
        <f t="shared" si="18"/>
        <v>1</v>
      </c>
      <c r="R39" s="94">
        <f t="shared" si="18"/>
        <v>0</v>
      </c>
      <c r="S39" s="94">
        <f t="shared" si="18"/>
        <v>3</v>
      </c>
      <c r="T39" s="94">
        <f t="shared" si="18"/>
        <v>0</v>
      </c>
      <c r="U39" s="94">
        <f t="shared" si="18"/>
        <v>3</v>
      </c>
      <c r="V39" s="94">
        <f t="shared" si="18"/>
        <v>0</v>
      </c>
      <c r="W39" s="94">
        <f t="shared" si="18"/>
        <v>0</v>
      </c>
      <c r="X39" s="94">
        <f t="shared" si="18"/>
        <v>8</v>
      </c>
      <c r="Y39" s="94">
        <f t="shared" si="18"/>
        <v>0</v>
      </c>
      <c r="Z39" s="94">
        <f t="shared" si="18"/>
        <v>0</v>
      </c>
      <c r="AA39" s="94">
        <f t="shared" si="18"/>
        <v>14</v>
      </c>
      <c r="AB39" s="94">
        <f t="shared" si="18"/>
        <v>1</v>
      </c>
      <c r="AC39" s="94">
        <f t="shared" si="18"/>
        <v>3</v>
      </c>
      <c r="AD39" s="94">
        <f t="shared" si="18"/>
        <v>0</v>
      </c>
      <c r="AE39" s="94">
        <f t="shared" si="18"/>
        <v>3</v>
      </c>
      <c r="AF39" s="94">
        <f t="shared" si="18"/>
        <v>0</v>
      </c>
      <c r="AG39" s="94">
        <f t="shared" si="18"/>
        <v>0</v>
      </c>
      <c r="AH39" s="94">
        <f t="shared" si="18"/>
        <v>0</v>
      </c>
      <c r="AI39" s="150"/>
      <c r="AJ39" s="36">
        <f t="shared" ref="AJ39:AY39" si="19">SUM(AJ40:AJ50)</f>
        <v>14</v>
      </c>
      <c r="AK39" s="92">
        <f t="shared" si="19"/>
        <v>14</v>
      </c>
      <c r="AL39" s="92">
        <f t="shared" si="19"/>
        <v>12</v>
      </c>
      <c r="AM39" s="92">
        <f t="shared" si="19"/>
        <v>12</v>
      </c>
      <c r="AN39" s="92">
        <f t="shared" si="19"/>
        <v>22</v>
      </c>
      <c r="AO39" s="92">
        <f t="shared" si="19"/>
        <v>22</v>
      </c>
      <c r="AP39" s="92">
        <f t="shared" si="19"/>
        <v>8</v>
      </c>
      <c r="AQ39" s="92">
        <f t="shared" si="19"/>
        <v>8</v>
      </c>
      <c r="AR39" s="92">
        <f t="shared" si="19"/>
        <v>3</v>
      </c>
      <c r="AS39" s="92">
        <f t="shared" si="19"/>
        <v>3</v>
      </c>
      <c r="AT39" s="92">
        <f t="shared" si="19"/>
        <v>8</v>
      </c>
      <c r="AU39" s="92">
        <f t="shared" si="19"/>
        <v>8</v>
      </c>
      <c r="AV39" s="92">
        <f t="shared" si="19"/>
        <v>3</v>
      </c>
      <c r="AW39" s="92">
        <f t="shared" si="19"/>
        <v>3</v>
      </c>
      <c r="AX39" s="92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120">
        <v>2</v>
      </c>
      <c r="F40" s="120">
        <v>1</v>
      </c>
      <c r="G40" s="120">
        <v>1</v>
      </c>
      <c r="H40" s="120">
        <v>0</v>
      </c>
      <c r="I40" s="120">
        <v>0</v>
      </c>
      <c r="J40" s="120">
        <v>4</v>
      </c>
      <c r="K40" s="120">
        <v>3</v>
      </c>
      <c r="L40" s="120">
        <v>1</v>
      </c>
      <c r="M40" s="120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  <c r="AA40" s="116">
        <v>5</v>
      </c>
      <c r="AB40" s="74">
        <v>1</v>
      </c>
      <c r="AC40" s="74"/>
      <c r="AD40" s="74"/>
      <c r="AE40" s="74"/>
      <c r="AF40" s="74"/>
      <c r="AG40" s="74"/>
      <c r="AH40" s="74"/>
      <c r="AI40" s="76"/>
      <c r="AJ40" s="36">
        <f t="shared" ref="AJ40:AJ50" si="20">E40</f>
        <v>2</v>
      </c>
      <c r="AK40" s="35">
        <f t="shared" ref="AK40:AK50" si="21">F40+G40+H40+I40</f>
        <v>2</v>
      </c>
      <c r="AL40" s="35">
        <f t="shared" ref="AL40:AL50" si="22">J40</f>
        <v>4</v>
      </c>
      <c r="AM40" s="35">
        <f t="shared" ref="AM40:AM50" si="23">K40+L40+M40</f>
        <v>4</v>
      </c>
      <c r="AN40" s="35">
        <f t="shared" ref="AN40:AN50" si="24">F40+G40+K40</f>
        <v>5</v>
      </c>
      <c r="AO40" s="35">
        <f t="shared" ref="AO40:AO50" si="25">X40+Y40+AA40</f>
        <v>5</v>
      </c>
      <c r="AP40" s="35">
        <f t="shared" ref="AP40:AP50" si="26">N40</f>
        <v>0</v>
      </c>
      <c r="AQ40" s="35">
        <f t="shared" ref="AQ40:AQ50" si="27">O40+P40+Q40+R40+S40</f>
        <v>0</v>
      </c>
      <c r="AR40" s="35">
        <f t="shared" ref="AR40:AR50" si="28">S40</f>
        <v>0</v>
      </c>
      <c r="AS40" s="35">
        <f t="shared" ref="AS40:AS50" si="29">T40+U40+V40</f>
        <v>0</v>
      </c>
      <c r="AT40" s="35">
        <f t="shared" ref="AT40:AT50" si="30">X40</f>
        <v>0</v>
      </c>
      <c r="AU40" s="35">
        <f t="shared" ref="AU40:AU50" si="31">N40+W40</f>
        <v>0</v>
      </c>
      <c r="AV40" s="35">
        <f t="shared" ref="AV40:AV50" si="32">AE40</f>
        <v>0</v>
      </c>
      <c r="AW40" s="35">
        <f t="shared" ref="AW40:AW50" si="33">AC40+AD40</f>
        <v>0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120"/>
      <c r="F41" s="120"/>
      <c r="G41" s="120"/>
      <c r="H41" s="120"/>
      <c r="I41" s="120"/>
      <c r="J41" s="120"/>
      <c r="K41" s="120"/>
      <c r="L41" s="120"/>
      <c r="M41" s="120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116"/>
      <c r="AB41" s="74"/>
      <c r="AC41" s="74"/>
      <c r="AD41" s="74"/>
      <c r="AE41" s="74"/>
      <c r="AF41" s="74"/>
      <c r="AG41" s="74"/>
      <c r="AH41" s="74"/>
      <c r="AI41" s="7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120">
        <v>1</v>
      </c>
      <c r="F42" s="120">
        <v>0</v>
      </c>
      <c r="G42" s="120">
        <v>1</v>
      </c>
      <c r="H42" s="120">
        <v>0</v>
      </c>
      <c r="I42" s="120">
        <v>0</v>
      </c>
      <c r="J42" s="120">
        <v>5</v>
      </c>
      <c r="K42" s="120">
        <v>3</v>
      </c>
      <c r="L42" s="120">
        <v>2</v>
      </c>
      <c r="M42" s="120">
        <v>0</v>
      </c>
      <c r="N42" s="74">
        <v>1</v>
      </c>
      <c r="O42" s="74">
        <v>0</v>
      </c>
      <c r="P42" s="74">
        <v>0</v>
      </c>
      <c r="Q42" s="74">
        <v>0</v>
      </c>
      <c r="R42" s="74">
        <v>0</v>
      </c>
      <c r="S42" s="74">
        <v>1</v>
      </c>
      <c r="T42" s="74">
        <v>0</v>
      </c>
      <c r="U42" s="74">
        <v>1</v>
      </c>
      <c r="V42" s="74">
        <v>0</v>
      </c>
      <c r="W42" s="74">
        <v>0</v>
      </c>
      <c r="X42" s="74">
        <v>1</v>
      </c>
      <c r="Y42" s="74">
        <v>0</v>
      </c>
      <c r="Z42" s="74">
        <v>0</v>
      </c>
      <c r="AA42" s="116">
        <v>3</v>
      </c>
      <c r="AB42" s="74">
        <v>0</v>
      </c>
      <c r="AC42" s="74"/>
      <c r="AD42" s="74"/>
      <c r="AE42" s="74"/>
      <c r="AF42" s="74"/>
      <c r="AG42" s="74"/>
      <c r="AH42" s="74"/>
      <c r="AI42" s="76"/>
      <c r="AJ42" s="36">
        <f t="shared" si="20"/>
        <v>1</v>
      </c>
      <c r="AK42" s="35">
        <f t="shared" si="21"/>
        <v>1</v>
      </c>
      <c r="AL42" s="35">
        <f t="shared" si="22"/>
        <v>5</v>
      </c>
      <c r="AM42" s="35">
        <f t="shared" si="23"/>
        <v>5</v>
      </c>
      <c r="AN42" s="35">
        <f t="shared" si="24"/>
        <v>4</v>
      </c>
      <c r="AO42" s="35">
        <f t="shared" si="25"/>
        <v>4</v>
      </c>
      <c r="AP42" s="35">
        <f t="shared" si="26"/>
        <v>1</v>
      </c>
      <c r="AQ42" s="35">
        <f t="shared" si="27"/>
        <v>1</v>
      </c>
      <c r="AR42" s="35">
        <f t="shared" si="28"/>
        <v>1</v>
      </c>
      <c r="AS42" s="35">
        <f t="shared" si="29"/>
        <v>1</v>
      </c>
      <c r="AT42" s="35">
        <f t="shared" si="30"/>
        <v>1</v>
      </c>
      <c r="AU42" s="35">
        <f t="shared" si="31"/>
        <v>1</v>
      </c>
      <c r="AV42" s="35">
        <f t="shared" si="32"/>
        <v>0</v>
      </c>
      <c r="AW42" s="35">
        <f t="shared" si="33"/>
        <v>0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120">
        <v>1</v>
      </c>
      <c r="F43" s="120">
        <v>0</v>
      </c>
      <c r="G43" s="120">
        <v>1</v>
      </c>
      <c r="H43" s="120">
        <v>0</v>
      </c>
      <c r="I43" s="120">
        <v>0</v>
      </c>
      <c r="J43" s="120">
        <v>0</v>
      </c>
      <c r="K43" s="120">
        <v>0</v>
      </c>
      <c r="L43" s="120">
        <v>0</v>
      </c>
      <c r="M43" s="120">
        <v>0</v>
      </c>
      <c r="N43" s="74">
        <v>1</v>
      </c>
      <c r="O43" s="74">
        <v>1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1</v>
      </c>
      <c r="Y43" s="74">
        <v>0</v>
      </c>
      <c r="Z43" s="74">
        <v>0</v>
      </c>
      <c r="AA43" s="116">
        <v>0</v>
      </c>
      <c r="AB43" s="74">
        <v>0</v>
      </c>
      <c r="AC43" s="74"/>
      <c r="AD43" s="74"/>
      <c r="AE43" s="74"/>
      <c r="AF43" s="74"/>
      <c r="AG43" s="74"/>
      <c r="AH43" s="74"/>
      <c r="AI43" s="76"/>
      <c r="AJ43" s="36">
        <f t="shared" si="20"/>
        <v>1</v>
      </c>
      <c r="AK43" s="35">
        <f t="shared" si="21"/>
        <v>1</v>
      </c>
      <c r="AL43" s="35">
        <f t="shared" si="22"/>
        <v>0</v>
      </c>
      <c r="AM43" s="35">
        <f t="shared" si="23"/>
        <v>0</v>
      </c>
      <c r="AN43" s="35">
        <f t="shared" si="24"/>
        <v>1</v>
      </c>
      <c r="AO43" s="35">
        <f t="shared" si="25"/>
        <v>1</v>
      </c>
      <c r="AP43" s="35">
        <f t="shared" si="26"/>
        <v>1</v>
      </c>
      <c r="AQ43" s="35">
        <f t="shared" si="27"/>
        <v>1</v>
      </c>
      <c r="AR43" s="35">
        <f t="shared" si="28"/>
        <v>0</v>
      </c>
      <c r="AS43" s="35">
        <f t="shared" si="29"/>
        <v>0</v>
      </c>
      <c r="AT43" s="35">
        <f t="shared" si="30"/>
        <v>1</v>
      </c>
      <c r="AU43" s="35">
        <f t="shared" si="31"/>
        <v>1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120"/>
      <c r="F44" s="120"/>
      <c r="G44" s="120"/>
      <c r="H44" s="120"/>
      <c r="I44" s="120"/>
      <c r="J44" s="120"/>
      <c r="K44" s="120"/>
      <c r="L44" s="120"/>
      <c r="M44" s="120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116"/>
      <c r="AB44" s="74"/>
      <c r="AC44" s="74"/>
      <c r="AD44" s="74"/>
      <c r="AE44" s="74"/>
      <c r="AF44" s="74"/>
      <c r="AG44" s="74"/>
      <c r="AH44" s="74"/>
      <c r="AI44" s="7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120">
        <v>4</v>
      </c>
      <c r="F45" s="120">
        <v>0</v>
      </c>
      <c r="G45" s="120">
        <v>4</v>
      </c>
      <c r="H45" s="120">
        <v>0</v>
      </c>
      <c r="I45" s="120">
        <v>0</v>
      </c>
      <c r="J45" s="120">
        <v>2</v>
      </c>
      <c r="K45" s="120">
        <v>1</v>
      </c>
      <c r="L45" s="120">
        <v>1</v>
      </c>
      <c r="M45" s="120">
        <v>0</v>
      </c>
      <c r="N45" s="74">
        <v>4</v>
      </c>
      <c r="O45" s="74">
        <v>2</v>
      </c>
      <c r="P45" s="74">
        <v>0</v>
      </c>
      <c r="Q45" s="74">
        <v>1</v>
      </c>
      <c r="R45" s="74">
        <v>0</v>
      </c>
      <c r="S45" s="74">
        <v>1</v>
      </c>
      <c r="T45" s="74">
        <v>0</v>
      </c>
      <c r="U45" s="74">
        <v>1</v>
      </c>
      <c r="V45" s="74">
        <v>0</v>
      </c>
      <c r="W45" s="74">
        <v>0</v>
      </c>
      <c r="X45" s="74">
        <v>4</v>
      </c>
      <c r="Y45" s="74">
        <v>0</v>
      </c>
      <c r="Z45" s="74">
        <v>0</v>
      </c>
      <c r="AA45" s="116">
        <v>1</v>
      </c>
      <c r="AB45" s="74">
        <v>0</v>
      </c>
      <c r="AC45" s="74">
        <v>2</v>
      </c>
      <c r="AD45" s="74"/>
      <c r="AE45" s="74">
        <v>2</v>
      </c>
      <c r="AF45" s="74"/>
      <c r="AG45" s="74"/>
      <c r="AH45" s="74"/>
      <c r="AI45" s="76"/>
      <c r="AJ45" s="36">
        <f t="shared" si="20"/>
        <v>4</v>
      </c>
      <c r="AK45" s="35">
        <f t="shared" si="21"/>
        <v>4</v>
      </c>
      <c r="AL45" s="35">
        <f t="shared" si="22"/>
        <v>2</v>
      </c>
      <c r="AM45" s="35">
        <f t="shared" si="23"/>
        <v>2</v>
      </c>
      <c r="AN45" s="35">
        <f t="shared" si="24"/>
        <v>5</v>
      </c>
      <c r="AO45" s="35">
        <f t="shared" si="25"/>
        <v>5</v>
      </c>
      <c r="AP45" s="35">
        <f t="shared" si="26"/>
        <v>4</v>
      </c>
      <c r="AQ45" s="35">
        <f t="shared" si="27"/>
        <v>4</v>
      </c>
      <c r="AR45" s="35">
        <f t="shared" si="28"/>
        <v>1</v>
      </c>
      <c r="AS45" s="35">
        <f t="shared" si="29"/>
        <v>1</v>
      </c>
      <c r="AT45" s="35">
        <f t="shared" si="30"/>
        <v>4</v>
      </c>
      <c r="AU45" s="35">
        <f t="shared" si="31"/>
        <v>4</v>
      </c>
      <c r="AV45" s="35">
        <f t="shared" si="32"/>
        <v>2</v>
      </c>
      <c r="AW45" s="35">
        <f t="shared" si="33"/>
        <v>2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120"/>
      <c r="F46" s="120"/>
      <c r="G46" s="120"/>
      <c r="H46" s="120"/>
      <c r="I46" s="120"/>
      <c r="J46" s="120"/>
      <c r="K46" s="120"/>
      <c r="L46" s="120"/>
      <c r="M46" s="120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116"/>
      <c r="AB46" s="74"/>
      <c r="AC46" s="74"/>
      <c r="AD46" s="74"/>
      <c r="AE46" s="74"/>
      <c r="AF46" s="74"/>
      <c r="AG46" s="74"/>
      <c r="AH46" s="74"/>
      <c r="AI46" s="76"/>
      <c r="AJ46" s="36">
        <f t="shared" si="20"/>
        <v>0</v>
      </c>
      <c r="AK46" s="35">
        <f t="shared" si="21"/>
        <v>0</v>
      </c>
      <c r="AL46" s="35">
        <f t="shared" si="22"/>
        <v>0</v>
      </c>
      <c r="AM46" s="35">
        <f t="shared" si="23"/>
        <v>0</v>
      </c>
      <c r="AN46" s="35">
        <f t="shared" si="24"/>
        <v>0</v>
      </c>
      <c r="AO46" s="35">
        <f t="shared" si="25"/>
        <v>0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120"/>
      <c r="F47" s="120"/>
      <c r="G47" s="120"/>
      <c r="H47" s="120"/>
      <c r="I47" s="120"/>
      <c r="J47" s="120"/>
      <c r="K47" s="120"/>
      <c r="L47" s="120"/>
      <c r="M47" s="120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116"/>
      <c r="AB47" s="74"/>
      <c r="AC47" s="74"/>
      <c r="AD47" s="74"/>
      <c r="AE47" s="74"/>
      <c r="AF47" s="74"/>
      <c r="AG47" s="74"/>
      <c r="AH47" s="74"/>
      <c r="AI47" s="7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120">
        <v>5</v>
      </c>
      <c r="F48" s="120">
        <v>0</v>
      </c>
      <c r="G48" s="120">
        <v>5</v>
      </c>
      <c r="H48" s="120">
        <v>0</v>
      </c>
      <c r="I48" s="120">
        <v>0</v>
      </c>
      <c r="J48" s="120">
        <v>0</v>
      </c>
      <c r="K48" s="120">
        <v>0</v>
      </c>
      <c r="L48" s="120">
        <v>0</v>
      </c>
      <c r="M48" s="120">
        <v>0</v>
      </c>
      <c r="N48" s="74">
        <v>2</v>
      </c>
      <c r="O48" s="74">
        <v>1</v>
      </c>
      <c r="P48" s="74">
        <v>0</v>
      </c>
      <c r="Q48" s="74">
        <v>0</v>
      </c>
      <c r="R48" s="74">
        <v>0</v>
      </c>
      <c r="S48" s="74">
        <v>1</v>
      </c>
      <c r="T48" s="74">
        <v>0</v>
      </c>
      <c r="U48" s="74">
        <v>1</v>
      </c>
      <c r="V48" s="74">
        <v>0</v>
      </c>
      <c r="W48" s="74">
        <v>0</v>
      </c>
      <c r="X48" s="74">
        <v>2</v>
      </c>
      <c r="Y48" s="74">
        <v>0</v>
      </c>
      <c r="Z48" s="74">
        <v>0</v>
      </c>
      <c r="AA48" s="116">
        <v>3</v>
      </c>
      <c r="AB48" s="74">
        <v>0</v>
      </c>
      <c r="AC48" s="74"/>
      <c r="AD48" s="74"/>
      <c r="AE48" s="74"/>
      <c r="AF48" s="74"/>
      <c r="AG48" s="74"/>
      <c r="AH48" s="74"/>
      <c r="AI48" s="76"/>
      <c r="AJ48" s="36">
        <f t="shared" si="20"/>
        <v>5</v>
      </c>
      <c r="AK48" s="35">
        <f t="shared" si="21"/>
        <v>5</v>
      </c>
      <c r="AL48" s="35">
        <f t="shared" si="22"/>
        <v>0</v>
      </c>
      <c r="AM48" s="35">
        <f t="shared" si="23"/>
        <v>0</v>
      </c>
      <c r="AN48" s="35">
        <f t="shared" si="24"/>
        <v>5</v>
      </c>
      <c r="AO48" s="35">
        <f t="shared" si="25"/>
        <v>5</v>
      </c>
      <c r="AP48" s="35">
        <f t="shared" si="26"/>
        <v>2</v>
      </c>
      <c r="AQ48" s="35">
        <f t="shared" si="27"/>
        <v>2</v>
      </c>
      <c r="AR48" s="35">
        <f t="shared" si="28"/>
        <v>1</v>
      </c>
      <c r="AS48" s="35">
        <f t="shared" si="29"/>
        <v>1</v>
      </c>
      <c r="AT48" s="35">
        <f t="shared" si="30"/>
        <v>2</v>
      </c>
      <c r="AU48" s="35">
        <f t="shared" si="31"/>
        <v>2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120"/>
      <c r="F49" s="120"/>
      <c r="G49" s="120"/>
      <c r="H49" s="120"/>
      <c r="I49" s="120"/>
      <c r="J49" s="120">
        <v>1</v>
      </c>
      <c r="K49" s="120">
        <v>1</v>
      </c>
      <c r="L49" s="120">
        <v>0</v>
      </c>
      <c r="M49" s="120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116">
        <v>1</v>
      </c>
      <c r="AB49" s="74">
        <v>0</v>
      </c>
      <c r="AC49" s="74">
        <v>1</v>
      </c>
      <c r="AD49" s="74"/>
      <c r="AE49" s="74">
        <v>1</v>
      </c>
      <c r="AF49" s="74"/>
      <c r="AG49" s="74"/>
      <c r="AH49" s="74"/>
      <c r="AI49" s="76"/>
      <c r="AJ49" s="36">
        <f t="shared" si="20"/>
        <v>0</v>
      </c>
      <c r="AK49" s="35">
        <f t="shared" si="21"/>
        <v>0</v>
      </c>
      <c r="AL49" s="35">
        <f t="shared" si="22"/>
        <v>1</v>
      </c>
      <c r="AM49" s="35">
        <f t="shared" si="23"/>
        <v>1</v>
      </c>
      <c r="AN49" s="35">
        <f t="shared" si="24"/>
        <v>1</v>
      </c>
      <c r="AO49" s="35">
        <f t="shared" si="25"/>
        <v>1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1</v>
      </c>
      <c r="AW49" s="35">
        <f t="shared" si="33"/>
        <v>1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120">
        <v>1</v>
      </c>
      <c r="F50" s="120">
        <v>0</v>
      </c>
      <c r="G50" s="120">
        <v>1</v>
      </c>
      <c r="H50" s="120">
        <v>0</v>
      </c>
      <c r="I50" s="120">
        <v>0</v>
      </c>
      <c r="J50" s="120">
        <v>0</v>
      </c>
      <c r="K50" s="120">
        <v>0</v>
      </c>
      <c r="L50" s="120">
        <v>0</v>
      </c>
      <c r="M50" s="120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0</v>
      </c>
      <c r="X50" s="74">
        <v>0</v>
      </c>
      <c r="Y50" s="74">
        <v>0</v>
      </c>
      <c r="Z50" s="74">
        <v>0</v>
      </c>
      <c r="AA50" s="116">
        <v>1</v>
      </c>
      <c r="AB50" s="74">
        <v>0</v>
      </c>
      <c r="AC50" s="74"/>
      <c r="AD50" s="74"/>
      <c r="AE50" s="74"/>
      <c r="AF50" s="74"/>
      <c r="AG50" s="74"/>
      <c r="AH50" s="74"/>
      <c r="AI50" s="76"/>
      <c r="AJ50" s="36">
        <f t="shared" si="20"/>
        <v>1</v>
      </c>
      <c r="AK50" s="35">
        <f t="shared" si="21"/>
        <v>1</v>
      </c>
      <c r="AL50" s="35">
        <f t="shared" si="22"/>
        <v>0</v>
      </c>
      <c r="AM50" s="35">
        <f t="shared" si="23"/>
        <v>0</v>
      </c>
      <c r="AN50" s="35">
        <f t="shared" si="24"/>
        <v>1</v>
      </c>
      <c r="AO50" s="35">
        <f t="shared" si="25"/>
        <v>1</v>
      </c>
      <c r="AP50" s="35">
        <f t="shared" si="26"/>
        <v>0</v>
      </c>
      <c r="AQ50" s="35">
        <f t="shared" si="27"/>
        <v>0</v>
      </c>
      <c r="AR50" s="35">
        <f t="shared" si="28"/>
        <v>0</v>
      </c>
      <c r="AS50" s="35">
        <f t="shared" si="29"/>
        <v>0</v>
      </c>
      <c r="AT50" s="35">
        <f t="shared" si="30"/>
        <v>0</v>
      </c>
      <c r="AU50" s="35">
        <f t="shared" si="31"/>
        <v>0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96">
        <f t="shared" ref="E51:AH51" si="36">SUM(E52:E58)</f>
        <v>9</v>
      </c>
      <c r="F51" s="96">
        <f t="shared" si="36"/>
        <v>1</v>
      </c>
      <c r="G51" s="96">
        <f t="shared" si="36"/>
        <v>8</v>
      </c>
      <c r="H51" s="96">
        <f t="shared" si="36"/>
        <v>0</v>
      </c>
      <c r="I51" s="96">
        <f t="shared" si="36"/>
        <v>0</v>
      </c>
      <c r="J51" s="96">
        <f t="shared" si="36"/>
        <v>7</v>
      </c>
      <c r="K51" s="96">
        <f t="shared" si="36"/>
        <v>2</v>
      </c>
      <c r="L51" s="96">
        <f t="shared" si="36"/>
        <v>5</v>
      </c>
      <c r="M51" s="96">
        <f t="shared" si="36"/>
        <v>0</v>
      </c>
      <c r="N51" s="96">
        <f t="shared" si="36"/>
        <v>3</v>
      </c>
      <c r="O51" s="96">
        <f t="shared" si="36"/>
        <v>1</v>
      </c>
      <c r="P51" s="96">
        <f t="shared" si="36"/>
        <v>0</v>
      </c>
      <c r="Q51" s="96">
        <f t="shared" si="36"/>
        <v>0</v>
      </c>
      <c r="R51" s="96">
        <f t="shared" si="36"/>
        <v>0</v>
      </c>
      <c r="S51" s="96">
        <f t="shared" si="36"/>
        <v>2</v>
      </c>
      <c r="T51" s="96">
        <f t="shared" si="36"/>
        <v>0</v>
      </c>
      <c r="U51" s="96">
        <f t="shared" si="36"/>
        <v>2</v>
      </c>
      <c r="V51" s="96">
        <f t="shared" si="36"/>
        <v>0</v>
      </c>
      <c r="W51" s="96">
        <f t="shared" si="36"/>
        <v>0</v>
      </c>
      <c r="X51" s="96">
        <f t="shared" si="36"/>
        <v>3</v>
      </c>
      <c r="Y51" s="96">
        <f t="shared" si="36"/>
        <v>0</v>
      </c>
      <c r="Z51" s="96">
        <f t="shared" si="36"/>
        <v>0</v>
      </c>
      <c r="AA51" s="96">
        <f t="shared" si="36"/>
        <v>8</v>
      </c>
      <c r="AB51" s="96">
        <f t="shared" si="36"/>
        <v>1</v>
      </c>
      <c r="AC51" s="96">
        <f t="shared" si="36"/>
        <v>0</v>
      </c>
      <c r="AD51" s="96">
        <f t="shared" si="36"/>
        <v>1</v>
      </c>
      <c r="AE51" s="96">
        <f t="shared" si="36"/>
        <v>1</v>
      </c>
      <c r="AF51" s="96">
        <f t="shared" si="36"/>
        <v>0</v>
      </c>
      <c r="AG51" s="96">
        <f t="shared" si="36"/>
        <v>1</v>
      </c>
      <c r="AH51" s="96">
        <f t="shared" si="36"/>
        <v>1</v>
      </c>
      <c r="AI51" s="150"/>
      <c r="AJ51" s="36">
        <f t="shared" ref="AJ51:AY51" si="37">SUM(AJ52:AJ58)</f>
        <v>9</v>
      </c>
      <c r="AK51" s="90">
        <f t="shared" si="37"/>
        <v>9</v>
      </c>
      <c r="AL51" s="90">
        <f t="shared" si="37"/>
        <v>7</v>
      </c>
      <c r="AM51" s="90">
        <f t="shared" si="37"/>
        <v>7</v>
      </c>
      <c r="AN51" s="90">
        <f t="shared" si="37"/>
        <v>11</v>
      </c>
      <c r="AO51" s="90">
        <f t="shared" si="37"/>
        <v>11</v>
      </c>
      <c r="AP51" s="90">
        <f t="shared" si="37"/>
        <v>3</v>
      </c>
      <c r="AQ51" s="90">
        <f t="shared" si="37"/>
        <v>3</v>
      </c>
      <c r="AR51" s="90">
        <f t="shared" si="37"/>
        <v>2</v>
      </c>
      <c r="AS51" s="90">
        <f t="shared" si="37"/>
        <v>2</v>
      </c>
      <c r="AT51" s="90">
        <f t="shared" si="37"/>
        <v>3</v>
      </c>
      <c r="AU51" s="90">
        <f t="shared" si="37"/>
        <v>3</v>
      </c>
      <c r="AV51" s="90">
        <f t="shared" si="37"/>
        <v>1</v>
      </c>
      <c r="AW51" s="90">
        <f t="shared" si="37"/>
        <v>1</v>
      </c>
      <c r="AX51" s="90">
        <f t="shared" si="37"/>
        <v>1</v>
      </c>
      <c r="AY51" s="46">
        <f t="shared" si="37"/>
        <v>1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/>
      <c r="F52" s="77"/>
      <c r="G52" s="77"/>
      <c r="H52" s="77"/>
      <c r="I52" s="77"/>
      <c r="J52" s="77"/>
      <c r="K52" s="77"/>
      <c r="L52" s="77"/>
      <c r="M52" s="77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116"/>
      <c r="AA52" s="116"/>
      <c r="AB52" s="74"/>
      <c r="AC52" s="74"/>
      <c r="AD52" s="74"/>
      <c r="AE52" s="74"/>
      <c r="AF52" s="74"/>
      <c r="AG52" s="74"/>
      <c r="AH52" s="74"/>
      <c r="AI52" s="76"/>
      <c r="AJ52" s="36">
        <f t="shared" ref="AJ52:AJ58" si="38">E52</f>
        <v>0</v>
      </c>
      <c r="AK52" s="35">
        <f t="shared" ref="AK52:AK58" si="39">F52+G52+H52+I52</f>
        <v>0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0</v>
      </c>
      <c r="AO52" s="35">
        <f t="shared" ref="AO52:AO58" si="43">X52+Y52+AA52</f>
        <v>0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7">
        <v>1</v>
      </c>
      <c r="K53" s="77">
        <v>0</v>
      </c>
      <c r="L53" s="77">
        <v>1</v>
      </c>
      <c r="M53" s="77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0</v>
      </c>
      <c r="X53" s="74">
        <v>0</v>
      </c>
      <c r="Y53" s="74">
        <v>0</v>
      </c>
      <c r="Z53" s="116">
        <v>0</v>
      </c>
      <c r="AA53" s="116">
        <v>0</v>
      </c>
      <c r="AB53" s="74">
        <v>0</v>
      </c>
      <c r="AC53" s="74"/>
      <c r="AD53" s="74"/>
      <c r="AE53" s="74"/>
      <c r="AF53" s="74"/>
      <c r="AG53" s="74"/>
      <c r="AH53" s="74"/>
      <c r="AI53" s="76"/>
      <c r="AJ53" s="36">
        <f t="shared" si="38"/>
        <v>0</v>
      </c>
      <c r="AK53" s="35">
        <f t="shared" si="39"/>
        <v>0</v>
      </c>
      <c r="AL53" s="35">
        <f t="shared" si="40"/>
        <v>1</v>
      </c>
      <c r="AM53" s="35">
        <f t="shared" si="41"/>
        <v>1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7"/>
      <c r="K54" s="77"/>
      <c r="L54" s="77"/>
      <c r="M54" s="77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116"/>
      <c r="AA54" s="116"/>
      <c r="AB54" s="74"/>
      <c r="AC54" s="74"/>
      <c r="AD54" s="74"/>
      <c r="AE54" s="74"/>
      <c r="AF54" s="74"/>
      <c r="AG54" s="74"/>
      <c r="AH54" s="74"/>
      <c r="AI54" s="7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7"/>
      <c r="K55" s="77"/>
      <c r="L55" s="77"/>
      <c r="M55" s="77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116"/>
      <c r="AA55" s="116"/>
      <c r="AB55" s="74"/>
      <c r="AC55" s="74"/>
      <c r="AD55" s="74"/>
      <c r="AE55" s="74"/>
      <c r="AF55" s="74"/>
      <c r="AG55" s="74"/>
      <c r="AH55" s="74"/>
      <c r="AI55" s="7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>
        <v>1</v>
      </c>
      <c r="F56" s="77">
        <v>0</v>
      </c>
      <c r="G56" s="77">
        <v>1</v>
      </c>
      <c r="H56" s="77">
        <v>0</v>
      </c>
      <c r="I56" s="77">
        <v>0</v>
      </c>
      <c r="J56" s="77">
        <v>1</v>
      </c>
      <c r="K56" s="77">
        <v>0</v>
      </c>
      <c r="L56" s="77">
        <v>1</v>
      </c>
      <c r="M56" s="77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116">
        <v>0</v>
      </c>
      <c r="AA56" s="116">
        <v>1</v>
      </c>
      <c r="AB56" s="74">
        <v>0</v>
      </c>
      <c r="AC56" s="74"/>
      <c r="AD56" s="74"/>
      <c r="AE56" s="74"/>
      <c r="AF56" s="74"/>
      <c r="AG56" s="74"/>
      <c r="AH56" s="74"/>
      <c r="AI56" s="76"/>
      <c r="AJ56" s="36">
        <f t="shared" si="38"/>
        <v>1</v>
      </c>
      <c r="AK56" s="35">
        <f t="shared" si="39"/>
        <v>1</v>
      </c>
      <c r="AL56" s="35">
        <f t="shared" si="40"/>
        <v>1</v>
      </c>
      <c r="AM56" s="35">
        <f t="shared" si="41"/>
        <v>1</v>
      </c>
      <c r="AN56" s="35">
        <f t="shared" si="42"/>
        <v>1</v>
      </c>
      <c r="AO56" s="35">
        <f t="shared" si="43"/>
        <v>1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>
        <v>5</v>
      </c>
      <c r="F57" s="77">
        <v>0</v>
      </c>
      <c r="G57" s="77">
        <v>5</v>
      </c>
      <c r="H57" s="77">
        <v>0</v>
      </c>
      <c r="I57" s="77">
        <v>0</v>
      </c>
      <c r="J57" s="77">
        <v>1</v>
      </c>
      <c r="K57" s="77">
        <v>1</v>
      </c>
      <c r="L57" s="77">
        <v>0</v>
      </c>
      <c r="M57" s="77">
        <v>0</v>
      </c>
      <c r="N57" s="74">
        <v>3</v>
      </c>
      <c r="O57" s="74">
        <v>1</v>
      </c>
      <c r="P57" s="74">
        <v>0</v>
      </c>
      <c r="Q57" s="74">
        <v>0</v>
      </c>
      <c r="R57" s="74">
        <v>0</v>
      </c>
      <c r="S57" s="74">
        <v>2</v>
      </c>
      <c r="T57" s="74">
        <v>0</v>
      </c>
      <c r="U57" s="74">
        <v>2</v>
      </c>
      <c r="V57" s="74">
        <v>0</v>
      </c>
      <c r="W57" s="74">
        <v>0</v>
      </c>
      <c r="X57" s="74">
        <v>3</v>
      </c>
      <c r="Y57" s="74">
        <v>0</v>
      </c>
      <c r="Z57" s="116">
        <v>0</v>
      </c>
      <c r="AA57" s="116">
        <v>3</v>
      </c>
      <c r="AB57" s="74">
        <v>0</v>
      </c>
      <c r="AC57" s="74"/>
      <c r="AD57" s="74"/>
      <c r="AE57" s="74"/>
      <c r="AF57" s="74"/>
      <c r="AG57" s="74"/>
      <c r="AH57" s="74"/>
      <c r="AI57" s="76"/>
      <c r="AJ57" s="36">
        <f t="shared" si="38"/>
        <v>5</v>
      </c>
      <c r="AK57" s="35">
        <f t="shared" si="39"/>
        <v>5</v>
      </c>
      <c r="AL57" s="35">
        <f t="shared" si="40"/>
        <v>1</v>
      </c>
      <c r="AM57" s="35">
        <f t="shared" si="41"/>
        <v>1</v>
      </c>
      <c r="AN57" s="35">
        <f t="shared" si="42"/>
        <v>6</v>
      </c>
      <c r="AO57" s="35">
        <f t="shared" si="43"/>
        <v>6</v>
      </c>
      <c r="AP57" s="35">
        <f t="shared" si="44"/>
        <v>3</v>
      </c>
      <c r="AQ57" s="35">
        <f t="shared" si="45"/>
        <v>3</v>
      </c>
      <c r="AR57" s="35">
        <f t="shared" si="46"/>
        <v>2</v>
      </c>
      <c r="AS57" s="35">
        <f t="shared" si="47"/>
        <v>2</v>
      </c>
      <c r="AT57" s="35">
        <f t="shared" si="48"/>
        <v>3</v>
      </c>
      <c r="AU57" s="35">
        <f t="shared" si="49"/>
        <v>3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3</v>
      </c>
      <c r="F58" s="77">
        <v>1</v>
      </c>
      <c r="G58" s="77">
        <v>2</v>
      </c>
      <c r="H58" s="77">
        <v>0</v>
      </c>
      <c r="I58" s="77">
        <v>0</v>
      </c>
      <c r="J58" s="77">
        <v>4</v>
      </c>
      <c r="K58" s="77">
        <v>1</v>
      </c>
      <c r="L58" s="77">
        <v>3</v>
      </c>
      <c r="M58" s="77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116">
        <v>0</v>
      </c>
      <c r="AA58" s="116">
        <v>4</v>
      </c>
      <c r="AB58" s="74">
        <v>1</v>
      </c>
      <c r="AC58" s="74"/>
      <c r="AD58" s="74">
        <v>1</v>
      </c>
      <c r="AE58" s="74">
        <v>1</v>
      </c>
      <c r="AF58" s="74"/>
      <c r="AG58" s="74">
        <v>1</v>
      </c>
      <c r="AH58" s="74">
        <v>1</v>
      </c>
      <c r="AI58" s="76"/>
      <c r="AJ58" s="36">
        <f t="shared" si="38"/>
        <v>3</v>
      </c>
      <c r="AK58" s="35">
        <f t="shared" si="39"/>
        <v>3</v>
      </c>
      <c r="AL58" s="35">
        <f t="shared" si="40"/>
        <v>4</v>
      </c>
      <c r="AM58" s="35">
        <f t="shared" si="41"/>
        <v>4</v>
      </c>
      <c r="AN58" s="35">
        <f t="shared" si="42"/>
        <v>4</v>
      </c>
      <c r="AO58" s="35">
        <f t="shared" si="43"/>
        <v>4</v>
      </c>
      <c r="AP58" s="35">
        <f t="shared" si="44"/>
        <v>0</v>
      </c>
      <c r="AQ58" s="35">
        <f t="shared" si="45"/>
        <v>0</v>
      </c>
      <c r="AR58" s="35">
        <f t="shared" si="46"/>
        <v>0</v>
      </c>
      <c r="AS58" s="35">
        <f t="shared" si="47"/>
        <v>0</v>
      </c>
      <c r="AT58" s="35">
        <f t="shared" si="48"/>
        <v>0</v>
      </c>
      <c r="AU58" s="35">
        <f t="shared" si="49"/>
        <v>0</v>
      </c>
      <c r="AV58" s="35">
        <f t="shared" si="50"/>
        <v>1</v>
      </c>
      <c r="AW58" s="35">
        <f t="shared" si="51"/>
        <v>1</v>
      </c>
      <c r="AX58" s="35">
        <f t="shared" si="52"/>
        <v>1</v>
      </c>
      <c r="AY58" s="34">
        <f t="shared" si="53"/>
        <v>1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96">
        <f t="shared" ref="E59:AH59" si="54">SUM(E60:E72)</f>
        <v>47</v>
      </c>
      <c r="F59" s="96">
        <f t="shared" si="54"/>
        <v>3</v>
      </c>
      <c r="G59" s="96">
        <f t="shared" si="54"/>
        <v>44</v>
      </c>
      <c r="H59" s="96">
        <f t="shared" si="54"/>
        <v>0</v>
      </c>
      <c r="I59" s="96">
        <f t="shared" si="54"/>
        <v>0</v>
      </c>
      <c r="J59" s="96">
        <f t="shared" si="54"/>
        <v>34</v>
      </c>
      <c r="K59" s="96">
        <f t="shared" si="54"/>
        <v>32</v>
      </c>
      <c r="L59" s="96">
        <f t="shared" si="54"/>
        <v>2</v>
      </c>
      <c r="M59" s="96">
        <f t="shared" si="54"/>
        <v>0</v>
      </c>
      <c r="N59" s="96">
        <f t="shared" si="54"/>
        <v>37</v>
      </c>
      <c r="O59" s="96">
        <f t="shared" si="54"/>
        <v>25</v>
      </c>
      <c r="P59" s="96">
        <f t="shared" si="54"/>
        <v>5</v>
      </c>
      <c r="Q59" s="96">
        <f t="shared" si="54"/>
        <v>1</v>
      </c>
      <c r="R59" s="96">
        <f t="shared" si="54"/>
        <v>0</v>
      </c>
      <c r="S59" s="96">
        <f t="shared" si="54"/>
        <v>6</v>
      </c>
      <c r="T59" s="96">
        <f t="shared" si="54"/>
        <v>3</v>
      </c>
      <c r="U59" s="96">
        <f t="shared" si="54"/>
        <v>3</v>
      </c>
      <c r="V59" s="96">
        <f t="shared" si="54"/>
        <v>0</v>
      </c>
      <c r="W59" s="96">
        <f t="shared" si="54"/>
        <v>0</v>
      </c>
      <c r="X59" s="96">
        <f t="shared" si="54"/>
        <v>37</v>
      </c>
      <c r="Y59" s="96">
        <f t="shared" si="54"/>
        <v>0</v>
      </c>
      <c r="Z59" s="96">
        <f t="shared" si="54"/>
        <v>2</v>
      </c>
      <c r="AA59" s="96">
        <f t="shared" si="54"/>
        <v>42</v>
      </c>
      <c r="AB59" s="96">
        <f t="shared" si="54"/>
        <v>5</v>
      </c>
      <c r="AC59" s="96">
        <f t="shared" si="54"/>
        <v>1</v>
      </c>
      <c r="AD59" s="96">
        <f t="shared" si="54"/>
        <v>0</v>
      </c>
      <c r="AE59" s="96">
        <f t="shared" si="54"/>
        <v>1</v>
      </c>
      <c r="AF59" s="96">
        <f t="shared" si="54"/>
        <v>0</v>
      </c>
      <c r="AG59" s="96">
        <f t="shared" si="54"/>
        <v>0</v>
      </c>
      <c r="AH59" s="96">
        <f t="shared" si="54"/>
        <v>0</v>
      </c>
      <c r="AI59" s="150"/>
      <c r="AJ59" s="39">
        <f t="shared" ref="AJ59:AY59" si="55">SUM(AJ60:AJ72)</f>
        <v>47</v>
      </c>
      <c r="AK59" s="91">
        <f t="shared" si="55"/>
        <v>47</v>
      </c>
      <c r="AL59" s="91">
        <f t="shared" si="55"/>
        <v>34</v>
      </c>
      <c r="AM59" s="91">
        <f t="shared" si="55"/>
        <v>34</v>
      </c>
      <c r="AN59" s="91">
        <f t="shared" si="55"/>
        <v>79</v>
      </c>
      <c r="AO59" s="91">
        <f t="shared" si="55"/>
        <v>79</v>
      </c>
      <c r="AP59" s="91">
        <f t="shared" si="55"/>
        <v>37</v>
      </c>
      <c r="AQ59" s="91">
        <f t="shared" si="55"/>
        <v>37</v>
      </c>
      <c r="AR59" s="91">
        <f t="shared" si="55"/>
        <v>6</v>
      </c>
      <c r="AS59" s="91">
        <f t="shared" si="55"/>
        <v>6</v>
      </c>
      <c r="AT59" s="91">
        <f t="shared" si="55"/>
        <v>37</v>
      </c>
      <c r="AU59" s="91">
        <f t="shared" si="55"/>
        <v>37</v>
      </c>
      <c r="AV59" s="91">
        <f t="shared" si="55"/>
        <v>1</v>
      </c>
      <c r="AW59" s="91">
        <f t="shared" si="55"/>
        <v>1</v>
      </c>
      <c r="AX59" s="91">
        <f t="shared" si="55"/>
        <v>0</v>
      </c>
      <c r="AY59" s="38">
        <f t="shared" si="55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120">
        <v>28</v>
      </c>
      <c r="F60" s="120">
        <v>1</v>
      </c>
      <c r="G60" s="120">
        <v>27</v>
      </c>
      <c r="H60" s="120">
        <v>0</v>
      </c>
      <c r="I60" s="120">
        <v>0</v>
      </c>
      <c r="J60" s="120">
        <v>21</v>
      </c>
      <c r="K60" s="120">
        <v>19</v>
      </c>
      <c r="L60" s="120">
        <v>2</v>
      </c>
      <c r="M60" s="120">
        <v>0</v>
      </c>
      <c r="N60" s="74">
        <v>25</v>
      </c>
      <c r="O60" s="74">
        <v>20</v>
      </c>
      <c r="P60" s="74">
        <v>1</v>
      </c>
      <c r="Q60" s="74">
        <v>1</v>
      </c>
      <c r="R60" s="74">
        <v>0</v>
      </c>
      <c r="S60" s="74">
        <v>3</v>
      </c>
      <c r="T60" s="74">
        <v>0</v>
      </c>
      <c r="U60" s="74">
        <v>3</v>
      </c>
      <c r="V60" s="74">
        <v>0</v>
      </c>
      <c r="W60" s="74">
        <v>0</v>
      </c>
      <c r="X60" s="74">
        <v>25</v>
      </c>
      <c r="Y60" s="74">
        <v>0</v>
      </c>
      <c r="Z60" s="74">
        <v>0</v>
      </c>
      <c r="AA60" s="74">
        <v>22</v>
      </c>
      <c r="AB60" s="74">
        <v>1</v>
      </c>
      <c r="AC60" s="74"/>
      <c r="AD60" s="74"/>
      <c r="AE60" s="74"/>
      <c r="AF60" s="74"/>
      <c r="AG60" s="74"/>
      <c r="AH60" s="74"/>
      <c r="AI60" s="74" t="e">
        <f>#REF!+#REF!</f>
        <v>#REF!</v>
      </c>
      <c r="AJ60" s="36">
        <f t="shared" ref="AJ60:AJ72" si="56">E60</f>
        <v>28</v>
      </c>
      <c r="AK60" s="35">
        <f t="shared" ref="AK60:AK72" si="57">F60+G60+H60+I60</f>
        <v>28</v>
      </c>
      <c r="AL60" s="35">
        <f t="shared" ref="AL60:AL72" si="58">J60</f>
        <v>21</v>
      </c>
      <c r="AM60" s="35">
        <f t="shared" ref="AM60:AM72" si="59">K60+L60+M60</f>
        <v>21</v>
      </c>
      <c r="AN60" s="35">
        <f t="shared" ref="AN60:AN72" si="60">F60+G60+K60</f>
        <v>47</v>
      </c>
      <c r="AO60" s="35">
        <f t="shared" ref="AO60:AO72" si="61">X60+Y60+AA60</f>
        <v>47</v>
      </c>
      <c r="AP60" s="35">
        <f t="shared" ref="AP60:AP72" si="62">N60</f>
        <v>25</v>
      </c>
      <c r="AQ60" s="35">
        <f t="shared" ref="AQ60:AQ72" si="63">O60+P60+Q60+R60+S60</f>
        <v>25</v>
      </c>
      <c r="AR60" s="35">
        <f t="shared" ref="AR60:AR72" si="64">S60</f>
        <v>3</v>
      </c>
      <c r="AS60" s="35">
        <f t="shared" ref="AS60:AS72" si="65">T60+U60+V60</f>
        <v>3</v>
      </c>
      <c r="AT60" s="35">
        <f t="shared" ref="AT60:AT72" si="66">X60</f>
        <v>25</v>
      </c>
      <c r="AU60" s="35">
        <f t="shared" ref="AU60:AU72" si="67">N60+W60</f>
        <v>25</v>
      </c>
      <c r="AV60" s="35">
        <f t="shared" ref="AV60:AV72" si="68">AE60</f>
        <v>0</v>
      </c>
      <c r="AW60" s="35">
        <f t="shared" ref="AW60:AW72" si="69">AC60+AD60</f>
        <v>0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120">
        <v>11</v>
      </c>
      <c r="F61" s="120">
        <v>2</v>
      </c>
      <c r="G61" s="120">
        <v>9</v>
      </c>
      <c r="H61" s="120">
        <v>0</v>
      </c>
      <c r="I61" s="120">
        <v>0</v>
      </c>
      <c r="J61" s="120">
        <v>4</v>
      </c>
      <c r="K61" s="120">
        <v>4</v>
      </c>
      <c r="L61" s="120">
        <v>0</v>
      </c>
      <c r="M61" s="120">
        <v>0</v>
      </c>
      <c r="N61" s="74">
        <v>6</v>
      </c>
      <c r="O61" s="74">
        <v>2</v>
      </c>
      <c r="P61" s="74">
        <v>3</v>
      </c>
      <c r="Q61" s="74">
        <v>0</v>
      </c>
      <c r="R61" s="74">
        <v>0</v>
      </c>
      <c r="S61" s="74">
        <v>1</v>
      </c>
      <c r="T61" s="74">
        <v>1</v>
      </c>
      <c r="U61" s="74">
        <v>0</v>
      </c>
      <c r="V61" s="74">
        <v>0</v>
      </c>
      <c r="W61" s="74">
        <v>0</v>
      </c>
      <c r="X61" s="74">
        <v>6</v>
      </c>
      <c r="Y61" s="74">
        <v>0</v>
      </c>
      <c r="Z61" s="74">
        <v>1</v>
      </c>
      <c r="AA61" s="74">
        <v>9</v>
      </c>
      <c r="AB61" s="74">
        <v>3</v>
      </c>
      <c r="AC61" s="74"/>
      <c r="AD61" s="74"/>
      <c r="AE61" s="74"/>
      <c r="AF61" s="74"/>
      <c r="AG61" s="74"/>
      <c r="AH61" s="74"/>
      <c r="AI61" s="76"/>
      <c r="AJ61" s="36">
        <f t="shared" si="56"/>
        <v>11</v>
      </c>
      <c r="AK61" s="35">
        <f t="shared" si="57"/>
        <v>11</v>
      </c>
      <c r="AL61" s="35">
        <f t="shared" si="58"/>
        <v>4</v>
      </c>
      <c r="AM61" s="35">
        <f t="shared" si="59"/>
        <v>4</v>
      </c>
      <c r="AN61" s="35">
        <f t="shared" si="60"/>
        <v>15</v>
      </c>
      <c r="AO61" s="35">
        <f t="shared" si="61"/>
        <v>15</v>
      </c>
      <c r="AP61" s="35">
        <f t="shared" si="62"/>
        <v>6</v>
      </c>
      <c r="AQ61" s="35">
        <f t="shared" si="63"/>
        <v>6</v>
      </c>
      <c r="AR61" s="35">
        <f t="shared" si="64"/>
        <v>1</v>
      </c>
      <c r="AS61" s="35">
        <f t="shared" si="65"/>
        <v>1</v>
      </c>
      <c r="AT61" s="35">
        <f t="shared" si="66"/>
        <v>6</v>
      </c>
      <c r="AU61" s="35">
        <f t="shared" si="67"/>
        <v>6</v>
      </c>
      <c r="AV61" s="35">
        <f t="shared" si="68"/>
        <v>0</v>
      </c>
      <c r="AW61" s="35">
        <f t="shared" si="69"/>
        <v>0</v>
      </c>
      <c r="AX61" s="35">
        <f t="shared" si="70"/>
        <v>0</v>
      </c>
      <c r="AY61" s="34">
        <f t="shared" si="71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120"/>
      <c r="F62" s="120"/>
      <c r="G62" s="120"/>
      <c r="H62" s="120"/>
      <c r="I62" s="120"/>
      <c r="J62" s="120">
        <v>1</v>
      </c>
      <c r="K62" s="120">
        <v>1</v>
      </c>
      <c r="L62" s="120">
        <v>0</v>
      </c>
      <c r="M62" s="120">
        <v>0</v>
      </c>
      <c r="N62" s="74">
        <v>0</v>
      </c>
      <c r="O62" s="74">
        <v>0</v>
      </c>
      <c r="P62" s="74">
        <v>0</v>
      </c>
      <c r="Q62" s="74">
        <v>0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0</v>
      </c>
      <c r="Y62" s="74">
        <v>0</v>
      </c>
      <c r="Z62" s="74">
        <v>0</v>
      </c>
      <c r="AA62" s="74">
        <v>1</v>
      </c>
      <c r="AB62" s="74">
        <v>0</v>
      </c>
      <c r="AC62" s="74"/>
      <c r="AD62" s="74"/>
      <c r="AE62" s="74"/>
      <c r="AF62" s="74"/>
      <c r="AG62" s="74"/>
      <c r="AH62" s="74"/>
      <c r="AI62" s="76"/>
      <c r="AJ62" s="36">
        <f t="shared" si="56"/>
        <v>0</v>
      </c>
      <c r="AK62" s="35">
        <f t="shared" si="57"/>
        <v>0</v>
      </c>
      <c r="AL62" s="35">
        <f t="shared" si="58"/>
        <v>1</v>
      </c>
      <c r="AM62" s="35">
        <f t="shared" si="59"/>
        <v>1</v>
      </c>
      <c r="AN62" s="35">
        <f t="shared" si="60"/>
        <v>1</v>
      </c>
      <c r="AO62" s="35">
        <f t="shared" si="61"/>
        <v>1</v>
      </c>
      <c r="AP62" s="35">
        <f t="shared" si="62"/>
        <v>0</v>
      </c>
      <c r="AQ62" s="35">
        <f t="shared" si="63"/>
        <v>0</v>
      </c>
      <c r="AR62" s="35">
        <f t="shared" si="64"/>
        <v>0</v>
      </c>
      <c r="AS62" s="35">
        <f t="shared" si="65"/>
        <v>0</v>
      </c>
      <c r="AT62" s="35">
        <f t="shared" si="66"/>
        <v>0</v>
      </c>
      <c r="AU62" s="35">
        <f t="shared" si="67"/>
        <v>0</v>
      </c>
      <c r="AV62" s="35">
        <f t="shared" si="68"/>
        <v>0</v>
      </c>
      <c r="AW62" s="35">
        <f t="shared" si="69"/>
        <v>0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120"/>
      <c r="F63" s="120"/>
      <c r="G63" s="120"/>
      <c r="H63" s="120"/>
      <c r="I63" s="120"/>
      <c r="J63" s="120"/>
      <c r="K63" s="120"/>
      <c r="L63" s="120"/>
      <c r="M63" s="120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6"/>
      <c r="AJ63" s="36">
        <f t="shared" si="56"/>
        <v>0</v>
      </c>
      <c r="AK63" s="35">
        <f t="shared" si="57"/>
        <v>0</v>
      </c>
      <c r="AL63" s="35">
        <f t="shared" si="58"/>
        <v>0</v>
      </c>
      <c r="AM63" s="35">
        <f t="shared" si="59"/>
        <v>0</v>
      </c>
      <c r="AN63" s="35">
        <f t="shared" si="60"/>
        <v>0</v>
      </c>
      <c r="AO63" s="35">
        <f t="shared" si="61"/>
        <v>0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120"/>
      <c r="F64" s="120"/>
      <c r="G64" s="120"/>
      <c r="H64" s="120"/>
      <c r="I64" s="120"/>
      <c r="J64" s="120"/>
      <c r="K64" s="120"/>
      <c r="L64" s="120"/>
      <c r="M64" s="120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120"/>
      <c r="F65" s="120"/>
      <c r="G65" s="120"/>
      <c r="H65" s="120"/>
      <c r="I65" s="120"/>
      <c r="J65" s="120">
        <v>1</v>
      </c>
      <c r="K65" s="120">
        <v>1</v>
      </c>
      <c r="L65" s="120">
        <v>0</v>
      </c>
      <c r="M65" s="120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1</v>
      </c>
      <c r="AB65" s="74">
        <v>0</v>
      </c>
      <c r="AC65" s="74"/>
      <c r="AD65" s="74"/>
      <c r="AE65" s="74"/>
      <c r="AF65" s="74"/>
      <c r="AG65" s="74"/>
      <c r="AH65" s="74"/>
      <c r="AI65" s="76"/>
      <c r="AJ65" s="36">
        <f t="shared" si="56"/>
        <v>0</v>
      </c>
      <c r="AK65" s="35">
        <f t="shared" si="57"/>
        <v>0</v>
      </c>
      <c r="AL65" s="35">
        <f t="shared" si="58"/>
        <v>1</v>
      </c>
      <c r="AM65" s="35">
        <f t="shared" si="59"/>
        <v>1</v>
      </c>
      <c r="AN65" s="35">
        <f t="shared" si="60"/>
        <v>1</v>
      </c>
      <c r="AO65" s="35">
        <f t="shared" si="61"/>
        <v>1</v>
      </c>
      <c r="AP65" s="35">
        <f t="shared" si="62"/>
        <v>0</v>
      </c>
      <c r="AQ65" s="35">
        <f t="shared" si="63"/>
        <v>0</v>
      </c>
      <c r="AR65" s="35">
        <f t="shared" si="64"/>
        <v>0</v>
      </c>
      <c r="AS65" s="35">
        <f t="shared" si="65"/>
        <v>0</v>
      </c>
      <c r="AT65" s="35">
        <f t="shared" si="66"/>
        <v>0</v>
      </c>
      <c r="AU65" s="35">
        <f t="shared" si="67"/>
        <v>0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120"/>
      <c r="F66" s="120"/>
      <c r="G66" s="120"/>
      <c r="H66" s="120"/>
      <c r="I66" s="120"/>
      <c r="J66" s="120">
        <v>1</v>
      </c>
      <c r="K66" s="120">
        <v>1</v>
      </c>
      <c r="L66" s="120">
        <v>0</v>
      </c>
      <c r="M66" s="120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1</v>
      </c>
      <c r="AB66" s="74">
        <v>0</v>
      </c>
      <c r="AC66" s="74"/>
      <c r="AD66" s="74"/>
      <c r="AE66" s="74"/>
      <c r="AF66" s="74"/>
      <c r="AG66" s="74"/>
      <c r="AH66" s="74"/>
      <c r="AI66" s="76"/>
      <c r="AJ66" s="36">
        <f t="shared" si="56"/>
        <v>0</v>
      </c>
      <c r="AK66" s="35">
        <f t="shared" si="57"/>
        <v>0</v>
      </c>
      <c r="AL66" s="35">
        <f t="shared" si="58"/>
        <v>1</v>
      </c>
      <c r="AM66" s="35">
        <f t="shared" si="59"/>
        <v>1</v>
      </c>
      <c r="AN66" s="35">
        <f t="shared" si="60"/>
        <v>1</v>
      </c>
      <c r="AO66" s="35">
        <f t="shared" si="61"/>
        <v>1</v>
      </c>
      <c r="AP66" s="35">
        <f t="shared" si="62"/>
        <v>0</v>
      </c>
      <c r="AQ66" s="35">
        <f t="shared" si="63"/>
        <v>0</v>
      </c>
      <c r="AR66" s="35">
        <f t="shared" si="64"/>
        <v>0</v>
      </c>
      <c r="AS66" s="35">
        <f t="shared" si="65"/>
        <v>0</v>
      </c>
      <c r="AT66" s="35">
        <f t="shared" si="66"/>
        <v>0</v>
      </c>
      <c r="AU66" s="35">
        <f t="shared" si="67"/>
        <v>0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120">
        <v>3</v>
      </c>
      <c r="F67" s="120">
        <v>0</v>
      </c>
      <c r="G67" s="120">
        <v>3</v>
      </c>
      <c r="H67" s="120">
        <v>0</v>
      </c>
      <c r="I67" s="120">
        <v>0</v>
      </c>
      <c r="J67" s="120">
        <v>3</v>
      </c>
      <c r="K67" s="120">
        <v>3</v>
      </c>
      <c r="L67" s="120">
        <v>0</v>
      </c>
      <c r="M67" s="120">
        <v>0</v>
      </c>
      <c r="N67" s="74">
        <v>3</v>
      </c>
      <c r="O67" s="74">
        <v>2</v>
      </c>
      <c r="P67" s="74">
        <v>0</v>
      </c>
      <c r="Q67" s="74">
        <v>0</v>
      </c>
      <c r="R67" s="74">
        <v>0</v>
      </c>
      <c r="S67" s="74">
        <v>1</v>
      </c>
      <c r="T67" s="74">
        <v>1</v>
      </c>
      <c r="U67" s="74">
        <v>0</v>
      </c>
      <c r="V67" s="74">
        <v>0</v>
      </c>
      <c r="W67" s="74">
        <v>0</v>
      </c>
      <c r="X67" s="74">
        <v>3</v>
      </c>
      <c r="Y67" s="74">
        <v>0</v>
      </c>
      <c r="Z67" s="74">
        <v>1</v>
      </c>
      <c r="AA67" s="74">
        <v>3</v>
      </c>
      <c r="AB67" s="74">
        <v>1</v>
      </c>
      <c r="AC67" s="74"/>
      <c r="AD67" s="74"/>
      <c r="AE67" s="74"/>
      <c r="AF67" s="74"/>
      <c r="AG67" s="74"/>
      <c r="AH67" s="74"/>
      <c r="AI67" s="76"/>
      <c r="AJ67" s="36">
        <f t="shared" si="56"/>
        <v>3</v>
      </c>
      <c r="AK67" s="35">
        <f t="shared" si="57"/>
        <v>3</v>
      </c>
      <c r="AL67" s="35">
        <f t="shared" si="58"/>
        <v>3</v>
      </c>
      <c r="AM67" s="35">
        <f t="shared" si="59"/>
        <v>3</v>
      </c>
      <c r="AN67" s="35">
        <f t="shared" si="60"/>
        <v>6</v>
      </c>
      <c r="AO67" s="35">
        <f t="shared" si="61"/>
        <v>6</v>
      </c>
      <c r="AP67" s="35">
        <f t="shared" si="62"/>
        <v>3</v>
      </c>
      <c r="AQ67" s="35">
        <f t="shared" si="63"/>
        <v>3</v>
      </c>
      <c r="AR67" s="35">
        <f t="shared" si="64"/>
        <v>1</v>
      </c>
      <c r="AS67" s="35">
        <f t="shared" si="65"/>
        <v>1</v>
      </c>
      <c r="AT67" s="35">
        <f t="shared" si="66"/>
        <v>3</v>
      </c>
      <c r="AU67" s="35">
        <f t="shared" si="67"/>
        <v>3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120">
        <v>1</v>
      </c>
      <c r="F68" s="120">
        <v>0</v>
      </c>
      <c r="G68" s="120">
        <v>1</v>
      </c>
      <c r="H68" s="120">
        <v>0</v>
      </c>
      <c r="I68" s="120">
        <v>0</v>
      </c>
      <c r="J68" s="120">
        <v>0</v>
      </c>
      <c r="K68" s="120">
        <v>0</v>
      </c>
      <c r="L68" s="120">
        <v>0</v>
      </c>
      <c r="M68" s="120">
        <v>0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0</v>
      </c>
      <c r="U68" s="74">
        <v>0</v>
      </c>
      <c r="V68" s="74">
        <v>0</v>
      </c>
      <c r="W68" s="74">
        <v>0</v>
      </c>
      <c r="X68" s="74">
        <v>0</v>
      </c>
      <c r="Y68" s="74">
        <v>0</v>
      </c>
      <c r="Z68" s="74">
        <v>0</v>
      </c>
      <c r="AA68" s="74">
        <v>1</v>
      </c>
      <c r="AB68" s="74">
        <v>0</v>
      </c>
      <c r="AC68" s="74"/>
      <c r="AD68" s="74"/>
      <c r="AE68" s="74"/>
      <c r="AF68" s="74"/>
      <c r="AG68" s="74"/>
      <c r="AH68" s="74"/>
      <c r="AI68" s="76"/>
      <c r="AJ68" s="36">
        <f t="shared" si="56"/>
        <v>1</v>
      </c>
      <c r="AK68" s="35">
        <f t="shared" si="57"/>
        <v>1</v>
      </c>
      <c r="AL68" s="35">
        <f t="shared" si="58"/>
        <v>0</v>
      </c>
      <c r="AM68" s="35">
        <f t="shared" si="59"/>
        <v>0</v>
      </c>
      <c r="AN68" s="35">
        <f t="shared" si="60"/>
        <v>1</v>
      </c>
      <c r="AO68" s="35">
        <f t="shared" si="61"/>
        <v>1</v>
      </c>
      <c r="AP68" s="35">
        <f t="shared" si="62"/>
        <v>0</v>
      </c>
      <c r="AQ68" s="35">
        <f t="shared" si="63"/>
        <v>0</v>
      </c>
      <c r="AR68" s="35">
        <f t="shared" si="64"/>
        <v>0</v>
      </c>
      <c r="AS68" s="35">
        <f t="shared" si="65"/>
        <v>0</v>
      </c>
      <c r="AT68" s="35">
        <f t="shared" si="66"/>
        <v>0</v>
      </c>
      <c r="AU68" s="35">
        <f t="shared" si="67"/>
        <v>0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120">
        <v>3</v>
      </c>
      <c r="F69" s="120">
        <v>0</v>
      </c>
      <c r="G69" s="120">
        <v>3</v>
      </c>
      <c r="H69" s="120">
        <v>0</v>
      </c>
      <c r="I69" s="120">
        <v>0</v>
      </c>
      <c r="J69" s="120">
        <v>3</v>
      </c>
      <c r="K69" s="120">
        <v>3</v>
      </c>
      <c r="L69" s="120">
        <v>0</v>
      </c>
      <c r="M69" s="120">
        <v>0</v>
      </c>
      <c r="N69" s="74">
        <v>3</v>
      </c>
      <c r="O69" s="74">
        <v>1</v>
      </c>
      <c r="P69" s="74">
        <v>1</v>
      </c>
      <c r="Q69" s="74">
        <v>0</v>
      </c>
      <c r="R69" s="74">
        <v>0</v>
      </c>
      <c r="S69" s="74">
        <v>1</v>
      </c>
      <c r="T69" s="74">
        <v>1</v>
      </c>
      <c r="U69" s="74">
        <v>0</v>
      </c>
      <c r="V69" s="74">
        <v>0</v>
      </c>
      <c r="W69" s="74">
        <v>0</v>
      </c>
      <c r="X69" s="74">
        <v>3</v>
      </c>
      <c r="Y69" s="74">
        <v>0</v>
      </c>
      <c r="Z69" s="74">
        <v>0</v>
      </c>
      <c r="AA69" s="74">
        <v>3</v>
      </c>
      <c r="AB69" s="74">
        <v>0</v>
      </c>
      <c r="AC69" s="74">
        <v>1</v>
      </c>
      <c r="AD69" s="74"/>
      <c r="AE69" s="74">
        <v>1</v>
      </c>
      <c r="AF69" s="74"/>
      <c r="AG69" s="74"/>
      <c r="AH69" s="74"/>
      <c r="AI69" s="76"/>
      <c r="AJ69" s="36">
        <f t="shared" si="56"/>
        <v>3</v>
      </c>
      <c r="AK69" s="35">
        <f t="shared" si="57"/>
        <v>3</v>
      </c>
      <c r="AL69" s="35">
        <f t="shared" si="58"/>
        <v>3</v>
      </c>
      <c r="AM69" s="35">
        <f t="shared" si="59"/>
        <v>3</v>
      </c>
      <c r="AN69" s="35">
        <f t="shared" si="60"/>
        <v>6</v>
      </c>
      <c r="AO69" s="35">
        <f t="shared" si="61"/>
        <v>6</v>
      </c>
      <c r="AP69" s="35">
        <f t="shared" si="62"/>
        <v>3</v>
      </c>
      <c r="AQ69" s="35">
        <f t="shared" si="63"/>
        <v>3</v>
      </c>
      <c r="AR69" s="35">
        <f t="shared" si="64"/>
        <v>1</v>
      </c>
      <c r="AS69" s="35">
        <f t="shared" si="65"/>
        <v>1</v>
      </c>
      <c r="AT69" s="35">
        <f t="shared" si="66"/>
        <v>3</v>
      </c>
      <c r="AU69" s="35">
        <f t="shared" si="67"/>
        <v>3</v>
      </c>
      <c r="AV69" s="35">
        <f t="shared" si="68"/>
        <v>1</v>
      </c>
      <c r="AW69" s="35">
        <f t="shared" si="69"/>
        <v>1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120"/>
      <c r="F70" s="120"/>
      <c r="G70" s="120"/>
      <c r="H70" s="120"/>
      <c r="I70" s="120"/>
      <c r="J70" s="120"/>
      <c r="K70" s="120"/>
      <c r="L70" s="120"/>
      <c r="M70" s="120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6"/>
      <c r="AJ70" s="36">
        <f t="shared" si="56"/>
        <v>0</v>
      </c>
      <c r="AK70" s="35">
        <f t="shared" si="57"/>
        <v>0</v>
      </c>
      <c r="AL70" s="35">
        <f t="shared" si="58"/>
        <v>0</v>
      </c>
      <c r="AM70" s="35">
        <f t="shared" si="59"/>
        <v>0</v>
      </c>
      <c r="AN70" s="35">
        <f t="shared" si="60"/>
        <v>0</v>
      </c>
      <c r="AO70" s="35">
        <f t="shared" si="61"/>
        <v>0</v>
      </c>
      <c r="AP70" s="35">
        <f t="shared" si="62"/>
        <v>0</v>
      </c>
      <c r="AQ70" s="35">
        <f t="shared" si="63"/>
        <v>0</v>
      </c>
      <c r="AR70" s="35">
        <f t="shared" si="64"/>
        <v>0</v>
      </c>
      <c r="AS70" s="35">
        <f t="shared" si="65"/>
        <v>0</v>
      </c>
      <c r="AT70" s="35">
        <f t="shared" si="66"/>
        <v>0</v>
      </c>
      <c r="AU70" s="35">
        <f t="shared" si="67"/>
        <v>0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120"/>
      <c r="F71" s="120"/>
      <c r="G71" s="120"/>
      <c r="H71" s="120"/>
      <c r="I71" s="120"/>
      <c r="J71" s="120"/>
      <c r="K71" s="120"/>
      <c r="L71" s="120"/>
      <c r="M71" s="120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120">
        <v>1</v>
      </c>
      <c r="F72" s="120">
        <v>0</v>
      </c>
      <c r="G72" s="120">
        <v>1</v>
      </c>
      <c r="H72" s="120">
        <v>0</v>
      </c>
      <c r="I72" s="120">
        <v>0</v>
      </c>
      <c r="J72" s="120">
        <v>0</v>
      </c>
      <c r="K72" s="120">
        <v>0</v>
      </c>
      <c r="L72" s="120">
        <v>0</v>
      </c>
      <c r="M72" s="120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1</v>
      </c>
      <c r="AB72" s="74">
        <v>0</v>
      </c>
      <c r="AC72" s="74"/>
      <c r="AD72" s="74"/>
      <c r="AE72" s="74"/>
      <c r="AF72" s="74"/>
      <c r="AG72" s="74"/>
      <c r="AH72" s="74"/>
      <c r="AI72" s="76"/>
      <c r="AJ72" s="36">
        <f t="shared" si="56"/>
        <v>1</v>
      </c>
      <c r="AK72" s="35">
        <f t="shared" si="57"/>
        <v>1</v>
      </c>
      <c r="AL72" s="35">
        <f t="shared" si="58"/>
        <v>0</v>
      </c>
      <c r="AM72" s="35">
        <f t="shared" si="59"/>
        <v>0</v>
      </c>
      <c r="AN72" s="35">
        <f t="shared" si="60"/>
        <v>1</v>
      </c>
      <c r="AO72" s="35">
        <f t="shared" si="61"/>
        <v>1</v>
      </c>
      <c r="AP72" s="35">
        <f t="shared" si="62"/>
        <v>0</v>
      </c>
      <c r="AQ72" s="35">
        <f t="shared" si="63"/>
        <v>0</v>
      </c>
      <c r="AR72" s="35">
        <f t="shared" si="64"/>
        <v>0</v>
      </c>
      <c r="AS72" s="35">
        <f t="shared" si="65"/>
        <v>0</v>
      </c>
      <c r="AT72" s="35">
        <f t="shared" si="66"/>
        <v>0</v>
      </c>
      <c r="AU72" s="35">
        <f t="shared" si="67"/>
        <v>0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96">
        <f t="shared" ref="E73:AH73" si="72">SUM(E74:E79)</f>
        <v>0</v>
      </c>
      <c r="F73" s="96">
        <f t="shared" si="72"/>
        <v>0</v>
      </c>
      <c r="G73" s="96">
        <f t="shared" si="72"/>
        <v>0</v>
      </c>
      <c r="H73" s="96">
        <f t="shared" si="72"/>
        <v>0</v>
      </c>
      <c r="I73" s="96">
        <f t="shared" si="72"/>
        <v>0</v>
      </c>
      <c r="J73" s="96">
        <f t="shared" si="72"/>
        <v>0</v>
      </c>
      <c r="K73" s="96">
        <f t="shared" si="72"/>
        <v>0</v>
      </c>
      <c r="L73" s="96">
        <f t="shared" si="72"/>
        <v>0</v>
      </c>
      <c r="M73" s="96">
        <f t="shared" si="72"/>
        <v>0</v>
      </c>
      <c r="N73" s="96">
        <f t="shared" si="72"/>
        <v>0</v>
      </c>
      <c r="O73" s="96">
        <f t="shared" si="72"/>
        <v>0</v>
      </c>
      <c r="P73" s="96">
        <f t="shared" si="72"/>
        <v>0</v>
      </c>
      <c r="Q73" s="96">
        <f t="shared" si="72"/>
        <v>0</v>
      </c>
      <c r="R73" s="96">
        <f t="shared" si="72"/>
        <v>0</v>
      </c>
      <c r="S73" s="96">
        <f t="shared" si="72"/>
        <v>0</v>
      </c>
      <c r="T73" s="96">
        <f t="shared" si="72"/>
        <v>0</v>
      </c>
      <c r="U73" s="96">
        <f t="shared" si="72"/>
        <v>0</v>
      </c>
      <c r="V73" s="96">
        <f t="shared" si="72"/>
        <v>0</v>
      </c>
      <c r="W73" s="96">
        <f t="shared" si="72"/>
        <v>0</v>
      </c>
      <c r="X73" s="96">
        <f t="shared" si="72"/>
        <v>0</v>
      </c>
      <c r="Y73" s="96">
        <f t="shared" si="72"/>
        <v>0</v>
      </c>
      <c r="Z73" s="96">
        <f t="shared" si="72"/>
        <v>0</v>
      </c>
      <c r="AA73" s="96">
        <f t="shared" si="72"/>
        <v>0</v>
      </c>
      <c r="AB73" s="96">
        <f t="shared" si="72"/>
        <v>0</v>
      </c>
      <c r="AC73" s="96">
        <f t="shared" si="72"/>
        <v>0</v>
      </c>
      <c r="AD73" s="96">
        <f t="shared" si="72"/>
        <v>0</v>
      </c>
      <c r="AE73" s="96">
        <f t="shared" si="72"/>
        <v>0</v>
      </c>
      <c r="AF73" s="96">
        <f t="shared" si="72"/>
        <v>0</v>
      </c>
      <c r="AG73" s="96">
        <f t="shared" si="72"/>
        <v>0</v>
      </c>
      <c r="AH73" s="96">
        <f t="shared" si="72"/>
        <v>0</v>
      </c>
      <c r="AI73" s="133"/>
      <c r="AJ73" s="39">
        <f t="shared" ref="AJ73:AX73" si="73">SUM(AJ74:AJ79)</f>
        <v>0</v>
      </c>
      <c r="AK73" s="91">
        <f t="shared" si="73"/>
        <v>0</v>
      </c>
      <c r="AL73" s="91">
        <f t="shared" si="73"/>
        <v>0</v>
      </c>
      <c r="AM73" s="91">
        <f t="shared" si="73"/>
        <v>0</v>
      </c>
      <c r="AN73" s="91">
        <f t="shared" si="73"/>
        <v>0</v>
      </c>
      <c r="AO73" s="91">
        <f t="shared" si="73"/>
        <v>0</v>
      </c>
      <c r="AP73" s="91">
        <f t="shared" si="73"/>
        <v>0</v>
      </c>
      <c r="AQ73" s="91">
        <f t="shared" si="73"/>
        <v>0</v>
      </c>
      <c r="AR73" s="91">
        <f t="shared" si="73"/>
        <v>0</v>
      </c>
      <c r="AS73" s="91">
        <f t="shared" si="73"/>
        <v>0</v>
      </c>
      <c r="AT73" s="91">
        <f t="shared" si="73"/>
        <v>0</v>
      </c>
      <c r="AU73" s="91">
        <f t="shared" si="73"/>
        <v>0</v>
      </c>
      <c r="AV73" s="91">
        <f t="shared" si="73"/>
        <v>0</v>
      </c>
      <c r="AW73" s="91">
        <f t="shared" si="73"/>
        <v>0</v>
      </c>
      <c r="AX73" s="91">
        <f t="shared" si="73"/>
        <v>0</v>
      </c>
      <c r="AY73" s="34">
        <f t="shared" si="71"/>
        <v>0</v>
      </c>
    </row>
    <row r="74" spans="1:51" s="26" customFormat="1" ht="60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54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58.5" customHeight="1">
      <c r="A80" s="33" t="s">
        <v>102</v>
      </c>
      <c r="B80" s="234" t="s">
        <v>101</v>
      </c>
      <c r="C80" s="235"/>
      <c r="D80" s="236"/>
      <c r="E80" s="96">
        <f t="shared" ref="E80:AH80" si="89">SUM(E81:E86)</f>
        <v>9</v>
      </c>
      <c r="F80" s="96">
        <f t="shared" si="89"/>
        <v>1</v>
      </c>
      <c r="G80" s="96">
        <f t="shared" si="89"/>
        <v>8</v>
      </c>
      <c r="H80" s="96">
        <f t="shared" si="89"/>
        <v>0</v>
      </c>
      <c r="I80" s="96">
        <f t="shared" si="89"/>
        <v>0</v>
      </c>
      <c r="J80" s="96">
        <f t="shared" si="89"/>
        <v>2</v>
      </c>
      <c r="K80" s="96">
        <f t="shared" si="89"/>
        <v>1</v>
      </c>
      <c r="L80" s="96">
        <f t="shared" si="89"/>
        <v>1</v>
      </c>
      <c r="M80" s="96">
        <f t="shared" si="89"/>
        <v>0</v>
      </c>
      <c r="N80" s="96">
        <f t="shared" si="89"/>
        <v>2</v>
      </c>
      <c r="O80" s="96">
        <f t="shared" si="89"/>
        <v>1</v>
      </c>
      <c r="P80" s="96">
        <f t="shared" si="89"/>
        <v>0</v>
      </c>
      <c r="Q80" s="96">
        <f t="shared" si="89"/>
        <v>0</v>
      </c>
      <c r="R80" s="96">
        <f t="shared" si="89"/>
        <v>0</v>
      </c>
      <c r="S80" s="96">
        <f t="shared" si="89"/>
        <v>1</v>
      </c>
      <c r="T80" s="96">
        <f t="shared" si="89"/>
        <v>0</v>
      </c>
      <c r="U80" s="96">
        <f t="shared" si="89"/>
        <v>1</v>
      </c>
      <c r="V80" s="96">
        <f t="shared" si="89"/>
        <v>0</v>
      </c>
      <c r="W80" s="96">
        <f t="shared" si="89"/>
        <v>0</v>
      </c>
      <c r="X80" s="96">
        <f t="shared" si="89"/>
        <v>2</v>
      </c>
      <c r="Y80" s="96">
        <f t="shared" si="89"/>
        <v>0</v>
      </c>
      <c r="Z80" s="96">
        <f t="shared" si="89"/>
        <v>1</v>
      </c>
      <c r="AA80" s="96">
        <f t="shared" si="89"/>
        <v>8</v>
      </c>
      <c r="AB80" s="96">
        <f t="shared" si="89"/>
        <v>1</v>
      </c>
      <c r="AC80" s="96">
        <f t="shared" si="89"/>
        <v>1</v>
      </c>
      <c r="AD80" s="96">
        <f t="shared" si="89"/>
        <v>0</v>
      </c>
      <c r="AE80" s="96">
        <f t="shared" si="89"/>
        <v>1</v>
      </c>
      <c r="AF80" s="96">
        <f t="shared" si="89"/>
        <v>0</v>
      </c>
      <c r="AG80" s="96">
        <f t="shared" si="89"/>
        <v>0</v>
      </c>
      <c r="AH80" s="96">
        <f t="shared" si="89"/>
        <v>0</v>
      </c>
      <c r="AI80" s="133"/>
      <c r="AJ80" s="39">
        <f t="shared" ref="AJ80:AY80" si="90">SUM(AJ81:AJ86)</f>
        <v>9</v>
      </c>
      <c r="AK80" s="91">
        <f t="shared" si="90"/>
        <v>9</v>
      </c>
      <c r="AL80" s="91">
        <f t="shared" si="90"/>
        <v>2</v>
      </c>
      <c r="AM80" s="91">
        <f t="shared" si="90"/>
        <v>2</v>
      </c>
      <c r="AN80" s="91">
        <f t="shared" si="90"/>
        <v>10</v>
      </c>
      <c r="AO80" s="91">
        <f t="shared" si="90"/>
        <v>10</v>
      </c>
      <c r="AP80" s="91">
        <f t="shared" si="90"/>
        <v>2</v>
      </c>
      <c r="AQ80" s="91">
        <f t="shared" si="90"/>
        <v>2</v>
      </c>
      <c r="AR80" s="91">
        <f t="shared" si="90"/>
        <v>1</v>
      </c>
      <c r="AS80" s="91">
        <f t="shared" si="90"/>
        <v>1</v>
      </c>
      <c r="AT80" s="91">
        <f t="shared" si="90"/>
        <v>2</v>
      </c>
      <c r="AU80" s="91">
        <f t="shared" si="90"/>
        <v>2</v>
      </c>
      <c r="AV80" s="91">
        <f t="shared" si="90"/>
        <v>1</v>
      </c>
      <c r="AW80" s="91">
        <f t="shared" si="90"/>
        <v>1</v>
      </c>
      <c r="AX80" s="91">
        <f t="shared" si="90"/>
        <v>0</v>
      </c>
      <c r="AY80" s="38">
        <f t="shared" si="90"/>
        <v>0</v>
      </c>
    </row>
    <row r="81" spans="1:51" s="26" customFormat="1" ht="45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7"/>
      <c r="K81" s="77"/>
      <c r="L81" s="77"/>
      <c r="M81" s="77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>
        <v>2</v>
      </c>
      <c r="F82" s="77">
        <v>1</v>
      </c>
      <c r="G82" s="77">
        <v>1</v>
      </c>
      <c r="H82" s="77">
        <v>0</v>
      </c>
      <c r="I82" s="77">
        <v>0</v>
      </c>
      <c r="J82" s="77">
        <v>2</v>
      </c>
      <c r="K82" s="77">
        <v>1</v>
      </c>
      <c r="L82" s="77">
        <v>1</v>
      </c>
      <c r="M82" s="77">
        <v>0</v>
      </c>
      <c r="N82" s="74">
        <v>1</v>
      </c>
      <c r="O82" s="74">
        <v>0</v>
      </c>
      <c r="P82" s="74">
        <v>0</v>
      </c>
      <c r="Q82" s="74">
        <v>0</v>
      </c>
      <c r="R82" s="74">
        <v>0</v>
      </c>
      <c r="S82" s="74">
        <v>1</v>
      </c>
      <c r="T82" s="74">
        <v>0</v>
      </c>
      <c r="U82" s="74">
        <v>1</v>
      </c>
      <c r="V82" s="74">
        <v>0</v>
      </c>
      <c r="W82" s="74">
        <v>0</v>
      </c>
      <c r="X82" s="74">
        <v>1</v>
      </c>
      <c r="Y82" s="74">
        <v>0</v>
      </c>
      <c r="Z82" s="74">
        <v>0</v>
      </c>
      <c r="AA82" s="74">
        <v>2</v>
      </c>
      <c r="AB82" s="74">
        <v>0</v>
      </c>
      <c r="AC82" s="74"/>
      <c r="AD82" s="74"/>
      <c r="AE82" s="74"/>
      <c r="AF82" s="74"/>
      <c r="AG82" s="74"/>
      <c r="AH82" s="74"/>
      <c r="AI82" s="76"/>
      <c r="AJ82" s="36">
        <f t="shared" si="91"/>
        <v>2</v>
      </c>
      <c r="AK82" s="35">
        <f t="shared" si="92"/>
        <v>2</v>
      </c>
      <c r="AL82" s="35">
        <f t="shared" si="93"/>
        <v>2</v>
      </c>
      <c r="AM82" s="35">
        <f t="shared" si="94"/>
        <v>2</v>
      </c>
      <c r="AN82" s="35">
        <f t="shared" si="95"/>
        <v>3</v>
      </c>
      <c r="AO82" s="35">
        <f t="shared" si="96"/>
        <v>3</v>
      </c>
      <c r="AP82" s="35">
        <f t="shared" si="97"/>
        <v>1</v>
      </c>
      <c r="AQ82" s="35">
        <f t="shared" si="98"/>
        <v>1</v>
      </c>
      <c r="AR82" s="35">
        <f t="shared" si="99"/>
        <v>1</v>
      </c>
      <c r="AS82" s="35">
        <f t="shared" si="100"/>
        <v>1</v>
      </c>
      <c r="AT82" s="35">
        <f t="shared" si="101"/>
        <v>1</v>
      </c>
      <c r="AU82" s="35">
        <f t="shared" si="102"/>
        <v>1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7"/>
      <c r="K83" s="77"/>
      <c r="L83" s="77"/>
      <c r="M83" s="77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>
        <v>1</v>
      </c>
      <c r="F84" s="77">
        <v>0</v>
      </c>
      <c r="G84" s="77">
        <v>1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7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1</v>
      </c>
      <c r="AB84" s="74">
        <v>0</v>
      </c>
      <c r="AC84" s="74"/>
      <c r="AD84" s="74"/>
      <c r="AE84" s="74"/>
      <c r="AF84" s="74"/>
      <c r="AG84" s="74"/>
      <c r="AH84" s="74"/>
      <c r="AI84" s="76"/>
      <c r="AJ84" s="36">
        <f t="shared" si="91"/>
        <v>1</v>
      </c>
      <c r="AK84" s="35">
        <f t="shared" si="92"/>
        <v>1</v>
      </c>
      <c r="AL84" s="35">
        <f t="shared" si="93"/>
        <v>0</v>
      </c>
      <c r="AM84" s="35">
        <f t="shared" si="94"/>
        <v>0</v>
      </c>
      <c r="AN84" s="35">
        <f t="shared" si="95"/>
        <v>1</v>
      </c>
      <c r="AO84" s="35">
        <f t="shared" si="96"/>
        <v>1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>
        <v>5</v>
      </c>
      <c r="F85" s="77">
        <v>0</v>
      </c>
      <c r="G85" s="77">
        <v>5</v>
      </c>
      <c r="H85" s="77">
        <v>0</v>
      </c>
      <c r="I85" s="77">
        <v>0</v>
      </c>
      <c r="J85" s="77">
        <v>0</v>
      </c>
      <c r="K85" s="77">
        <v>0</v>
      </c>
      <c r="L85" s="77">
        <v>0</v>
      </c>
      <c r="M85" s="77">
        <v>0</v>
      </c>
      <c r="N85" s="74">
        <v>1</v>
      </c>
      <c r="O85" s="74">
        <v>1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1</v>
      </c>
      <c r="Y85" s="74">
        <v>0</v>
      </c>
      <c r="Z85" s="74">
        <v>1</v>
      </c>
      <c r="AA85" s="74">
        <v>4</v>
      </c>
      <c r="AB85" s="74">
        <v>1</v>
      </c>
      <c r="AC85" s="74">
        <v>1</v>
      </c>
      <c r="AD85" s="74"/>
      <c r="AE85" s="74">
        <v>1</v>
      </c>
      <c r="AF85" s="74"/>
      <c r="AG85" s="74"/>
      <c r="AH85" s="74"/>
      <c r="AI85" s="76"/>
      <c r="AJ85" s="36">
        <f t="shared" si="91"/>
        <v>5</v>
      </c>
      <c r="AK85" s="35">
        <f t="shared" si="92"/>
        <v>5</v>
      </c>
      <c r="AL85" s="35">
        <f t="shared" si="93"/>
        <v>0</v>
      </c>
      <c r="AM85" s="35">
        <f t="shared" si="94"/>
        <v>0</v>
      </c>
      <c r="AN85" s="35">
        <f t="shared" si="95"/>
        <v>5</v>
      </c>
      <c r="AO85" s="35">
        <f t="shared" si="96"/>
        <v>5</v>
      </c>
      <c r="AP85" s="35">
        <f t="shared" si="97"/>
        <v>1</v>
      </c>
      <c r="AQ85" s="35">
        <f t="shared" si="98"/>
        <v>1</v>
      </c>
      <c r="AR85" s="35">
        <f t="shared" si="99"/>
        <v>0</v>
      </c>
      <c r="AS85" s="35">
        <f t="shared" si="100"/>
        <v>0</v>
      </c>
      <c r="AT85" s="35">
        <f t="shared" si="101"/>
        <v>1</v>
      </c>
      <c r="AU85" s="35">
        <f t="shared" si="102"/>
        <v>1</v>
      </c>
      <c r="AV85" s="35">
        <f t="shared" si="103"/>
        <v>1</v>
      </c>
      <c r="AW85" s="35">
        <f t="shared" si="104"/>
        <v>1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>
        <v>1</v>
      </c>
      <c r="F86" s="77">
        <v>0</v>
      </c>
      <c r="G86" s="77">
        <v>1</v>
      </c>
      <c r="H86" s="77">
        <v>0</v>
      </c>
      <c r="I86" s="77">
        <v>0</v>
      </c>
      <c r="J86" s="77">
        <v>0</v>
      </c>
      <c r="K86" s="77">
        <v>0</v>
      </c>
      <c r="L86" s="77">
        <v>0</v>
      </c>
      <c r="M86" s="77">
        <v>0</v>
      </c>
      <c r="N86" s="74">
        <v>0</v>
      </c>
      <c r="O86" s="74">
        <v>0</v>
      </c>
      <c r="P86" s="74">
        <v>0</v>
      </c>
      <c r="Q86" s="74">
        <v>0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0</v>
      </c>
      <c r="Y86" s="74">
        <v>0</v>
      </c>
      <c r="Z86" s="74">
        <v>0</v>
      </c>
      <c r="AA86" s="74">
        <v>1</v>
      </c>
      <c r="AB86" s="74">
        <v>0</v>
      </c>
      <c r="AC86" s="74"/>
      <c r="AD86" s="74"/>
      <c r="AE86" s="74"/>
      <c r="AF86" s="74"/>
      <c r="AG86" s="74"/>
      <c r="AH86" s="74"/>
      <c r="AI86" s="76"/>
      <c r="AJ86" s="36">
        <f t="shared" si="91"/>
        <v>1</v>
      </c>
      <c r="AK86" s="35">
        <f t="shared" si="92"/>
        <v>1</v>
      </c>
      <c r="AL86" s="35">
        <f t="shared" si="93"/>
        <v>0</v>
      </c>
      <c r="AM86" s="35">
        <f t="shared" si="94"/>
        <v>0</v>
      </c>
      <c r="AN86" s="35">
        <f t="shared" si="95"/>
        <v>1</v>
      </c>
      <c r="AO86" s="35">
        <f t="shared" si="96"/>
        <v>1</v>
      </c>
      <c r="AP86" s="35">
        <f t="shared" si="97"/>
        <v>0</v>
      </c>
      <c r="AQ86" s="35">
        <f t="shared" si="98"/>
        <v>0</v>
      </c>
      <c r="AR86" s="35">
        <f t="shared" si="99"/>
        <v>0</v>
      </c>
      <c r="AS86" s="35">
        <f t="shared" si="100"/>
        <v>0</v>
      </c>
      <c r="AT86" s="35">
        <f t="shared" si="101"/>
        <v>0</v>
      </c>
      <c r="AU86" s="35">
        <f t="shared" si="102"/>
        <v>0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69" customHeight="1">
      <c r="A87" s="33" t="s">
        <v>89</v>
      </c>
      <c r="B87" s="234" t="s">
        <v>88</v>
      </c>
      <c r="C87" s="235"/>
      <c r="D87" s="236"/>
      <c r="E87" s="96">
        <f t="shared" ref="E87:AH87" si="107">SUM(E88:E89)</f>
        <v>0</v>
      </c>
      <c r="F87" s="96">
        <f t="shared" si="107"/>
        <v>0</v>
      </c>
      <c r="G87" s="96">
        <f t="shared" si="107"/>
        <v>0</v>
      </c>
      <c r="H87" s="96">
        <f t="shared" si="107"/>
        <v>0</v>
      </c>
      <c r="I87" s="96">
        <f t="shared" si="107"/>
        <v>0</v>
      </c>
      <c r="J87" s="96">
        <f t="shared" si="107"/>
        <v>0</v>
      </c>
      <c r="K87" s="96">
        <f t="shared" si="107"/>
        <v>0</v>
      </c>
      <c r="L87" s="96">
        <f t="shared" si="107"/>
        <v>0</v>
      </c>
      <c r="M87" s="96">
        <f t="shared" si="107"/>
        <v>0</v>
      </c>
      <c r="N87" s="96">
        <f t="shared" si="107"/>
        <v>0</v>
      </c>
      <c r="O87" s="96">
        <f t="shared" si="107"/>
        <v>0</v>
      </c>
      <c r="P87" s="96">
        <f t="shared" si="107"/>
        <v>0</v>
      </c>
      <c r="Q87" s="96">
        <f t="shared" si="107"/>
        <v>0</v>
      </c>
      <c r="R87" s="96">
        <f t="shared" si="107"/>
        <v>0</v>
      </c>
      <c r="S87" s="96">
        <f t="shared" si="107"/>
        <v>0</v>
      </c>
      <c r="T87" s="96">
        <f t="shared" si="107"/>
        <v>0</v>
      </c>
      <c r="U87" s="96">
        <f t="shared" si="107"/>
        <v>0</v>
      </c>
      <c r="V87" s="96">
        <f t="shared" si="107"/>
        <v>0</v>
      </c>
      <c r="W87" s="96">
        <f t="shared" si="107"/>
        <v>0</v>
      </c>
      <c r="X87" s="96">
        <f t="shared" si="107"/>
        <v>0</v>
      </c>
      <c r="Y87" s="96">
        <f t="shared" si="107"/>
        <v>0</v>
      </c>
      <c r="Z87" s="96">
        <f t="shared" si="107"/>
        <v>0</v>
      </c>
      <c r="AA87" s="96">
        <f t="shared" si="107"/>
        <v>0</v>
      </c>
      <c r="AB87" s="96">
        <f t="shared" si="107"/>
        <v>0</v>
      </c>
      <c r="AC87" s="96">
        <f t="shared" si="107"/>
        <v>0</v>
      </c>
      <c r="AD87" s="96">
        <f t="shared" si="107"/>
        <v>0</v>
      </c>
      <c r="AE87" s="96">
        <f t="shared" si="107"/>
        <v>0</v>
      </c>
      <c r="AF87" s="96">
        <f t="shared" si="107"/>
        <v>0</v>
      </c>
      <c r="AG87" s="96">
        <f t="shared" si="107"/>
        <v>0</v>
      </c>
      <c r="AH87" s="96">
        <f t="shared" si="107"/>
        <v>0</v>
      </c>
      <c r="AI87" s="95" t="e">
        <f>AI88+AI89</f>
        <v>#REF!</v>
      </c>
      <c r="AJ87" s="39">
        <f t="shared" ref="AJ87:AY87" si="108">SUM(AJ88:AJ89)</f>
        <v>0</v>
      </c>
      <c r="AK87" s="91">
        <f t="shared" si="108"/>
        <v>0</v>
      </c>
      <c r="AL87" s="91">
        <f t="shared" si="108"/>
        <v>0</v>
      </c>
      <c r="AM87" s="91">
        <f t="shared" si="108"/>
        <v>0</v>
      </c>
      <c r="AN87" s="91">
        <f t="shared" si="108"/>
        <v>0</v>
      </c>
      <c r="AO87" s="91">
        <f t="shared" si="108"/>
        <v>0</v>
      </c>
      <c r="AP87" s="91">
        <f t="shared" si="108"/>
        <v>0</v>
      </c>
      <c r="AQ87" s="91">
        <f t="shared" si="108"/>
        <v>0</v>
      </c>
      <c r="AR87" s="91">
        <f t="shared" si="108"/>
        <v>0</v>
      </c>
      <c r="AS87" s="91">
        <f t="shared" si="108"/>
        <v>0</v>
      </c>
      <c r="AT87" s="91">
        <f t="shared" si="108"/>
        <v>0</v>
      </c>
      <c r="AU87" s="91">
        <f t="shared" si="108"/>
        <v>0</v>
      </c>
      <c r="AV87" s="91">
        <f t="shared" si="108"/>
        <v>0</v>
      </c>
      <c r="AW87" s="91">
        <f t="shared" si="108"/>
        <v>0</v>
      </c>
      <c r="AX87" s="91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196"/>
      <c r="F88" s="196"/>
      <c r="G88" s="196"/>
      <c r="H88" s="196"/>
      <c r="I88" s="196"/>
      <c r="J88" s="196"/>
      <c r="K88" s="196"/>
      <c r="L88" s="196"/>
      <c r="M88" s="196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 t="e">
        <f>#REF!+#REF!</f>
        <v>#REF!</v>
      </c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196"/>
      <c r="F89" s="196"/>
      <c r="G89" s="196"/>
      <c r="H89" s="196"/>
      <c r="I89" s="196"/>
      <c r="J89" s="196"/>
      <c r="K89" s="196"/>
      <c r="L89" s="196"/>
      <c r="M89" s="196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113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96">
        <f t="shared" ref="E90:AH90" si="109">SUM(E91:E111)</f>
        <v>85</v>
      </c>
      <c r="F90" s="96">
        <f t="shared" si="109"/>
        <v>6</v>
      </c>
      <c r="G90" s="96">
        <f t="shared" si="109"/>
        <v>79</v>
      </c>
      <c r="H90" s="96">
        <f t="shared" si="109"/>
        <v>0</v>
      </c>
      <c r="I90" s="96">
        <f t="shared" si="109"/>
        <v>0</v>
      </c>
      <c r="J90" s="96">
        <f t="shared" si="109"/>
        <v>47</v>
      </c>
      <c r="K90" s="96">
        <f t="shared" si="109"/>
        <v>44</v>
      </c>
      <c r="L90" s="96">
        <f t="shared" si="109"/>
        <v>1</v>
      </c>
      <c r="M90" s="96">
        <f t="shared" si="109"/>
        <v>2</v>
      </c>
      <c r="N90" s="96">
        <f t="shared" si="109"/>
        <v>92</v>
      </c>
      <c r="O90" s="96">
        <f t="shared" si="109"/>
        <v>69</v>
      </c>
      <c r="P90" s="96">
        <f t="shared" si="109"/>
        <v>1</v>
      </c>
      <c r="Q90" s="96">
        <f t="shared" si="109"/>
        <v>5</v>
      </c>
      <c r="R90" s="96">
        <f t="shared" si="109"/>
        <v>1</v>
      </c>
      <c r="S90" s="96">
        <f t="shared" si="109"/>
        <v>16</v>
      </c>
      <c r="T90" s="96">
        <f t="shared" si="109"/>
        <v>1</v>
      </c>
      <c r="U90" s="96">
        <f t="shared" si="109"/>
        <v>15</v>
      </c>
      <c r="V90" s="96">
        <f t="shared" si="109"/>
        <v>0</v>
      </c>
      <c r="W90" s="96">
        <f t="shared" si="109"/>
        <v>0</v>
      </c>
      <c r="X90" s="96">
        <f t="shared" si="109"/>
        <v>92</v>
      </c>
      <c r="Y90" s="96">
        <f t="shared" si="109"/>
        <v>0</v>
      </c>
      <c r="Z90" s="96">
        <f t="shared" si="109"/>
        <v>2</v>
      </c>
      <c r="AA90" s="96">
        <f t="shared" si="109"/>
        <v>37</v>
      </c>
      <c r="AB90" s="96">
        <f t="shared" si="109"/>
        <v>2</v>
      </c>
      <c r="AC90" s="96">
        <f t="shared" si="109"/>
        <v>0</v>
      </c>
      <c r="AD90" s="96">
        <f t="shared" si="109"/>
        <v>0</v>
      </c>
      <c r="AE90" s="96">
        <f t="shared" si="109"/>
        <v>0</v>
      </c>
      <c r="AF90" s="96">
        <f t="shared" si="109"/>
        <v>0</v>
      </c>
      <c r="AG90" s="96">
        <f t="shared" si="109"/>
        <v>0</v>
      </c>
      <c r="AH90" s="96">
        <f t="shared" si="109"/>
        <v>0</v>
      </c>
      <c r="AI90" s="146"/>
      <c r="AJ90" s="39">
        <f t="shared" ref="AJ90:AY90" si="110">SUM(AJ91:AJ111)</f>
        <v>85</v>
      </c>
      <c r="AK90" s="91">
        <f t="shared" si="110"/>
        <v>85</v>
      </c>
      <c r="AL90" s="91">
        <f t="shared" si="110"/>
        <v>47</v>
      </c>
      <c r="AM90" s="91">
        <f t="shared" si="110"/>
        <v>47</v>
      </c>
      <c r="AN90" s="91">
        <f t="shared" si="110"/>
        <v>129</v>
      </c>
      <c r="AO90" s="91">
        <f t="shared" si="110"/>
        <v>129</v>
      </c>
      <c r="AP90" s="91">
        <f t="shared" si="110"/>
        <v>92</v>
      </c>
      <c r="AQ90" s="91">
        <f t="shared" si="110"/>
        <v>92</v>
      </c>
      <c r="AR90" s="91">
        <f t="shared" si="110"/>
        <v>16</v>
      </c>
      <c r="AS90" s="91">
        <f t="shared" si="110"/>
        <v>16</v>
      </c>
      <c r="AT90" s="91">
        <f t="shared" si="110"/>
        <v>92</v>
      </c>
      <c r="AU90" s="91">
        <f t="shared" si="110"/>
        <v>92</v>
      </c>
      <c r="AV90" s="91">
        <f t="shared" si="110"/>
        <v>0</v>
      </c>
      <c r="AW90" s="91">
        <f t="shared" si="110"/>
        <v>0</v>
      </c>
      <c r="AX90" s="91">
        <f t="shared" si="110"/>
        <v>0</v>
      </c>
      <c r="AY90" s="38">
        <f t="shared" si="110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7"/>
      <c r="K91" s="77"/>
      <c r="L91" s="77"/>
      <c r="M91" s="77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113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12</v>
      </c>
      <c r="F92" s="77">
        <v>6</v>
      </c>
      <c r="G92" s="77">
        <v>6</v>
      </c>
      <c r="H92" s="77">
        <v>0</v>
      </c>
      <c r="I92" s="77">
        <v>0</v>
      </c>
      <c r="J92" s="77">
        <v>6</v>
      </c>
      <c r="K92" s="77">
        <v>4</v>
      </c>
      <c r="L92" s="77">
        <v>1</v>
      </c>
      <c r="M92" s="77">
        <v>1</v>
      </c>
      <c r="N92" s="74">
        <v>12</v>
      </c>
      <c r="O92" s="74">
        <v>3</v>
      </c>
      <c r="P92" s="74">
        <v>0</v>
      </c>
      <c r="Q92" s="74">
        <v>4</v>
      </c>
      <c r="R92" s="74">
        <v>0</v>
      </c>
      <c r="S92" s="74">
        <v>5</v>
      </c>
      <c r="T92" s="74">
        <v>0</v>
      </c>
      <c r="U92" s="74">
        <v>5</v>
      </c>
      <c r="V92" s="74">
        <v>0</v>
      </c>
      <c r="W92" s="74">
        <v>0</v>
      </c>
      <c r="X92" s="74">
        <v>12</v>
      </c>
      <c r="Y92" s="74">
        <v>0</v>
      </c>
      <c r="Z92" s="74">
        <v>2</v>
      </c>
      <c r="AA92" s="74">
        <v>4</v>
      </c>
      <c r="AB92" s="74">
        <v>2</v>
      </c>
      <c r="AC92" s="74"/>
      <c r="AD92" s="74"/>
      <c r="AE92" s="74"/>
      <c r="AF92" s="74"/>
      <c r="AG92" s="74"/>
      <c r="AH92" s="74"/>
      <c r="AI92" s="76"/>
      <c r="AJ92" s="36">
        <f t="shared" si="111"/>
        <v>12</v>
      </c>
      <c r="AK92" s="35">
        <f t="shared" si="112"/>
        <v>12</v>
      </c>
      <c r="AL92" s="35">
        <f t="shared" si="113"/>
        <v>6</v>
      </c>
      <c r="AM92" s="35">
        <f t="shared" si="114"/>
        <v>6</v>
      </c>
      <c r="AN92" s="35">
        <f t="shared" si="115"/>
        <v>16</v>
      </c>
      <c r="AO92" s="35">
        <f t="shared" si="116"/>
        <v>16</v>
      </c>
      <c r="AP92" s="35">
        <f t="shared" si="117"/>
        <v>12</v>
      </c>
      <c r="AQ92" s="35">
        <f t="shared" si="118"/>
        <v>12</v>
      </c>
      <c r="AR92" s="35">
        <f t="shared" si="119"/>
        <v>5</v>
      </c>
      <c r="AS92" s="35">
        <f t="shared" si="120"/>
        <v>5</v>
      </c>
      <c r="AT92" s="35">
        <f t="shared" si="121"/>
        <v>12</v>
      </c>
      <c r="AU92" s="35">
        <f t="shared" si="122"/>
        <v>12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7"/>
      <c r="K93" s="77"/>
      <c r="L93" s="77"/>
      <c r="M93" s="77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>
        <v>10</v>
      </c>
      <c r="F94" s="77">
        <v>0</v>
      </c>
      <c r="G94" s="77">
        <v>10</v>
      </c>
      <c r="H94" s="77">
        <v>0</v>
      </c>
      <c r="I94" s="77">
        <v>0</v>
      </c>
      <c r="J94" s="77">
        <v>7</v>
      </c>
      <c r="K94" s="77">
        <v>7</v>
      </c>
      <c r="L94" s="77">
        <v>0</v>
      </c>
      <c r="M94" s="77">
        <v>0</v>
      </c>
      <c r="N94" s="74">
        <v>12</v>
      </c>
      <c r="O94" s="74">
        <v>11</v>
      </c>
      <c r="P94" s="74">
        <v>0</v>
      </c>
      <c r="Q94" s="74">
        <v>0</v>
      </c>
      <c r="R94" s="74">
        <v>0</v>
      </c>
      <c r="S94" s="74">
        <v>1</v>
      </c>
      <c r="T94" s="74">
        <v>0</v>
      </c>
      <c r="U94" s="74">
        <v>1</v>
      </c>
      <c r="V94" s="74">
        <v>0</v>
      </c>
      <c r="W94" s="74">
        <v>0</v>
      </c>
      <c r="X94" s="74">
        <v>12</v>
      </c>
      <c r="Y94" s="74">
        <v>0</v>
      </c>
      <c r="Z94" s="74">
        <v>0</v>
      </c>
      <c r="AA94" s="74">
        <v>5</v>
      </c>
      <c r="AB94" s="74">
        <v>0</v>
      </c>
      <c r="AC94" s="74"/>
      <c r="AD94" s="74"/>
      <c r="AE94" s="74"/>
      <c r="AF94" s="74"/>
      <c r="AG94" s="74"/>
      <c r="AH94" s="74"/>
      <c r="AI94" s="76"/>
      <c r="AJ94" s="36">
        <f t="shared" si="111"/>
        <v>10</v>
      </c>
      <c r="AK94" s="35">
        <f t="shared" si="112"/>
        <v>10</v>
      </c>
      <c r="AL94" s="35">
        <f t="shared" si="113"/>
        <v>7</v>
      </c>
      <c r="AM94" s="35">
        <f t="shared" si="114"/>
        <v>7</v>
      </c>
      <c r="AN94" s="35">
        <f t="shared" si="115"/>
        <v>17</v>
      </c>
      <c r="AO94" s="35">
        <f t="shared" si="116"/>
        <v>17</v>
      </c>
      <c r="AP94" s="35">
        <f t="shared" si="117"/>
        <v>12</v>
      </c>
      <c r="AQ94" s="35">
        <f t="shared" si="118"/>
        <v>12</v>
      </c>
      <c r="AR94" s="35">
        <f t="shared" si="119"/>
        <v>1</v>
      </c>
      <c r="AS94" s="35">
        <f t="shared" si="120"/>
        <v>1</v>
      </c>
      <c r="AT94" s="35">
        <f t="shared" si="121"/>
        <v>12</v>
      </c>
      <c r="AU94" s="35">
        <f t="shared" si="122"/>
        <v>12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/>
      <c r="F95" s="77"/>
      <c r="G95" s="77"/>
      <c r="H95" s="77"/>
      <c r="I95" s="77"/>
      <c r="J95" s="77"/>
      <c r="K95" s="77"/>
      <c r="L95" s="77"/>
      <c r="M95" s="77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>
        <v>0</v>
      </c>
      <c r="F96" s="77">
        <v>0</v>
      </c>
      <c r="G96" s="77">
        <v>0</v>
      </c>
      <c r="H96" s="77">
        <v>0</v>
      </c>
      <c r="I96" s="77">
        <v>0</v>
      </c>
      <c r="J96" s="77">
        <v>1</v>
      </c>
      <c r="K96" s="77">
        <v>1</v>
      </c>
      <c r="L96" s="77">
        <v>0</v>
      </c>
      <c r="M96" s="77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1</v>
      </c>
      <c r="AB96" s="74">
        <v>0</v>
      </c>
      <c r="AC96" s="74"/>
      <c r="AD96" s="74"/>
      <c r="AE96" s="74"/>
      <c r="AF96" s="74"/>
      <c r="AG96" s="74"/>
      <c r="AH96" s="74"/>
      <c r="AI96" s="76"/>
      <c r="AJ96" s="36">
        <f t="shared" si="111"/>
        <v>0</v>
      </c>
      <c r="AK96" s="35">
        <f t="shared" si="112"/>
        <v>0</v>
      </c>
      <c r="AL96" s="35">
        <f t="shared" si="113"/>
        <v>1</v>
      </c>
      <c r="AM96" s="35">
        <f t="shared" si="114"/>
        <v>1</v>
      </c>
      <c r="AN96" s="35">
        <f t="shared" si="115"/>
        <v>1</v>
      </c>
      <c r="AO96" s="35">
        <f t="shared" si="116"/>
        <v>1</v>
      </c>
      <c r="AP96" s="35">
        <f t="shared" si="117"/>
        <v>0</v>
      </c>
      <c r="AQ96" s="35">
        <f t="shared" si="118"/>
        <v>0</v>
      </c>
      <c r="AR96" s="35">
        <f t="shared" si="119"/>
        <v>0</v>
      </c>
      <c r="AS96" s="35">
        <f t="shared" si="120"/>
        <v>0</v>
      </c>
      <c r="AT96" s="35">
        <f t="shared" si="121"/>
        <v>0</v>
      </c>
      <c r="AU96" s="35">
        <f t="shared" si="122"/>
        <v>0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>
        <v>4</v>
      </c>
      <c r="F97" s="77">
        <v>0</v>
      </c>
      <c r="G97" s="77">
        <v>4</v>
      </c>
      <c r="H97" s="77">
        <v>0</v>
      </c>
      <c r="I97" s="77">
        <v>0</v>
      </c>
      <c r="J97" s="77">
        <v>3</v>
      </c>
      <c r="K97" s="77">
        <v>3</v>
      </c>
      <c r="L97" s="77">
        <v>0</v>
      </c>
      <c r="M97" s="77">
        <v>0</v>
      </c>
      <c r="N97" s="74">
        <v>3</v>
      </c>
      <c r="O97" s="74">
        <v>3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3</v>
      </c>
      <c r="Y97" s="74">
        <v>0</v>
      </c>
      <c r="Z97" s="74">
        <v>0</v>
      </c>
      <c r="AA97" s="74">
        <v>4</v>
      </c>
      <c r="AB97" s="74">
        <v>0</v>
      </c>
      <c r="AC97" s="74"/>
      <c r="AD97" s="74"/>
      <c r="AE97" s="74"/>
      <c r="AF97" s="74"/>
      <c r="AG97" s="74"/>
      <c r="AH97" s="74"/>
      <c r="AI97" s="76"/>
      <c r="AJ97" s="36">
        <f t="shared" si="111"/>
        <v>4</v>
      </c>
      <c r="AK97" s="35">
        <f t="shared" si="112"/>
        <v>4</v>
      </c>
      <c r="AL97" s="35">
        <f t="shared" si="113"/>
        <v>3</v>
      </c>
      <c r="AM97" s="35">
        <f t="shared" si="114"/>
        <v>3</v>
      </c>
      <c r="AN97" s="35">
        <f t="shared" si="115"/>
        <v>7</v>
      </c>
      <c r="AO97" s="35">
        <f t="shared" si="116"/>
        <v>7</v>
      </c>
      <c r="AP97" s="35">
        <f t="shared" si="117"/>
        <v>3</v>
      </c>
      <c r="AQ97" s="35">
        <f t="shared" si="118"/>
        <v>3</v>
      </c>
      <c r="AR97" s="35">
        <f t="shared" si="119"/>
        <v>0</v>
      </c>
      <c r="AS97" s="35">
        <f t="shared" si="120"/>
        <v>0</v>
      </c>
      <c r="AT97" s="35">
        <f t="shared" si="121"/>
        <v>3</v>
      </c>
      <c r="AU97" s="35">
        <f t="shared" si="122"/>
        <v>3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>
        <v>3</v>
      </c>
      <c r="F98" s="77">
        <v>0</v>
      </c>
      <c r="G98" s="77">
        <v>3</v>
      </c>
      <c r="H98" s="77">
        <v>0</v>
      </c>
      <c r="I98" s="77">
        <v>0</v>
      </c>
      <c r="J98" s="77">
        <v>0</v>
      </c>
      <c r="K98" s="77">
        <v>0</v>
      </c>
      <c r="L98" s="77">
        <v>0</v>
      </c>
      <c r="M98" s="77">
        <v>0</v>
      </c>
      <c r="N98" s="74">
        <v>3</v>
      </c>
      <c r="O98" s="74">
        <v>3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3</v>
      </c>
      <c r="Y98" s="74">
        <v>0</v>
      </c>
      <c r="Z98" s="74">
        <v>0</v>
      </c>
      <c r="AA98" s="74">
        <v>0</v>
      </c>
      <c r="AB98" s="74">
        <v>0</v>
      </c>
      <c r="AC98" s="74"/>
      <c r="AD98" s="74"/>
      <c r="AE98" s="74"/>
      <c r="AF98" s="74"/>
      <c r="AG98" s="74"/>
      <c r="AH98" s="74"/>
      <c r="AI98" s="113"/>
      <c r="AJ98" s="36">
        <f t="shared" si="111"/>
        <v>3</v>
      </c>
      <c r="AK98" s="35">
        <f t="shared" si="112"/>
        <v>3</v>
      </c>
      <c r="AL98" s="35">
        <f t="shared" si="113"/>
        <v>0</v>
      </c>
      <c r="AM98" s="35">
        <f t="shared" si="114"/>
        <v>0</v>
      </c>
      <c r="AN98" s="35">
        <f t="shared" si="115"/>
        <v>3</v>
      </c>
      <c r="AO98" s="35">
        <f t="shared" si="116"/>
        <v>3</v>
      </c>
      <c r="AP98" s="35">
        <f t="shared" si="117"/>
        <v>3</v>
      </c>
      <c r="AQ98" s="35">
        <f t="shared" si="118"/>
        <v>3</v>
      </c>
      <c r="AR98" s="35">
        <f t="shared" si="119"/>
        <v>0</v>
      </c>
      <c r="AS98" s="35">
        <f t="shared" si="120"/>
        <v>0</v>
      </c>
      <c r="AT98" s="35">
        <f t="shared" si="121"/>
        <v>3</v>
      </c>
      <c r="AU98" s="35">
        <f t="shared" si="122"/>
        <v>3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/>
      <c r="F99" s="77"/>
      <c r="G99" s="77"/>
      <c r="H99" s="77"/>
      <c r="I99" s="77"/>
      <c r="J99" s="77"/>
      <c r="K99" s="77"/>
      <c r="L99" s="77"/>
      <c r="M99" s="77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6"/>
      <c r="AJ99" s="36">
        <f t="shared" si="111"/>
        <v>0</v>
      </c>
      <c r="AK99" s="35">
        <f t="shared" si="112"/>
        <v>0</v>
      </c>
      <c r="AL99" s="35">
        <f t="shared" si="113"/>
        <v>0</v>
      </c>
      <c r="AM99" s="35">
        <f t="shared" si="114"/>
        <v>0</v>
      </c>
      <c r="AN99" s="35">
        <f t="shared" si="115"/>
        <v>0</v>
      </c>
      <c r="AO99" s="35">
        <f t="shared" si="116"/>
        <v>0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14</v>
      </c>
      <c r="F100" s="77">
        <v>0</v>
      </c>
      <c r="G100" s="77">
        <v>14</v>
      </c>
      <c r="H100" s="77">
        <v>0</v>
      </c>
      <c r="I100" s="77">
        <v>0</v>
      </c>
      <c r="J100" s="77">
        <v>0</v>
      </c>
      <c r="K100" s="77">
        <v>0</v>
      </c>
      <c r="L100" s="77">
        <v>0</v>
      </c>
      <c r="M100" s="77">
        <v>0</v>
      </c>
      <c r="N100" s="74">
        <v>11</v>
      </c>
      <c r="O100" s="74">
        <v>9</v>
      </c>
      <c r="P100" s="74">
        <v>0</v>
      </c>
      <c r="Q100" s="74">
        <v>0</v>
      </c>
      <c r="R100" s="74">
        <v>0</v>
      </c>
      <c r="S100" s="74">
        <v>2</v>
      </c>
      <c r="T100" s="74">
        <v>0</v>
      </c>
      <c r="U100" s="74">
        <v>2</v>
      </c>
      <c r="V100" s="74">
        <v>0</v>
      </c>
      <c r="W100" s="74">
        <v>0</v>
      </c>
      <c r="X100" s="74">
        <v>11</v>
      </c>
      <c r="Y100" s="74">
        <v>0</v>
      </c>
      <c r="Z100" s="74">
        <v>0</v>
      </c>
      <c r="AA100" s="74">
        <v>3</v>
      </c>
      <c r="AB100" s="74">
        <v>0</v>
      </c>
      <c r="AC100" s="74"/>
      <c r="AD100" s="74"/>
      <c r="AE100" s="74"/>
      <c r="AF100" s="74"/>
      <c r="AG100" s="74"/>
      <c r="AH100" s="74"/>
      <c r="AI100" s="76"/>
      <c r="AJ100" s="36">
        <f t="shared" si="111"/>
        <v>14</v>
      </c>
      <c r="AK100" s="35">
        <f t="shared" si="112"/>
        <v>14</v>
      </c>
      <c r="AL100" s="35">
        <f t="shared" si="113"/>
        <v>0</v>
      </c>
      <c r="AM100" s="35">
        <f t="shared" si="114"/>
        <v>0</v>
      </c>
      <c r="AN100" s="35">
        <f t="shared" si="115"/>
        <v>14</v>
      </c>
      <c r="AO100" s="35">
        <f t="shared" si="116"/>
        <v>14</v>
      </c>
      <c r="AP100" s="35">
        <f t="shared" si="117"/>
        <v>11</v>
      </c>
      <c r="AQ100" s="35">
        <f t="shared" si="118"/>
        <v>11</v>
      </c>
      <c r="AR100" s="35">
        <f t="shared" si="119"/>
        <v>2</v>
      </c>
      <c r="AS100" s="35">
        <f t="shared" si="120"/>
        <v>2</v>
      </c>
      <c r="AT100" s="35">
        <f t="shared" si="121"/>
        <v>11</v>
      </c>
      <c r="AU100" s="35">
        <f t="shared" si="122"/>
        <v>11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7"/>
      <c r="K101" s="77"/>
      <c r="L101" s="77"/>
      <c r="M101" s="77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113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5</v>
      </c>
      <c r="F102" s="77">
        <v>0</v>
      </c>
      <c r="G102" s="77">
        <v>5</v>
      </c>
      <c r="H102" s="77">
        <v>0</v>
      </c>
      <c r="I102" s="77">
        <v>0</v>
      </c>
      <c r="J102" s="77">
        <v>2</v>
      </c>
      <c r="K102" s="77">
        <v>2</v>
      </c>
      <c r="L102" s="77">
        <v>0</v>
      </c>
      <c r="M102" s="77">
        <v>0</v>
      </c>
      <c r="N102" s="74">
        <v>7</v>
      </c>
      <c r="O102" s="74">
        <v>7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7</v>
      </c>
      <c r="Y102" s="74">
        <v>0</v>
      </c>
      <c r="Z102" s="74">
        <v>0</v>
      </c>
      <c r="AA102" s="74">
        <v>0</v>
      </c>
      <c r="AB102" s="74">
        <v>0</v>
      </c>
      <c r="AC102" s="74"/>
      <c r="AD102" s="74"/>
      <c r="AE102" s="74"/>
      <c r="AF102" s="74"/>
      <c r="AG102" s="74"/>
      <c r="AH102" s="74"/>
      <c r="AI102" s="76"/>
      <c r="AJ102" s="36">
        <f t="shared" si="111"/>
        <v>5</v>
      </c>
      <c r="AK102" s="35">
        <f t="shared" si="112"/>
        <v>5</v>
      </c>
      <c r="AL102" s="35">
        <f t="shared" si="113"/>
        <v>2</v>
      </c>
      <c r="AM102" s="35">
        <f t="shared" si="114"/>
        <v>2</v>
      </c>
      <c r="AN102" s="35">
        <f t="shared" si="115"/>
        <v>7</v>
      </c>
      <c r="AO102" s="35">
        <f t="shared" si="116"/>
        <v>7</v>
      </c>
      <c r="AP102" s="35">
        <f t="shared" si="117"/>
        <v>7</v>
      </c>
      <c r="AQ102" s="35">
        <f t="shared" si="118"/>
        <v>7</v>
      </c>
      <c r="AR102" s="35">
        <f t="shared" si="119"/>
        <v>0</v>
      </c>
      <c r="AS102" s="35">
        <f t="shared" si="120"/>
        <v>0</v>
      </c>
      <c r="AT102" s="35">
        <f t="shared" si="121"/>
        <v>7</v>
      </c>
      <c r="AU102" s="35">
        <f t="shared" si="122"/>
        <v>7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7"/>
      <c r="K103" s="77"/>
      <c r="L103" s="77"/>
      <c r="M103" s="77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5</v>
      </c>
      <c r="F104" s="77">
        <v>0</v>
      </c>
      <c r="G104" s="77">
        <v>5</v>
      </c>
      <c r="H104" s="77">
        <v>0</v>
      </c>
      <c r="I104" s="77">
        <v>0</v>
      </c>
      <c r="J104" s="77">
        <v>1</v>
      </c>
      <c r="K104" s="77">
        <v>1</v>
      </c>
      <c r="L104" s="77">
        <v>0</v>
      </c>
      <c r="M104" s="77">
        <v>0</v>
      </c>
      <c r="N104" s="74">
        <v>4</v>
      </c>
      <c r="O104" s="74">
        <v>0</v>
      </c>
      <c r="P104" s="74">
        <v>0</v>
      </c>
      <c r="Q104" s="74">
        <v>0</v>
      </c>
      <c r="R104" s="74">
        <v>0</v>
      </c>
      <c r="S104" s="74">
        <v>4</v>
      </c>
      <c r="T104" s="74">
        <v>1</v>
      </c>
      <c r="U104" s="74">
        <v>3</v>
      </c>
      <c r="V104" s="74">
        <v>0</v>
      </c>
      <c r="W104" s="74">
        <v>0</v>
      </c>
      <c r="X104" s="74">
        <v>4</v>
      </c>
      <c r="Y104" s="74">
        <v>0</v>
      </c>
      <c r="Z104" s="74">
        <v>0</v>
      </c>
      <c r="AA104" s="74">
        <v>2</v>
      </c>
      <c r="AB104" s="74">
        <v>0</v>
      </c>
      <c r="AC104" s="74"/>
      <c r="AD104" s="74"/>
      <c r="AE104" s="74"/>
      <c r="AF104" s="74"/>
      <c r="AG104" s="74"/>
      <c r="AH104" s="74"/>
      <c r="AI104" s="76"/>
      <c r="AJ104" s="36">
        <f t="shared" si="111"/>
        <v>5</v>
      </c>
      <c r="AK104" s="35">
        <f t="shared" si="112"/>
        <v>5</v>
      </c>
      <c r="AL104" s="35">
        <f t="shared" si="113"/>
        <v>1</v>
      </c>
      <c r="AM104" s="35">
        <f t="shared" si="114"/>
        <v>1</v>
      </c>
      <c r="AN104" s="35">
        <f t="shared" si="115"/>
        <v>6</v>
      </c>
      <c r="AO104" s="35">
        <f t="shared" si="116"/>
        <v>6</v>
      </c>
      <c r="AP104" s="35">
        <f t="shared" si="117"/>
        <v>4</v>
      </c>
      <c r="AQ104" s="35">
        <f t="shared" si="118"/>
        <v>4</v>
      </c>
      <c r="AR104" s="35">
        <f t="shared" si="119"/>
        <v>4</v>
      </c>
      <c r="AS104" s="35">
        <f t="shared" si="120"/>
        <v>4</v>
      </c>
      <c r="AT104" s="35">
        <f t="shared" si="121"/>
        <v>4</v>
      </c>
      <c r="AU104" s="35">
        <f t="shared" si="122"/>
        <v>4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7"/>
      <c r="K105" s="77"/>
      <c r="L105" s="77"/>
      <c r="M105" s="77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31</v>
      </c>
      <c r="F106" s="77">
        <v>0</v>
      </c>
      <c r="G106" s="77">
        <v>31</v>
      </c>
      <c r="H106" s="77">
        <v>0</v>
      </c>
      <c r="I106" s="77">
        <v>0</v>
      </c>
      <c r="J106" s="77">
        <v>19</v>
      </c>
      <c r="K106" s="77">
        <v>19</v>
      </c>
      <c r="L106" s="77">
        <v>0</v>
      </c>
      <c r="M106" s="77">
        <v>0</v>
      </c>
      <c r="N106" s="74">
        <v>36</v>
      </c>
      <c r="O106" s="74">
        <v>29</v>
      </c>
      <c r="P106" s="74">
        <v>1</v>
      </c>
      <c r="Q106" s="74">
        <v>1</v>
      </c>
      <c r="R106" s="74">
        <v>1</v>
      </c>
      <c r="S106" s="74">
        <v>4</v>
      </c>
      <c r="T106" s="74">
        <v>0</v>
      </c>
      <c r="U106" s="74">
        <v>4</v>
      </c>
      <c r="V106" s="74">
        <v>0</v>
      </c>
      <c r="W106" s="74">
        <v>0</v>
      </c>
      <c r="X106" s="74">
        <v>36</v>
      </c>
      <c r="Y106" s="74">
        <v>0</v>
      </c>
      <c r="Z106" s="74">
        <v>0</v>
      </c>
      <c r="AA106" s="74">
        <v>14</v>
      </c>
      <c r="AB106" s="74">
        <v>0</v>
      </c>
      <c r="AC106" s="74"/>
      <c r="AD106" s="74"/>
      <c r="AE106" s="74"/>
      <c r="AF106" s="74"/>
      <c r="AG106" s="74"/>
      <c r="AH106" s="74"/>
      <c r="AI106" s="76"/>
      <c r="AJ106" s="36">
        <f t="shared" si="111"/>
        <v>31</v>
      </c>
      <c r="AK106" s="35">
        <f t="shared" si="112"/>
        <v>31</v>
      </c>
      <c r="AL106" s="35">
        <f t="shared" si="113"/>
        <v>19</v>
      </c>
      <c r="AM106" s="35">
        <f t="shared" si="114"/>
        <v>19</v>
      </c>
      <c r="AN106" s="35">
        <f t="shared" si="115"/>
        <v>50</v>
      </c>
      <c r="AO106" s="35">
        <f t="shared" si="116"/>
        <v>50</v>
      </c>
      <c r="AP106" s="35">
        <f t="shared" si="117"/>
        <v>36</v>
      </c>
      <c r="AQ106" s="35">
        <f t="shared" si="118"/>
        <v>36</v>
      </c>
      <c r="AR106" s="35">
        <f t="shared" si="119"/>
        <v>4</v>
      </c>
      <c r="AS106" s="35">
        <f t="shared" si="120"/>
        <v>4</v>
      </c>
      <c r="AT106" s="35">
        <f t="shared" si="121"/>
        <v>36</v>
      </c>
      <c r="AU106" s="35">
        <f t="shared" si="122"/>
        <v>36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7">
        <v>1</v>
      </c>
      <c r="K107" s="77">
        <v>1</v>
      </c>
      <c r="L107" s="77">
        <v>0</v>
      </c>
      <c r="M107" s="77">
        <v>0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  <c r="S107" s="74">
        <v>0</v>
      </c>
      <c r="T107" s="74">
        <v>0</v>
      </c>
      <c r="U107" s="74">
        <v>0</v>
      </c>
      <c r="V107" s="74">
        <v>0</v>
      </c>
      <c r="W107" s="74">
        <v>0</v>
      </c>
      <c r="X107" s="74">
        <v>0</v>
      </c>
      <c r="Y107" s="74">
        <v>0</v>
      </c>
      <c r="Z107" s="74">
        <v>0</v>
      </c>
      <c r="AA107" s="74">
        <v>1</v>
      </c>
      <c r="AB107" s="74">
        <v>0</v>
      </c>
      <c r="AC107" s="74"/>
      <c r="AD107" s="74"/>
      <c r="AE107" s="74"/>
      <c r="AF107" s="74"/>
      <c r="AG107" s="74"/>
      <c r="AH107" s="74"/>
      <c r="AI107" s="76"/>
      <c r="AJ107" s="36">
        <f t="shared" si="111"/>
        <v>0</v>
      </c>
      <c r="AK107" s="35">
        <f t="shared" si="112"/>
        <v>0</v>
      </c>
      <c r="AL107" s="35">
        <f t="shared" si="113"/>
        <v>1</v>
      </c>
      <c r="AM107" s="35">
        <f t="shared" si="114"/>
        <v>1</v>
      </c>
      <c r="AN107" s="35">
        <f t="shared" si="115"/>
        <v>1</v>
      </c>
      <c r="AO107" s="35">
        <f t="shared" si="116"/>
        <v>1</v>
      </c>
      <c r="AP107" s="35">
        <f t="shared" si="117"/>
        <v>0</v>
      </c>
      <c r="AQ107" s="35">
        <f t="shared" si="118"/>
        <v>0</v>
      </c>
      <c r="AR107" s="35">
        <f t="shared" si="119"/>
        <v>0</v>
      </c>
      <c r="AS107" s="35">
        <f t="shared" si="120"/>
        <v>0</v>
      </c>
      <c r="AT107" s="35">
        <f t="shared" si="121"/>
        <v>0</v>
      </c>
      <c r="AU107" s="35">
        <f t="shared" si="122"/>
        <v>0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7"/>
      <c r="K108" s="77"/>
      <c r="L108" s="77"/>
      <c r="M108" s="77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>
        <v>1</v>
      </c>
      <c r="F109" s="77">
        <v>0</v>
      </c>
      <c r="G109" s="77">
        <v>1</v>
      </c>
      <c r="H109" s="77">
        <v>0</v>
      </c>
      <c r="I109" s="77">
        <v>0</v>
      </c>
      <c r="J109" s="77">
        <v>7</v>
      </c>
      <c r="K109" s="77">
        <v>6</v>
      </c>
      <c r="L109" s="77">
        <v>0</v>
      </c>
      <c r="M109" s="77">
        <v>1</v>
      </c>
      <c r="N109" s="74">
        <v>4</v>
      </c>
      <c r="O109" s="74">
        <v>4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4</v>
      </c>
      <c r="Y109" s="74">
        <v>0</v>
      </c>
      <c r="Z109" s="74">
        <v>0</v>
      </c>
      <c r="AA109" s="74">
        <v>3</v>
      </c>
      <c r="AB109" s="74">
        <v>0</v>
      </c>
      <c r="AC109" s="74"/>
      <c r="AD109" s="74"/>
      <c r="AE109" s="74"/>
      <c r="AF109" s="74"/>
      <c r="AG109" s="74"/>
      <c r="AH109" s="74"/>
      <c r="AI109" s="76"/>
      <c r="AJ109" s="36">
        <f t="shared" si="111"/>
        <v>1</v>
      </c>
      <c r="AK109" s="35">
        <f t="shared" si="112"/>
        <v>1</v>
      </c>
      <c r="AL109" s="35">
        <f t="shared" si="113"/>
        <v>7</v>
      </c>
      <c r="AM109" s="35">
        <f t="shared" si="114"/>
        <v>7</v>
      </c>
      <c r="AN109" s="35">
        <f t="shared" si="115"/>
        <v>7</v>
      </c>
      <c r="AO109" s="35">
        <f t="shared" si="116"/>
        <v>7</v>
      </c>
      <c r="AP109" s="35">
        <f t="shared" si="117"/>
        <v>4</v>
      </c>
      <c r="AQ109" s="35">
        <f t="shared" si="118"/>
        <v>4</v>
      </c>
      <c r="AR109" s="35">
        <f t="shared" si="119"/>
        <v>0</v>
      </c>
      <c r="AS109" s="35">
        <f t="shared" si="120"/>
        <v>0</v>
      </c>
      <c r="AT109" s="35">
        <f t="shared" si="121"/>
        <v>4</v>
      </c>
      <c r="AU109" s="35">
        <f t="shared" si="122"/>
        <v>4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7"/>
      <c r="K110" s="77"/>
      <c r="L110" s="77"/>
      <c r="M110" s="77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/>
      <c r="F111" s="77"/>
      <c r="G111" s="77"/>
      <c r="H111" s="77"/>
      <c r="I111" s="77"/>
      <c r="J111" s="77"/>
      <c r="K111" s="77"/>
      <c r="L111" s="77"/>
      <c r="M111" s="77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6"/>
      <c r="AJ111" s="36">
        <f t="shared" si="111"/>
        <v>0</v>
      </c>
      <c r="AK111" s="35">
        <f t="shared" si="112"/>
        <v>0</v>
      </c>
      <c r="AL111" s="35">
        <f t="shared" si="113"/>
        <v>0</v>
      </c>
      <c r="AM111" s="35">
        <f t="shared" si="114"/>
        <v>0</v>
      </c>
      <c r="AN111" s="35">
        <f t="shared" si="115"/>
        <v>0</v>
      </c>
      <c r="AO111" s="35">
        <f t="shared" si="116"/>
        <v>0</v>
      </c>
      <c r="AP111" s="35">
        <f t="shared" si="117"/>
        <v>0</v>
      </c>
      <c r="AQ111" s="35">
        <f t="shared" si="118"/>
        <v>0</v>
      </c>
      <c r="AR111" s="35">
        <f t="shared" si="119"/>
        <v>0</v>
      </c>
      <c r="AS111" s="35">
        <f t="shared" si="120"/>
        <v>0</v>
      </c>
      <c r="AT111" s="35">
        <f t="shared" si="121"/>
        <v>0</v>
      </c>
      <c r="AU111" s="35">
        <f t="shared" si="122"/>
        <v>0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96">
        <f t="shared" ref="E112:AH112" si="127">SUM(E113:E115)</f>
        <v>0</v>
      </c>
      <c r="F112" s="96">
        <f t="shared" si="127"/>
        <v>0</v>
      </c>
      <c r="G112" s="96">
        <f t="shared" si="127"/>
        <v>0</v>
      </c>
      <c r="H112" s="96">
        <f t="shared" si="127"/>
        <v>0</v>
      </c>
      <c r="I112" s="96">
        <f t="shared" si="127"/>
        <v>0</v>
      </c>
      <c r="J112" s="96">
        <f t="shared" si="127"/>
        <v>0</v>
      </c>
      <c r="K112" s="96">
        <f t="shared" si="127"/>
        <v>0</v>
      </c>
      <c r="L112" s="96">
        <f t="shared" si="127"/>
        <v>0</v>
      </c>
      <c r="M112" s="96">
        <f t="shared" si="127"/>
        <v>0</v>
      </c>
      <c r="N112" s="96">
        <f t="shared" si="127"/>
        <v>0</v>
      </c>
      <c r="O112" s="96">
        <f t="shared" si="127"/>
        <v>0</v>
      </c>
      <c r="P112" s="96">
        <f t="shared" si="127"/>
        <v>0</v>
      </c>
      <c r="Q112" s="96">
        <f t="shared" si="127"/>
        <v>0</v>
      </c>
      <c r="R112" s="96">
        <f t="shared" si="127"/>
        <v>0</v>
      </c>
      <c r="S112" s="96">
        <f t="shared" si="127"/>
        <v>0</v>
      </c>
      <c r="T112" s="96">
        <f t="shared" si="127"/>
        <v>0</v>
      </c>
      <c r="U112" s="96">
        <f t="shared" si="127"/>
        <v>0</v>
      </c>
      <c r="V112" s="96">
        <f t="shared" si="127"/>
        <v>0</v>
      </c>
      <c r="W112" s="96">
        <f t="shared" si="127"/>
        <v>0</v>
      </c>
      <c r="X112" s="96">
        <f t="shared" si="127"/>
        <v>0</v>
      </c>
      <c r="Y112" s="96">
        <f t="shared" si="127"/>
        <v>0</v>
      </c>
      <c r="Z112" s="96">
        <f t="shared" si="127"/>
        <v>0</v>
      </c>
      <c r="AA112" s="96">
        <f t="shared" si="127"/>
        <v>0</v>
      </c>
      <c r="AB112" s="96">
        <f t="shared" si="127"/>
        <v>0</v>
      </c>
      <c r="AC112" s="96">
        <f t="shared" si="127"/>
        <v>0</v>
      </c>
      <c r="AD112" s="96">
        <f t="shared" si="127"/>
        <v>0</v>
      </c>
      <c r="AE112" s="96">
        <f t="shared" si="127"/>
        <v>0</v>
      </c>
      <c r="AF112" s="96">
        <f t="shared" si="127"/>
        <v>0</v>
      </c>
      <c r="AG112" s="96">
        <f t="shared" si="127"/>
        <v>0</v>
      </c>
      <c r="AH112" s="96">
        <f t="shared" si="127"/>
        <v>0</v>
      </c>
      <c r="AI112" s="146"/>
      <c r="AJ112" s="39">
        <f t="shared" ref="AJ112:AY112" si="128">SUM(AJ113:AJ115)</f>
        <v>0</v>
      </c>
      <c r="AK112" s="91">
        <f t="shared" si="128"/>
        <v>0</v>
      </c>
      <c r="AL112" s="91">
        <f t="shared" si="128"/>
        <v>0</v>
      </c>
      <c r="AM112" s="91">
        <f t="shared" si="128"/>
        <v>0</v>
      </c>
      <c r="AN112" s="91">
        <f t="shared" si="128"/>
        <v>0</v>
      </c>
      <c r="AO112" s="91">
        <f t="shared" si="128"/>
        <v>0</v>
      </c>
      <c r="AP112" s="91">
        <f t="shared" si="128"/>
        <v>0</v>
      </c>
      <c r="AQ112" s="91">
        <f t="shared" si="128"/>
        <v>0</v>
      </c>
      <c r="AR112" s="91">
        <f t="shared" si="128"/>
        <v>0</v>
      </c>
      <c r="AS112" s="91">
        <f t="shared" si="128"/>
        <v>0</v>
      </c>
      <c r="AT112" s="91">
        <f t="shared" si="128"/>
        <v>0</v>
      </c>
      <c r="AU112" s="91">
        <f t="shared" si="128"/>
        <v>0</v>
      </c>
      <c r="AV112" s="91">
        <f t="shared" si="128"/>
        <v>0</v>
      </c>
      <c r="AW112" s="91">
        <f t="shared" si="128"/>
        <v>0</v>
      </c>
      <c r="AX112" s="91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43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43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43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96">
        <f t="shared" ref="E116:AH116" si="129">SUM(E117:E124)</f>
        <v>1602</v>
      </c>
      <c r="F116" s="96">
        <f t="shared" si="129"/>
        <v>31</v>
      </c>
      <c r="G116" s="96">
        <f t="shared" si="129"/>
        <v>1571</v>
      </c>
      <c r="H116" s="96">
        <f t="shared" si="129"/>
        <v>0</v>
      </c>
      <c r="I116" s="96">
        <f t="shared" si="129"/>
        <v>0</v>
      </c>
      <c r="J116" s="96">
        <f t="shared" si="129"/>
        <v>1481</v>
      </c>
      <c r="K116" s="96">
        <f t="shared" si="129"/>
        <v>1423</v>
      </c>
      <c r="L116" s="96">
        <f t="shared" si="129"/>
        <v>45</v>
      </c>
      <c r="M116" s="96">
        <f t="shared" si="129"/>
        <v>0</v>
      </c>
      <c r="N116" s="96">
        <f t="shared" si="129"/>
        <v>1912</v>
      </c>
      <c r="O116" s="96">
        <f t="shared" si="129"/>
        <v>1530</v>
      </c>
      <c r="P116" s="96">
        <f t="shared" si="129"/>
        <v>169</v>
      </c>
      <c r="Q116" s="96">
        <f t="shared" si="129"/>
        <v>35</v>
      </c>
      <c r="R116" s="96">
        <f t="shared" si="129"/>
        <v>0</v>
      </c>
      <c r="S116" s="96">
        <f t="shared" si="129"/>
        <v>178</v>
      </c>
      <c r="T116" s="96">
        <f t="shared" si="129"/>
        <v>19</v>
      </c>
      <c r="U116" s="96">
        <f t="shared" si="129"/>
        <v>133</v>
      </c>
      <c r="V116" s="96">
        <f t="shared" si="129"/>
        <v>26</v>
      </c>
      <c r="W116" s="96">
        <f t="shared" si="129"/>
        <v>0</v>
      </c>
      <c r="X116" s="96">
        <f t="shared" si="129"/>
        <v>1912</v>
      </c>
      <c r="Y116" s="96">
        <f t="shared" si="129"/>
        <v>2</v>
      </c>
      <c r="Z116" s="96">
        <f t="shared" si="129"/>
        <v>4</v>
      </c>
      <c r="AA116" s="96">
        <f t="shared" si="129"/>
        <v>1111</v>
      </c>
      <c r="AB116" s="96">
        <f t="shared" si="129"/>
        <v>30</v>
      </c>
      <c r="AC116" s="96">
        <f t="shared" si="129"/>
        <v>20</v>
      </c>
      <c r="AD116" s="96">
        <f t="shared" si="129"/>
        <v>0</v>
      </c>
      <c r="AE116" s="96">
        <f t="shared" si="129"/>
        <v>20</v>
      </c>
      <c r="AF116" s="96">
        <f t="shared" si="129"/>
        <v>27</v>
      </c>
      <c r="AG116" s="96">
        <f t="shared" si="129"/>
        <v>0</v>
      </c>
      <c r="AH116" s="96">
        <f t="shared" si="129"/>
        <v>27</v>
      </c>
      <c r="AI116" s="146"/>
      <c r="AJ116" s="39">
        <f t="shared" ref="AJ116:AY116" si="130">SUM(AJ117:AJ124)</f>
        <v>1602</v>
      </c>
      <c r="AK116" s="91">
        <f t="shared" si="130"/>
        <v>1602</v>
      </c>
      <c r="AL116" s="91">
        <f t="shared" si="130"/>
        <v>1481</v>
      </c>
      <c r="AM116" s="91">
        <f t="shared" si="130"/>
        <v>1468</v>
      </c>
      <c r="AN116" s="197">
        <f t="shared" si="130"/>
        <v>3025</v>
      </c>
      <c r="AO116" s="197">
        <f t="shared" si="130"/>
        <v>3025</v>
      </c>
      <c r="AP116" s="91">
        <f t="shared" si="130"/>
        <v>1912</v>
      </c>
      <c r="AQ116" s="91">
        <f t="shared" si="130"/>
        <v>1912</v>
      </c>
      <c r="AR116" s="91">
        <f t="shared" si="130"/>
        <v>178</v>
      </c>
      <c r="AS116" s="91">
        <f t="shared" si="130"/>
        <v>178</v>
      </c>
      <c r="AT116" s="91">
        <f t="shared" si="130"/>
        <v>1912</v>
      </c>
      <c r="AU116" s="91">
        <f t="shared" si="130"/>
        <v>1912</v>
      </c>
      <c r="AV116" s="91">
        <f t="shared" si="130"/>
        <v>20</v>
      </c>
      <c r="AW116" s="91">
        <f t="shared" si="130"/>
        <v>20</v>
      </c>
      <c r="AX116" s="91">
        <f t="shared" si="130"/>
        <v>27</v>
      </c>
      <c r="AY116" s="38">
        <f t="shared" si="130"/>
        <v>27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120">
        <v>1586</v>
      </c>
      <c r="F117" s="120">
        <v>30</v>
      </c>
      <c r="G117" s="120">
        <v>1556</v>
      </c>
      <c r="H117" s="120">
        <v>0</v>
      </c>
      <c r="I117" s="120">
        <v>0</v>
      </c>
      <c r="J117" s="120">
        <v>1479</v>
      </c>
      <c r="K117" s="120">
        <v>1422</v>
      </c>
      <c r="L117" s="120">
        <v>44</v>
      </c>
      <c r="M117" s="120">
        <v>0</v>
      </c>
      <c r="N117" s="74">
        <v>1901</v>
      </c>
      <c r="O117" s="74">
        <v>1524</v>
      </c>
      <c r="P117" s="74">
        <v>168</v>
      </c>
      <c r="Q117" s="74">
        <v>33</v>
      </c>
      <c r="R117" s="74">
        <v>0</v>
      </c>
      <c r="S117" s="74">
        <v>176</v>
      </c>
      <c r="T117" s="74">
        <v>19</v>
      </c>
      <c r="U117" s="74">
        <v>132</v>
      </c>
      <c r="V117" s="74">
        <v>25</v>
      </c>
      <c r="W117" s="74">
        <v>0</v>
      </c>
      <c r="X117" s="74">
        <v>1901</v>
      </c>
      <c r="Y117" s="74">
        <v>2</v>
      </c>
      <c r="Z117" s="74">
        <v>4</v>
      </c>
      <c r="AA117" s="74">
        <v>1105</v>
      </c>
      <c r="AB117" s="74">
        <v>30</v>
      </c>
      <c r="AC117" s="74">
        <v>18</v>
      </c>
      <c r="AD117" s="74"/>
      <c r="AE117" s="74">
        <v>18</v>
      </c>
      <c r="AF117" s="74">
        <v>27</v>
      </c>
      <c r="AG117" s="74"/>
      <c r="AH117" s="74">
        <v>27</v>
      </c>
      <c r="AI117" s="76"/>
      <c r="AJ117" s="36">
        <f t="shared" ref="AJ117:AJ124" si="131">E117</f>
        <v>1586</v>
      </c>
      <c r="AK117" s="35">
        <f t="shared" ref="AK117:AK124" si="132">F117+G117+H117+I117</f>
        <v>1586</v>
      </c>
      <c r="AL117" s="35">
        <f t="shared" ref="AL117:AL124" si="133">J117</f>
        <v>1479</v>
      </c>
      <c r="AM117" s="35">
        <f t="shared" ref="AM117:AM124" si="134">K117+L117+M117</f>
        <v>1466</v>
      </c>
      <c r="AN117" s="185">
        <f>F117+G117+K117</f>
        <v>3008</v>
      </c>
      <c r="AO117" s="185">
        <f>X117+Y117+AA117</f>
        <v>3008</v>
      </c>
      <c r="AP117" s="35">
        <f t="shared" ref="AP117:AP124" si="135">N117</f>
        <v>1901</v>
      </c>
      <c r="AQ117" s="35">
        <f t="shared" ref="AQ117:AQ124" si="136">O117+P117+Q117+R117+S117</f>
        <v>1901</v>
      </c>
      <c r="AR117" s="35">
        <f t="shared" ref="AR117:AR124" si="137">S117</f>
        <v>176</v>
      </c>
      <c r="AS117" s="35">
        <f t="shared" ref="AS117:AS124" si="138">T117+U117+V117</f>
        <v>176</v>
      </c>
      <c r="AT117" s="35">
        <f t="shared" ref="AT117:AT124" si="139">X117</f>
        <v>1901</v>
      </c>
      <c r="AU117" s="35">
        <f t="shared" ref="AU117:AU124" si="140">N117+W117</f>
        <v>1901</v>
      </c>
      <c r="AV117" s="35">
        <f t="shared" ref="AV117:AV124" si="141">AE117</f>
        <v>18</v>
      </c>
      <c r="AW117" s="35">
        <f t="shared" ref="AW117:AW124" si="142">AC117+AD117</f>
        <v>18</v>
      </c>
      <c r="AX117" s="35">
        <f t="shared" ref="AX117:AX124" si="143">AH117</f>
        <v>27</v>
      </c>
      <c r="AY117" s="34">
        <f t="shared" ref="AY117:AY124" si="144">AF117+AG117</f>
        <v>27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120"/>
      <c r="F118" s="120"/>
      <c r="G118" s="120"/>
      <c r="H118" s="120"/>
      <c r="I118" s="120"/>
      <c r="J118" s="120"/>
      <c r="K118" s="120"/>
      <c r="L118" s="120"/>
      <c r="M118" s="120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6"/>
      <c r="AJ118" s="36">
        <f t="shared" si="131"/>
        <v>0</v>
      </c>
      <c r="AK118" s="35">
        <f t="shared" si="132"/>
        <v>0</v>
      </c>
      <c r="AL118" s="35">
        <f t="shared" si="133"/>
        <v>0</v>
      </c>
      <c r="AM118" s="35">
        <f t="shared" si="134"/>
        <v>0</v>
      </c>
      <c r="AN118" s="35">
        <f t="shared" ref="AN118:AN124" si="145">F118+G118+K118</f>
        <v>0</v>
      </c>
      <c r="AO118" s="35">
        <f t="shared" ref="AO118:AO124" si="146">X118+Y118+AA118</f>
        <v>0</v>
      </c>
      <c r="AP118" s="35">
        <f t="shared" si="135"/>
        <v>0</v>
      </c>
      <c r="AQ118" s="35">
        <f t="shared" si="136"/>
        <v>0</v>
      </c>
      <c r="AR118" s="35">
        <f t="shared" si="137"/>
        <v>0</v>
      </c>
      <c r="AS118" s="35">
        <f t="shared" si="138"/>
        <v>0</v>
      </c>
      <c r="AT118" s="35">
        <f t="shared" si="139"/>
        <v>0</v>
      </c>
      <c r="AU118" s="35">
        <f t="shared" si="140"/>
        <v>0</v>
      </c>
      <c r="AV118" s="35">
        <f t="shared" si="141"/>
        <v>0</v>
      </c>
      <c r="AW118" s="35">
        <f t="shared" si="142"/>
        <v>0</v>
      </c>
      <c r="AX118" s="35">
        <f t="shared" si="143"/>
        <v>0</v>
      </c>
      <c r="AY118" s="34">
        <f t="shared" si="144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120">
        <v>16</v>
      </c>
      <c r="F119" s="120">
        <v>1</v>
      </c>
      <c r="G119" s="120">
        <v>15</v>
      </c>
      <c r="H119" s="120">
        <v>0</v>
      </c>
      <c r="I119" s="120">
        <v>0</v>
      </c>
      <c r="J119" s="120">
        <v>2</v>
      </c>
      <c r="K119" s="120">
        <v>1</v>
      </c>
      <c r="L119" s="120">
        <v>1</v>
      </c>
      <c r="M119" s="120">
        <v>0</v>
      </c>
      <c r="N119" s="74">
        <v>11</v>
      </c>
      <c r="O119" s="74">
        <v>6</v>
      </c>
      <c r="P119" s="74">
        <v>1</v>
      </c>
      <c r="Q119" s="74">
        <v>2</v>
      </c>
      <c r="R119" s="74">
        <v>0</v>
      </c>
      <c r="S119" s="74">
        <v>2</v>
      </c>
      <c r="T119" s="74">
        <v>0</v>
      </c>
      <c r="U119" s="74">
        <v>1</v>
      </c>
      <c r="V119" s="74">
        <v>1</v>
      </c>
      <c r="W119" s="74">
        <v>0</v>
      </c>
      <c r="X119" s="74">
        <v>11</v>
      </c>
      <c r="Y119" s="74">
        <v>0</v>
      </c>
      <c r="Z119" s="74">
        <v>0</v>
      </c>
      <c r="AA119" s="74">
        <v>6</v>
      </c>
      <c r="AB119" s="74">
        <v>0</v>
      </c>
      <c r="AC119" s="74">
        <v>2</v>
      </c>
      <c r="AD119" s="74"/>
      <c r="AE119" s="74">
        <v>2</v>
      </c>
      <c r="AF119" s="74"/>
      <c r="AG119" s="74"/>
      <c r="AH119" s="74"/>
      <c r="AI119" s="76"/>
      <c r="AJ119" s="36">
        <f t="shared" si="131"/>
        <v>16</v>
      </c>
      <c r="AK119" s="35">
        <f t="shared" si="132"/>
        <v>16</v>
      </c>
      <c r="AL119" s="35">
        <f t="shared" si="133"/>
        <v>2</v>
      </c>
      <c r="AM119" s="35">
        <f t="shared" si="134"/>
        <v>2</v>
      </c>
      <c r="AN119" s="35">
        <f t="shared" si="145"/>
        <v>17</v>
      </c>
      <c r="AO119" s="35">
        <f t="shared" si="146"/>
        <v>17</v>
      </c>
      <c r="AP119" s="35">
        <f t="shared" si="135"/>
        <v>11</v>
      </c>
      <c r="AQ119" s="35">
        <f t="shared" si="136"/>
        <v>11</v>
      </c>
      <c r="AR119" s="35">
        <f t="shared" si="137"/>
        <v>2</v>
      </c>
      <c r="AS119" s="35">
        <f t="shared" si="138"/>
        <v>2</v>
      </c>
      <c r="AT119" s="35">
        <f t="shared" si="139"/>
        <v>11</v>
      </c>
      <c r="AU119" s="35">
        <f t="shared" si="140"/>
        <v>11</v>
      </c>
      <c r="AV119" s="35">
        <f t="shared" si="141"/>
        <v>2</v>
      </c>
      <c r="AW119" s="35">
        <f t="shared" si="142"/>
        <v>2</v>
      </c>
      <c r="AX119" s="35">
        <f t="shared" si="143"/>
        <v>0</v>
      </c>
      <c r="AY119" s="34">
        <f t="shared" si="144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120"/>
      <c r="F120" s="120"/>
      <c r="G120" s="120"/>
      <c r="H120" s="120"/>
      <c r="I120" s="120"/>
      <c r="J120" s="120"/>
      <c r="K120" s="120"/>
      <c r="L120" s="120"/>
      <c r="M120" s="120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113"/>
      <c r="AJ120" s="36">
        <f t="shared" si="131"/>
        <v>0</v>
      </c>
      <c r="AK120" s="35">
        <f t="shared" si="132"/>
        <v>0</v>
      </c>
      <c r="AL120" s="35">
        <f t="shared" si="133"/>
        <v>0</v>
      </c>
      <c r="AM120" s="35">
        <f t="shared" si="134"/>
        <v>0</v>
      </c>
      <c r="AN120" s="35">
        <f t="shared" si="145"/>
        <v>0</v>
      </c>
      <c r="AO120" s="35">
        <f t="shared" si="146"/>
        <v>0</v>
      </c>
      <c r="AP120" s="35">
        <f t="shared" si="135"/>
        <v>0</v>
      </c>
      <c r="AQ120" s="35">
        <f t="shared" si="136"/>
        <v>0</v>
      </c>
      <c r="AR120" s="35">
        <f t="shared" si="137"/>
        <v>0</v>
      </c>
      <c r="AS120" s="35">
        <f t="shared" si="138"/>
        <v>0</v>
      </c>
      <c r="AT120" s="35">
        <f t="shared" si="139"/>
        <v>0</v>
      </c>
      <c r="AU120" s="35">
        <f t="shared" si="140"/>
        <v>0</v>
      </c>
      <c r="AV120" s="35">
        <f t="shared" si="141"/>
        <v>0</v>
      </c>
      <c r="AW120" s="35">
        <f t="shared" si="142"/>
        <v>0</v>
      </c>
      <c r="AX120" s="35">
        <f t="shared" si="143"/>
        <v>0</v>
      </c>
      <c r="AY120" s="34">
        <f t="shared" si="144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120"/>
      <c r="F121" s="120"/>
      <c r="G121" s="120"/>
      <c r="H121" s="120"/>
      <c r="I121" s="120"/>
      <c r="J121" s="120"/>
      <c r="K121" s="120"/>
      <c r="L121" s="120"/>
      <c r="M121" s="120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6"/>
      <c r="AJ121" s="36">
        <f t="shared" si="131"/>
        <v>0</v>
      </c>
      <c r="AK121" s="35">
        <f t="shared" si="132"/>
        <v>0</v>
      </c>
      <c r="AL121" s="35">
        <f t="shared" si="133"/>
        <v>0</v>
      </c>
      <c r="AM121" s="35">
        <f t="shared" si="134"/>
        <v>0</v>
      </c>
      <c r="AN121" s="35">
        <f t="shared" si="145"/>
        <v>0</v>
      </c>
      <c r="AO121" s="35">
        <f t="shared" si="146"/>
        <v>0</v>
      </c>
      <c r="AP121" s="35">
        <f t="shared" si="135"/>
        <v>0</v>
      </c>
      <c r="AQ121" s="35">
        <f t="shared" si="136"/>
        <v>0</v>
      </c>
      <c r="AR121" s="35">
        <f t="shared" si="137"/>
        <v>0</v>
      </c>
      <c r="AS121" s="35">
        <f t="shared" si="138"/>
        <v>0</v>
      </c>
      <c r="AT121" s="35">
        <f t="shared" si="139"/>
        <v>0</v>
      </c>
      <c r="AU121" s="35">
        <f t="shared" si="140"/>
        <v>0</v>
      </c>
      <c r="AV121" s="35">
        <f t="shared" si="141"/>
        <v>0</v>
      </c>
      <c r="AW121" s="35">
        <f t="shared" si="142"/>
        <v>0</v>
      </c>
      <c r="AX121" s="35">
        <f t="shared" si="143"/>
        <v>0</v>
      </c>
      <c r="AY121" s="34">
        <f t="shared" si="144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120"/>
      <c r="F122" s="120"/>
      <c r="G122" s="120"/>
      <c r="H122" s="120"/>
      <c r="I122" s="120"/>
      <c r="J122" s="120"/>
      <c r="K122" s="120"/>
      <c r="L122" s="120"/>
      <c r="M122" s="120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6"/>
      <c r="AJ122" s="36">
        <f t="shared" si="131"/>
        <v>0</v>
      </c>
      <c r="AK122" s="35">
        <f t="shared" si="132"/>
        <v>0</v>
      </c>
      <c r="AL122" s="35">
        <f t="shared" si="133"/>
        <v>0</v>
      </c>
      <c r="AM122" s="35">
        <f t="shared" si="134"/>
        <v>0</v>
      </c>
      <c r="AN122" s="35">
        <f t="shared" si="145"/>
        <v>0</v>
      </c>
      <c r="AO122" s="35">
        <f t="shared" si="146"/>
        <v>0</v>
      </c>
      <c r="AP122" s="35">
        <f t="shared" si="135"/>
        <v>0</v>
      </c>
      <c r="AQ122" s="35">
        <f t="shared" si="136"/>
        <v>0</v>
      </c>
      <c r="AR122" s="35">
        <f t="shared" si="137"/>
        <v>0</v>
      </c>
      <c r="AS122" s="35">
        <f t="shared" si="138"/>
        <v>0</v>
      </c>
      <c r="AT122" s="35">
        <f t="shared" si="139"/>
        <v>0</v>
      </c>
      <c r="AU122" s="35">
        <f t="shared" si="140"/>
        <v>0</v>
      </c>
      <c r="AV122" s="35">
        <f t="shared" si="141"/>
        <v>0</v>
      </c>
      <c r="AW122" s="35">
        <f t="shared" si="142"/>
        <v>0</v>
      </c>
      <c r="AX122" s="35">
        <f t="shared" si="143"/>
        <v>0</v>
      </c>
      <c r="AY122" s="34">
        <f t="shared" si="144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120"/>
      <c r="F123" s="120"/>
      <c r="G123" s="120"/>
      <c r="H123" s="120"/>
      <c r="I123" s="120"/>
      <c r="J123" s="120"/>
      <c r="K123" s="120"/>
      <c r="L123" s="120"/>
      <c r="M123" s="120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45"/>
        <v>0</v>
      </c>
      <c r="AO123" s="35">
        <f t="shared" si="146"/>
        <v>0</v>
      </c>
      <c r="AP123" s="35">
        <f t="shared" si="135"/>
        <v>0</v>
      </c>
      <c r="AQ123" s="35">
        <f t="shared" si="136"/>
        <v>0</v>
      </c>
      <c r="AR123" s="35">
        <f t="shared" si="137"/>
        <v>0</v>
      </c>
      <c r="AS123" s="35">
        <f t="shared" si="138"/>
        <v>0</v>
      </c>
      <c r="AT123" s="35">
        <f t="shared" si="139"/>
        <v>0</v>
      </c>
      <c r="AU123" s="35">
        <f t="shared" si="140"/>
        <v>0</v>
      </c>
      <c r="AV123" s="35">
        <f t="shared" si="141"/>
        <v>0</v>
      </c>
      <c r="AW123" s="35">
        <f t="shared" si="142"/>
        <v>0</v>
      </c>
      <c r="AX123" s="35">
        <f t="shared" si="143"/>
        <v>0</v>
      </c>
      <c r="AY123" s="34">
        <f t="shared" si="144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20"/>
      <c r="F124" s="120"/>
      <c r="G124" s="120"/>
      <c r="H124" s="120"/>
      <c r="I124" s="120"/>
      <c r="J124" s="120"/>
      <c r="K124" s="120"/>
      <c r="L124" s="120"/>
      <c r="M124" s="120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6"/>
      <c r="AJ124" s="36">
        <f t="shared" si="131"/>
        <v>0</v>
      </c>
      <c r="AK124" s="35">
        <f t="shared" si="132"/>
        <v>0</v>
      </c>
      <c r="AL124" s="35">
        <f t="shared" si="133"/>
        <v>0</v>
      </c>
      <c r="AM124" s="35">
        <f t="shared" si="134"/>
        <v>0</v>
      </c>
      <c r="AN124" s="35">
        <f t="shared" si="145"/>
        <v>0</v>
      </c>
      <c r="AO124" s="35">
        <f t="shared" si="146"/>
        <v>0</v>
      </c>
      <c r="AP124" s="35">
        <f t="shared" si="135"/>
        <v>0</v>
      </c>
      <c r="AQ124" s="35">
        <f t="shared" si="136"/>
        <v>0</v>
      </c>
      <c r="AR124" s="35">
        <f t="shared" si="137"/>
        <v>0</v>
      </c>
      <c r="AS124" s="35">
        <f t="shared" si="138"/>
        <v>0</v>
      </c>
      <c r="AT124" s="35">
        <f t="shared" si="139"/>
        <v>0</v>
      </c>
      <c r="AU124" s="35">
        <f t="shared" si="140"/>
        <v>0</v>
      </c>
      <c r="AV124" s="35">
        <f t="shared" si="141"/>
        <v>0</v>
      </c>
      <c r="AW124" s="35">
        <f t="shared" si="142"/>
        <v>0</v>
      </c>
      <c r="AX124" s="35">
        <f t="shared" si="143"/>
        <v>0</v>
      </c>
      <c r="AY124" s="34">
        <f t="shared" si="144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96">
        <f t="shared" ref="E125:AH125" si="147">SUM(E126:E129)</f>
        <v>0</v>
      </c>
      <c r="F125" s="96">
        <f t="shared" si="147"/>
        <v>0</v>
      </c>
      <c r="G125" s="96">
        <f t="shared" si="147"/>
        <v>0</v>
      </c>
      <c r="H125" s="96">
        <f t="shared" si="147"/>
        <v>0</v>
      </c>
      <c r="I125" s="96">
        <f t="shared" si="147"/>
        <v>0</v>
      </c>
      <c r="J125" s="96">
        <f t="shared" si="147"/>
        <v>0</v>
      </c>
      <c r="K125" s="96">
        <f t="shared" si="147"/>
        <v>0</v>
      </c>
      <c r="L125" s="96">
        <f t="shared" si="147"/>
        <v>0</v>
      </c>
      <c r="M125" s="96">
        <f t="shared" si="147"/>
        <v>0</v>
      </c>
      <c r="N125" s="96">
        <f t="shared" si="147"/>
        <v>0</v>
      </c>
      <c r="O125" s="96">
        <f t="shared" si="147"/>
        <v>0</v>
      </c>
      <c r="P125" s="96">
        <f t="shared" si="147"/>
        <v>0</v>
      </c>
      <c r="Q125" s="96">
        <f t="shared" si="147"/>
        <v>0</v>
      </c>
      <c r="R125" s="96">
        <f t="shared" si="147"/>
        <v>0</v>
      </c>
      <c r="S125" s="96">
        <f t="shared" si="147"/>
        <v>0</v>
      </c>
      <c r="T125" s="96">
        <f t="shared" si="147"/>
        <v>0</v>
      </c>
      <c r="U125" s="96">
        <f t="shared" si="147"/>
        <v>0</v>
      </c>
      <c r="V125" s="96">
        <f t="shared" si="147"/>
        <v>0</v>
      </c>
      <c r="W125" s="96">
        <f t="shared" si="147"/>
        <v>0</v>
      </c>
      <c r="X125" s="96">
        <f t="shared" si="147"/>
        <v>0</v>
      </c>
      <c r="Y125" s="96">
        <f t="shared" si="147"/>
        <v>0</v>
      </c>
      <c r="Z125" s="96">
        <f t="shared" si="147"/>
        <v>0</v>
      </c>
      <c r="AA125" s="96">
        <f t="shared" si="147"/>
        <v>0</v>
      </c>
      <c r="AB125" s="96">
        <f t="shared" si="147"/>
        <v>0</v>
      </c>
      <c r="AC125" s="96">
        <f t="shared" si="147"/>
        <v>0</v>
      </c>
      <c r="AD125" s="96">
        <f t="shared" si="147"/>
        <v>0</v>
      </c>
      <c r="AE125" s="96">
        <f t="shared" si="147"/>
        <v>0</v>
      </c>
      <c r="AF125" s="96">
        <f t="shared" si="147"/>
        <v>0</v>
      </c>
      <c r="AG125" s="96">
        <f t="shared" si="147"/>
        <v>0</v>
      </c>
      <c r="AH125" s="96">
        <f t="shared" si="147"/>
        <v>0</v>
      </c>
      <c r="AI125" s="133"/>
      <c r="AJ125" s="39">
        <f t="shared" ref="AJ125:AY125" si="148">SUM(AJ126:AJ129)</f>
        <v>0</v>
      </c>
      <c r="AK125" s="91">
        <f t="shared" si="148"/>
        <v>0</v>
      </c>
      <c r="AL125" s="91">
        <f t="shared" si="148"/>
        <v>0</v>
      </c>
      <c r="AM125" s="91">
        <f t="shared" si="148"/>
        <v>0</v>
      </c>
      <c r="AN125" s="91">
        <f t="shared" si="148"/>
        <v>0</v>
      </c>
      <c r="AO125" s="91">
        <f t="shared" si="148"/>
        <v>0</v>
      </c>
      <c r="AP125" s="91">
        <f t="shared" si="148"/>
        <v>0</v>
      </c>
      <c r="AQ125" s="91">
        <f t="shared" si="148"/>
        <v>0</v>
      </c>
      <c r="AR125" s="91">
        <f t="shared" si="148"/>
        <v>0</v>
      </c>
      <c r="AS125" s="91">
        <f t="shared" si="148"/>
        <v>0</v>
      </c>
      <c r="AT125" s="91">
        <f t="shared" si="148"/>
        <v>0</v>
      </c>
      <c r="AU125" s="91">
        <f t="shared" si="148"/>
        <v>0</v>
      </c>
      <c r="AV125" s="91">
        <f t="shared" si="148"/>
        <v>0</v>
      </c>
      <c r="AW125" s="91">
        <f t="shared" si="148"/>
        <v>0</v>
      </c>
      <c r="AX125" s="91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/>
      <c r="F126" s="77"/>
      <c r="G126" s="77"/>
      <c r="H126" s="77"/>
      <c r="I126" s="77"/>
      <c r="J126" s="77"/>
      <c r="K126" s="77"/>
      <c r="L126" s="77"/>
      <c r="M126" s="77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6"/>
      <c r="AJ126" s="36">
        <f>E126</f>
        <v>0</v>
      </c>
      <c r="AK126" s="35">
        <f>F126+G126+H126+I126</f>
        <v>0</v>
      </c>
      <c r="AL126" s="35">
        <f>J126</f>
        <v>0</v>
      </c>
      <c r="AM126" s="35">
        <f>K126+L126+M126</f>
        <v>0</v>
      </c>
      <c r="AN126" s="35">
        <f>F126+G126+K126</f>
        <v>0</v>
      </c>
      <c r="AO126" s="35">
        <f>X126+Y126+AA126</f>
        <v>0</v>
      </c>
      <c r="AP126" s="35">
        <f>N126</f>
        <v>0</v>
      </c>
      <c r="AQ126" s="35">
        <f>O126+P126+Q126+R126+S126</f>
        <v>0</v>
      </c>
      <c r="AR126" s="35">
        <f>S126</f>
        <v>0</v>
      </c>
      <c r="AS126" s="35">
        <f>T126+U126+V126</f>
        <v>0</v>
      </c>
      <c r="AT126" s="35">
        <f>X126</f>
        <v>0</v>
      </c>
      <c r="AU126" s="35">
        <f>N126+W126</f>
        <v>0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7"/>
      <c r="K127" s="77"/>
      <c r="L127" s="77"/>
      <c r="M127" s="77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7"/>
      <c r="K128" s="77"/>
      <c r="L128" s="77"/>
      <c r="M128" s="77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7"/>
      <c r="K129" s="77"/>
      <c r="L129" s="77"/>
      <c r="M129" s="77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96">
        <f t="shared" ref="E130:AH130" si="149">SUM(E131:E132)</f>
        <v>0</v>
      </c>
      <c r="F130" s="96">
        <f t="shared" si="149"/>
        <v>0</v>
      </c>
      <c r="G130" s="96">
        <f t="shared" si="149"/>
        <v>0</v>
      </c>
      <c r="H130" s="96">
        <f t="shared" si="149"/>
        <v>0</v>
      </c>
      <c r="I130" s="96">
        <f t="shared" si="149"/>
        <v>0</v>
      </c>
      <c r="J130" s="96">
        <f t="shared" si="149"/>
        <v>0</v>
      </c>
      <c r="K130" s="96">
        <f t="shared" si="149"/>
        <v>0</v>
      </c>
      <c r="L130" s="96">
        <f t="shared" si="149"/>
        <v>0</v>
      </c>
      <c r="M130" s="96">
        <f t="shared" si="149"/>
        <v>0</v>
      </c>
      <c r="N130" s="96">
        <f t="shared" si="149"/>
        <v>0</v>
      </c>
      <c r="O130" s="96">
        <f t="shared" si="149"/>
        <v>0</v>
      </c>
      <c r="P130" s="96">
        <f t="shared" si="149"/>
        <v>0</v>
      </c>
      <c r="Q130" s="96">
        <f t="shared" si="149"/>
        <v>0</v>
      </c>
      <c r="R130" s="96">
        <f t="shared" si="149"/>
        <v>0</v>
      </c>
      <c r="S130" s="96">
        <f t="shared" si="149"/>
        <v>0</v>
      </c>
      <c r="T130" s="96">
        <f t="shared" si="149"/>
        <v>0</v>
      </c>
      <c r="U130" s="96">
        <f t="shared" si="149"/>
        <v>0</v>
      </c>
      <c r="V130" s="96">
        <f t="shared" si="149"/>
        <v>0</v>
      </c>
      <c r="W130" s="96">
        <f t="shared" si="149"/>
        <v>0</v>
      </c>
      <c r="X130" s="96">
        <f t="shared" si="149"/>
        <v>0</v>
      </c>
      <c r="Y130" s="96">
        <f t="shared" si="149"/>
        <v>0</v>
      </c>
      <c r="Z130" s="96">
        <f t="shared" si="149"/>
        <v>0</v>
      </c>
      <c r="AA130" s="96">
        <f t="shared" si="149"/>
        <v>0</v>
      </c>
      <c r="AB130" s="96">
        <f t="shared" si="149"/>
        <v>0</v>
      </c>
      <c r="AC130" s="96">
        <f t="shared" si="149"/>
        <v>0</v>
      </c>
      <c r="AD130" s="96">
        <f t="shared" si="149"/>
        <v>0</v>
      </c>
      <c r="AE130" s="96">
        <f t="shared" si="149"/>
        <v>0</v>
      </c>
      <c r="AF130" s="96">
        <f t="shared" si="149"/>
        <v>0</v>
      </c>
      <c r="AG130" s="96">
        <f t="shared" si="149"/>
        <v>0</v>
      </c>
      <c r="AH130" s="96">
        <f t="shared" si="149"/>
        <v>0</v>
      </c>
      <c r="AI130" s="150"/>
      <c r="AJ130" s="39">
        <f t="shared" ref="AJ130:AY130" si="150">SUM(AJ131:AJ132)</f>
        <v>0</v>
      </c>
      <c r="AK130" s="91">
        <f t="shared" si="150"/>
        <v>0</v>
      </c>
      <c r="AL130" s="91">
        <f t="shared" si="150"/>
        <v>0</v>
      </c>
      <c r="AM130" s="91">
        <f t="shared" si="150"/>
        <v>0</v>
      </c>
      <c r="AN130" s="91">
        <f t="shared" si="150"/>
        <v>0</v>
      </c>
      <c r="AO130" s="91">
        <f t="shared" si="150"/>
        <v>0</v>
      </c>
      <c r="AP130" s="91">
        <f t="shared" si="150"/>
        <v>0</v>
      </c>
      <c r="AQ130" s="91">
        <f t="shared" si="150"/>
        <v>0</v>
      </c>
      <c r="AR130" s="91">
        <f t="shared" si="150"/>
        <v>0</v>
      </c>
      <c r="AS130" s="91">
        <f t="shared" si="150"/>
        <v>0</v>
      </c>
      <c r="AT130" s="91">
        <f t="shared" si="150"/>
        <v>0</v>
      </c>
      <c r="AU130" s="91">
        <f t="shared" si="150"/>
        <v>0</v>
      </c>
      <c r="AV130" s="91">
        <f t="shared" si="150"/>
        <v>0</v>
      </c>
      <c r="AW130" s="91">
        <f t="shared" si="150"/>
        <v>0</v>
      </c>
      <c r="AX130" s="91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/>
      <c r="K131" s="77"/>
      <c r="L131" s="77"/>
      <c r="M131" s="77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 t="e">
        <f>#REF!+#REF!</f>
        <v>#REF!</v>
      </c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158">
        <v>6</v>
      </c>
      <c r="F133" s="158">
        <v>3</v>
      </c>
      <c r="G133" s="158">
        <v>3</v>
      </c>
      <c r="H133" s="158">
        <v>0</v>
      </c>
      <c r="I133" s="158">
        <v>0</v>
      </c>
      <c r="J133" s="158">
        <v>2</v>
      </c>
      <c r="K133" s="158">
        <v>1</v>
      </c>
      <c r="L133" s="158">
        <v>0</v>
      </c>
      <c r="M133" s="158">
        <v>0</v>
      </c>
      <c r="N133" s="99">
        <v>1</v>
      </c>
      <c r="O133" s="99">
        <v>0</v>
      </c>
      <c r="P133" s="99">
        <v>0</v>
      </c>
      <c r="Q133" s="99">
        <v>1</v>
      </c>
      <c r="R133" s="99">
        <v>0</v>
      </c>
      <c r="S133" s="99">
        <v>0</v>
      </c>
      <c r="T133" s="99">
        <v>0</v>
      </c>
      <c r="U133" s="99">
        <v>0</v>
      </c>
      <c r="V133" s="99">
        <v>0</v>
      </c>
      <c r="W133" s="99">
        <v>0</v>
      </c>
      <c r="X133" s="99">
        <v>1</v>
      </c>
      <c r="Y133" s="99">
        <v>0</v>
      </c>
      <c r="Z133" s="99">
        <v>0</v>
      </c>
      <c r="AA133" s="99">
        <v>6</v>
      </c>
      <c r="AB133" s="99">
        <v>1</v>
      </c>
      <c r="AC133" s="99">
        <v>1</v>
      </c>
      <c r="AD133" s="99"/>
      <c r="AE133" s="99">
        <v>1</v>
      </c>
      <c r="AF133" s="99"/>
      <c r="AG133" s="99"/>
      <c r="AH133" s="99"/>
      <c r="AI133" s="98"/>
      <c r="AJ133" s="36">
        <f>E133</f>
        <v>6</v>
      </c>
      <c r="AK133" s="35">
        <f>F133+G133+H133+I133</f>
        <v>6</v>
      </c>
      <c r="AL133" s="35">
        <f>J133</f>
        <v>2</v>
      </c>
      <c r="AM133" s="35">
        <f>K133+L133+M133</f>
        <v>1</v>
      </c>
      <c r="AN133" s="35">
        <f>F133+G133+K133</f>
        <v>7</v>
      </c>
      <c r="AO133" s="35">
        <f>X133+Y133+AA133</f>
        <v>7</v>
      </c>
      <c r="AP133" s="35">
        <f>N133</f>
        <v>1</v>
      </c>
      <c r="AQ133" s="35">
        <f>O133+P133+Q133+R133+S133</f>
        <v>1</v>
      </c>
      <c r="AR133" s="35">
        <f>S133</f>
        <v>0</v>
      </c>
      <c r="AS133" s="35">
        <f>T133+U133+V133</f>
        <v>0</v>
      </c>
      <c r="AT133" s="35">
        <f>X133</f>
        <v>1</v>
      </c>
      <c r="AU133" s="35">
        <f>N133+W133</f>
        <v>1</v>
      </c>
      <c r="AV133" s="35">
        <f>AE133</f>
        <v>1</v>
      </c>
      <c r="AW133" s="35">
        <f>AC133+AD133</f>
        <v>1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96">
        <f t="shared" ref="E134:AH134" si="151">E19+E39+E51+E59+E73+E80+E87+E90+E112+E116+E125+E130+E133</f>
        <v>1916</v>
      </c>
      <c r="F134" s="96">
        <f t="shared" si="151"/>
        <v>86</v>
      </c>
      <c r="G134" s="96">
        <f t="shared" si="151"/>
        <v>1830</v>
      </c>
      <c r="H134" s="96">
        <f t="shared" si="151"/>
        <v>0</v>
      </c>
      <c r="I134" s="96">
        <f t="shared" si="151"/>
        <v>0</v>
      </c>
      <c r="J134" s="96">
        <f t="shared" si="151"/>
        <v>1629</v>
      </c>
      <c r="K134" s="96">
        <f t="shared" si="151"/>
        <v>1548</v>
      </c>
      <c r="L134" s="96">
        <f t="shared" si="151"/>
        <v>65</v>
      </c>
      <c r="M134" s="96">
        <f t="shared" si="151"/>
        <v>2</v>
      </c>
      <c r="N134" s="96">
        <f t="shared" si="151"/>
        <v>2108</v>
      </c>
      <c r="O134" s="96">
        <f t="shared" si="151"/>
        <v>1656</v>
      </c>
      <c r="P134" s="96">
        <f t="shared" si="151"/>
        <v>177</v>
      </c>
      <c r="Q134" s="96">
        <f t="shared" si="151"/>
        <v>54</v>
      </c>
      <c r="R134" s="96">
        <f t="shared" si="151"/>
        <v>1</v>
      </c>
      <c r="S134" s="96">
        <f t="shared" si="151"/>
        <v>220</v>
      </c>
      <c r="T134" s="96">
        <f t="shared" si="151"/>
        <v>24</v>
      </c>
      <c r="U134" s="96">
        <f t="shared" si="151"/>
        <v>169</v>
      </c>
      <c r="V134" s="96">
        <f t="shared" si="151"/>
        <v>27</v>
      </c>
      <c r="W134" s="96">
        <f t="shared" si="151"/>
        <v>0</v>
      </c>
      <c r="X134" s="96">
        <f t="shared" si="151"/>
        <v>2108</v>
      </c>
      <c r="Y134" s="96">
        <f t="shared" si="151"/>
        <v>2</v>
      </c>
      <c r="Z134" s="96">
        <f t="shared" si="151"/>
        <v>38</v>
      </c>
      <c r="AA134" s="96">
        <f t="shared" si="151"/>
        <v>1354</v>
      </c>
      <c r="AB134" s="96">
        <f t="shared" si="151"/>
        <v>99</v>
      </c>
      <c r="AC134" s="96">
        <f t="shared" si="151"/>
        <v>34</v>
      </c>
      <c r="AD134" s="96">
        <f t="shared" si="151"/>
        <v>2</v>
      </c>
      <c r="AE134" s="96">
        <f t="shared" si="151"/>
        <v>36</v>
      </c>
      <c r="AF134" s="209">
        <f t="shared" si="151"/>
        <v>28</v>
      </c>
      <c r="AG134" s="209">
        <f t="shared" si="151"/>
        <v>1</v>
      </c>
      <c r="AH134" s="209">
        <f t="shared" si="151"/>
        <v>29</v>
      </c>
      <c r="AI134" s="231"/>
      <c r="AJ134" s="232">
        <f t="shared" ref="AJ134:AY134" si="152">AJ19+AJ39+AJ51+AJ59+AJ73+AJ80+AJ87+AJ90+AJ112+AJ116+AJ125+AJ130+AJ133</f>
        <v>1916</v>
      </c>
      <c r="AK134" s="232">
        <f t="shared" si="152"/>
        <v>1916</v>
      </c>
      <c r="AL134" s="31">
        <f t="shared" si="152"/>
        <v>1629</v>
      </c>
      <c r="AM134" s="31">
        <f t="shared" si="152"/>
        <v>1615</v>
      </c>
      <c r="AN134" s="31">
        <f t="shared" si="152"/>
        <v>3464</v>
      </c>
      <c r="AO134" s="31">
        <f t="shared" si="152"/>
        <v>3464</v>
      </c>
      <c r="AP134" s="31">
        <f t="shared" si="152"/>
        <v>2108</v>
      </c>
      <c r="AQ134" s="31">
        <f t="shared" si="152"/>
        <v>2108</v>
      </c>
      <c r="AR134" s="31">
        <f t="shared" si="152"/>
        <v>220</v>
      </c>
      <c r="AS134" s="31">
        <f t="shared" si="152"/>
        <v>220</v>
      </c>
      <c r="AT134" s="31">
        <f t="shared" si="152"/>
        <v>2108</v>
      </c>
      <c r="AU134" s="31">
        <f t="shared" si="152"/>
        <v>2108</v>
      </c>
      <c r="AV134" s="31">
        <f t="shared" si="152"/>
        <v>36</v>
      </c>
      <c r="AW134" s="31">
        <f t="shared" si="152"/>
        <v>36</v>
      </c>
      <c r="AX134" s="31">
        <f t="shared" si="152"/>
        <v>29</v>
      </c>
      <c r="AY134" s="30">
        <f t="shared" si="152"/>
        <v>29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</row>
    <row r="136" spans="1:51" s="26" customFormat="1" ht="39.75" customHeight="1">
      <c r="A136" s="25"/>
      <c r="B136" s="25"/>
      <c r="C136" s="25"/>
      <c r="D136" s="25"/>
      <c r="E136" s="56"/>
      <c r="F136" s="198"/>
      <c r="G136" s="56"/>
      <c r="H136" s="56"/>
      <c r="I136" s="56"/>
      <c r="J136" s="56"/>
      <c r="K136" s="56"/>
      <c r="L136" s="56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</row>
    <row r="137" spans="1:51" s="26" customFormat="1" ht="35.25" customHeight="1">
      <c r="A137" s="25"/>
      <c r="B137" s="199" t="s">
        <v>299</v>
      </c>
      <c r="C137" s="200"/>
      <c r="D137" s="200"/>
      <c r="E137" s="200"/>
      <c r="F137" s="200"/>
      <c r="G137" s="56"/>
      <c r="H137" s="56"/>
      <c r="I137" s="56"/>
      <c r="J137" s="56"/>
      <c r="K137" s="56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</row>
    <row r="138" spans="1:51" s="26" customFormat="1" ht="26.25" customHeight="1">
      <c r="A138" s="25"/>
      <c r="B138" s="357"/>
      <c r="C138" s="357"/>
      <c r="D138" s="357"/>
      <c r="E138" s="357"/>
      <c r="F138" s="357"/>
      <c r="G138" s="357"/>
      <c r="H138" s="357"/>
      <c r="I138" s="357"/>
      <c r="J138" s="357"/>
      <c r="K138" s="357"/>
      <c r="L138" s="357"/>
      <c r="M138" s="25"/>
      <c r="N138" s="25"/>
      <c r="O138" s="25"/>
      <c r="P138" s="25"/>
      <c r="Q138" s="25" t="s">
        <v>257</v>
      </c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51" s="26" customFormat="1" ht="30" customHeight="1">
      <c r="A139" s="25"/>
      <c r="B139" s="25"/>
      <c r="C139" s="25"/>
      <c r="D139" s="25"/>
      <c r="E139" s="299"/>
      <c r="F139" s="356"/>
      <c r="G139" s="356"/>
      <c r="H139" s="356"/>
      <c r="I139" s="356"/>
      <c r="J139" s="356"/>
      <c r="K139" s="356"/>
      <c r="L139" s="356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51" s="26" customFormat="1" ht="24.75" customHeight="1">
      <c r="A140" s="25"/>
      <c r="B140" s="25"/>
      <c r="C140" s="25"/>
      <c r="D140" s="201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51" s="26" customFormat="1" ht="29.2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:51" s="26" customFormat="1" ht="29.25" customHeigh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:51" s="26" customFormat="1" ht="20.25" customHeigh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:51" s="26" customFormat="1" ht="14.25" customHeigh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spans="1:35" s="26" customFormat="1" ht="14.25" customHeight="1">
      <c r="A145" s="21"/>
      <c r="B145" s="27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3"/>
      <c r="AI145" s="25"/>
    </row>
    <row r="146" spans="1:35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  <c r="AI146" s="25"/>
    </row>
    <row r="147" spans="1:35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  <c r="AI147" s="25"/>
    </row>
    <row r="148" spans="1:35" ht="12.75" customHeight="1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AH148" s="23"/>
    </row>
    <row r="149" spans="1:35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AH149" s="23"/>
    </row>
    <row r="150" spans="1:35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AH150" s="23"/>
    </row>
    <row r="151" spans="1:35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AH151" s="23"/>
    </row>
    <row r="152" spans="1:35">
      <c r="AH152" s="23"/>
    </row>
    <row r="153" spans="1:35">
      <c r="AH153" s="23"/>
    </row>
    <row r="154" spans="1:35">
      <c r="AH154" s="23"/>
    </row>
    <row r="155" spans="1:35">
      <c r="AH155" s="23"/>
    </row>
    <row r="156" spans="1:35">
      <c r="AH156" s="23"/>
    </row>
    <row r="157" spans="1:35">
      <c r="AH157" s="23"/>
    </row>
    <row r="158" spans="1:35">
      <c r="AH158" s="23"/>
    </row>
    <row r="159" spans="1:35">
      <c r="AH159" s="23"/>
    </row>
    <row r="160" spans="1:35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  <row r="1719" spans="34:34">
      <c r="AH1719" s="23"/>
    </row>
    <row r="1720" spans="34:34">
      <c r="AH1720" s="23"/>
    </row>
    <row r="1721" spans="34:34">
      <c r="AH1721" s="23"/>
    </row>
  </sheetData>
  <mergeCells count="169">
    <mergeCell ref="Z4:Z17"/>
    <mergeCell ref="AA4:AA17"/>
    <mergeCell ref="AC4:AE6"/>
    <mergeCell ref="AF4:AH6"/>
    <mergeCell ref="AB4:AB17"/>
    <mergeCell ref="V10:V17"/>
    <mergeCell ref="N4:X6"/>
    <mergeCell ref="Y4:Y17"/>
    <mergeCell ref="J7:J17"/>
    <mergeCell ref="K7:K17"/>
    <mergeCell ref="L7:L17"/>
    <mergeCell ref="M7:M17"/>
    <mergeCell ref="N7:N17"/>
    <mergeCell ref="O7:O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  <mergeCell ref="P7:P17"/>
    <mergeCell ref="Q7:Q17"/>
    <mergeCell ref="R7:R17"/>
    <mergeCell ref="S7:V9"/>
    <mergeCell ref="W7:W17"/>
    <mergeCell ref="X7:X17"/>
    <mergeCell ref="S10:S17"/>
    <mergeCell ref="T10:T17"/>
    <mergeCell ref="U10:U17"/>
    <mergeCell ref="AC7:AC17"/>
    <mergeCell ref="AD7:AD17"/>
    <mergeCell ref="AE7:AE17"/>
    <mergeCell ref="AF7:AF17"/>
    <mergeCell ref="AG7:AG17"/>
    <mergeCell ref="AH7:AH17"/>
    <mergeCell ref="AJ18:AK18"/>
    <mergeCell ref="AL18:AM18"/>
    <mergeCell ref="AN18:AO18"/>
    <mergeCell ref="AP18:AQ18"/>
    <mergeCell ref="AR18:AS18"/>
    <mergeCell ref="AT18:AU18"/>
    <mergeCell ref="B26:D26"/>
    <mergeCell ref="B27:D27"/>
    <mergeCell ref="E7:E17"/>
    <mergeCell ref="F7:F17"/>
    <mergeCell ref="AV18:AW18"/>
    <mergeCell ref="AX18:AY18"/>
    <mergeCell ref="B19:D19"/>
    <mergeCell ref="B20:D20"/>
    <mergeCell ref="B21:D21"/>
    <mergeCell ref="A18:D18"/>
    <mergeCell ref="B39:D39"/>
    <mergeCell ref="B28:D28"/>
    <mergeCell ref="B29:D29"/>
    <mergeCell ref="B30:D30"/>
    <mergeCell ref="B31:D31"/>
    <mergeCell ref="B32:D32"/>
    <mergeCell ref="B33:D33"/>
    <mergeCell ref="H7:H17"/>
    <mergeCell ref="B34:D34"/>
    <mergeCell ref="B35:D35"/>
    <mergeCell ref="B36:D36"/>
    <mergeCell ref="B37:D37"/>
    <mergeCell ref="B38:D38"/>
    <mergeCell ref="B22:D22"/>
    <mergeCell ref="B23:D23"/>
    <mergeCell ref="B24:D24"/>
    <mergeCell ref="B25:D25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E139:L139"/>
    <mergeCell ref="B138:L138"/>
  </mergeCells>
  <pageMargins left="0.19685039370078741" right="0.15748031496062992" top="0.23622047244094491" bottom="0.23622047244094491" header="0.15748031496062992" footer="0.15748031496062992"/>
  <pageSetup scale="51" orientation="landscape" verticalDpi="0" r:id="rId1"/>
  <rowBreaks count="2" manualBreakCount="2">
    <brk id="116" max="34" man="1"/>
    <brk id="139" max="3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AY1766"/>
  <sheetViews>
    <sheetView zoomScale="70" zoomScaleNormal="70" workbookViewId="0">
      <selection sqref="A1:D1"/>
    </sheetView>
  </sheetViews>
  <sheetFormatPr defaultRowHeight="12.75"/>
  <cols>
    <col min="1" max="1" width="9.140625" style="21"/>
    <col min="2" max="2" width="10.28515625" style="21" bestFit="1" customWidth="1"/>
    <col min="3" max="3" width="9.140625" style="21"/>
    <col min="4" max="4" width="24.28515625" style="21" customWidth="1"/>
    <col min="5" max="5" width="8.85546875" style="50" customWidth="1"/>
    <col min="6" max="6" width="6.7109375" style="21" customWidth="1"/>
    <col min="7" max="7" width="9.28515625" style="21" customWidth="1"/>
    <col min="8" max="8" width="6.28515625" style="21" customWidth="1"/>
    <col min="9" max="9" width="7" style="21" customWidth="1"/>
    <col min="10" max="10" width="8.85546875" style="50" customWidth="1"/>
    <col min="11" max="11" width="8.28515625" style="21" customWidth="1"/>
    <col min="12" max="13" width="7.5703125" style="21" customWidth="1"/>
    <col min="14" max="14" width="8.5703125" style="50" customWidth="1"/>
    <col min="15" max="15" width="11.140625" style="21" customWidth="1"/>
    <col min="16" max="17" width="9.28515625" style="21" customWidth="1"/>
    <col min="18" max="18" width="6.7109375" style="21" customWidth="1"/>
    <col min="19" max="19" width="8" style="50" customWidth="1"/>
    <col min="20" max="20" width="6" style="21" customWidth="1"/>
    <col min="21" max="21" width="8.5703125" style="21" customWidth="1"/>
    <col min="22" max="22" width="6.7109375" style="21" customWidth="1"/>
    <col min="23" max="23" width="5.28515625" style="21" customWidth="1"/>
    <col min="24" max="24" width="11.28515625" style="50" customWidth="1"/>
    <col min="25" max="25" width="7.7109375" style="21" customWidth="1"/>
    <col min="26" max="26" width="6.5703125" style="21" customWidth="1"/>
    <col min="27" max="27" width="10.28515625" style="21" customWidth="1"/>
    <col min="28" max="28" width="7.5703125" style="21" customWidth="1"/>
    <col min="29" max="30" width="5.85546875" style="21" customWidth="1"/>
    <col min="31" max="31" width="4.85546875" style="50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4" style="21" hidden="1" customWidth="1"/>
    <col min="42" max="42" width="9.140625" style="21" hidden="1" customWidth="1"/>
    <col min="43" max="43" width="17.7109375" style="21" hidden="1" customWidth="1"/>
    <col min="44" max="51" width="9.140625" style="21" hidden="1" customWidth="1"/>
    <col min="52" max="16384" width="9.140625" style="21"/>
  </cols>
  <sheetData>
    <row r="1" spans="1:41" ht="75.7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284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283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5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8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1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358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358" t="s">
        <v>0</v>
      </c>
      <c r="K7" s="292" t="s">
        <v>243</v>
      </c>
      <c r="L7" s="292" t="s">
        <v>242</v>
      </c>
      <c r="M7" s="292" t="s">
        <v>241</v>
      </c>
      <c r="N7" s="358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358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358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359"/>
      <c r="F8" s="293"/>
      <c r="G8" s="293"/>
      <c r="H8" s="293"/>
      <c r="I8" s="293"/>
      <c r="J8" s="359"/>
      <c r="K8" s="293"/>
      <c r="L8" s="293"/>
      <c r="M8" s="293"/>
      <c r="N8" s="359"/>
      <c r="O8" s="293"/>
      <c r="P8" s="293"/>
      <c r="Q8" s="293"/>
      <c r="R8" s="293"/>
      <c r="S8" s="286"/>
      <c r="T8" s="287"/>
      <c r="U8" s="287"/>
      <c r="V8" s="288"/>
      <c r="W8" s="293"/>
      <c r="X8" s="359"/>
      <c r="Y8" s="293"/>
      <c r="Z8" s="293"/>
      <c r="AA8" s="293"/>
      <c r="AB8" s="293"/>
      <c r="AC8" s="293"/>
      <c r="AD8" s="293"/>
      <c r="AE8" s="359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359"/>
      <c r="F9" s="293"/>
      <c r="G9" s="293"/>
      <c r="H9" s="293"/>
      <c r="I9" s="293"/>
      <c r="J9" s="359"/>
      <c r="K9" s="293"/>
      <c r="L9" s="293"/>
      <c r="M9" s="293"/>
      <c r="N9" s="359"/>
      <c r="O9" s="293"/>
      <c r="P9" s="293"/>
      <c r="Q9" s="293"/>
      <c r="R9" s="293"/>
      <c r="S9" s="289"/>
      <c r="T9" s="290"/>
      <c r="U9" s="290"/>
      <c r="V9" s="291"/>
      <c r="W9" s="293"/>
      <c r="X9" s="359"/>
      <c r="Y9" s="293"/>
      <c r="Z9" s="293"/>
      <c r="AA9" s="293"/>
      <c r="AB9" s="293"/>
      <c r="AC9" s="293"/>
      <c r="AD9" s="293"/>
      <c r="AE9" s="359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359"/>
      <c r="F10" s="293"/>
      <c r="G10" s="293"/>
      <c r="H10" s="293"/>
      <c r="I10" s="293"/>
      <c r="J10" s="359"/>
      <c r="K10" s="293"/>
      <c r="L10" s="293"/>
      <c r="M10" s="293"/>
      <c r="N10" s="359"/>
      <c r="O10" s="293"/>
      <c r="P10" s="293"/>
      <c r="Q10" s="293"/>
      <c r="R10" s="293"/>
      <c r="S10" s="358" t="s">
        <v>230</v>
      </c>
      <c r="T10" s="292" t="s">
        <v>229</v>
      </c>
      <c r="U10" s="292" t="s">
        <v>228</v>
      </c>
      <c r="V10" s="292" t="s">
        <v>227</v>
      </c>
      <c r="W10" s="293"/>
      <c r="X10" s="359"/>
      <c r="Y10" s="293"/>
      <c r="Z10" s="293"/>
      <c r="AA10" s="293"/>
      <c r="AB10" s="293"/>
      <c r="AC10" s="293"/>
      <c r="AD10" s="293"/>
      <c r="AE10" s="359"/>
      <c r="AF10" s="293"/>
      <c r="AG10" s="296"/>
      <c r="AH10" s="301"/>
    </row>
    <row r="11" spans="1:41" ht="12.6" customHeight="1">
      <c r="A11" s="272"/>
      <c r="B11" s="272"/>
      <c r="C11" s="272"/>
      <c r="D11" s="273"/>
      <c r="E11" s="359"/>
      <c r="F11" s="293"/>
      <c r="G11" s="293"/>
      <c r="H11" s="293"/>
      <c r="I11" s="293"/>
      <c r="J11" s="359"/>
      <c r="K11" s="293"/>
      <c r="L11" s="293"/>
      <c r="M11" s="293"/>
      <c r="N11" s="359"/>
      <c r="O11" s="293"/>
      <c r="P11" s="293"/>
      <c r="Q11" s="293"/>
      <c r="R11" s="293"/>
      <c r="S11" s="359"/>
      <c r="T11" s="293"/>
      <c r="U11" s="293"/>
      <c r="V11" s="293"/>
      <c r="W11" s="293"/>
      <c r="X11" s="359"/>
      <c r="Y11" s="293"/>
      <c r="Z11" s="293"/>
      <c r="AA11" s="293"/>
      <c r="AB11" s="293"/>
      <c r="AC11" s="293"/>
      <c r="AD11" s="293"/>
      <c r="AE11" s="359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359"/>
      <c r="F12" s="293"/>
      <c r="G12" s="293"/>
      <c r="H12" s="293"/>
      <c r="I12" s="293"/>
      <c r="J12" s="359"/>
      <c r="K12" s="293"/>
      <c r="L12" s="293"/>
      <c r="M12" s="293"/>
      <c r="N12" s="359"/>
      <c r="O12" s="293"/>
      <c r="P12" s="293"/>
      <c r="Q12" s="293"/>
      <c r="R12" s="293"/>
      <c r="S12" s="359"/>
      <c r="T12" s="293"/>
      <c r="U12" s="293"/>
      <c r="V12" s="293"/>
      <c r="W12" s="293"/>
      <c r="X12" s="359"/>
      <c r="Y12" s="293"/>
      <c r="Z12" s="293"/>
      <c r="AA12" s="293"/>
      <c r="AB12" s="293"/>
      <c r="AC12" s="293"/>
      <c r="AD12" s="293"/>
      <c r="AE12" s="359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359"/>
      <c r="F13" s="293"/>
      <c r="G13" s="293"/>
      <c r="H13" s="293"/>
      <c r="I13" s="293"/>
      <c r="J13" s="359"/>
      <c r="K13" s="293"/>
      <c r="L13" s="293"/>
      <c r="M13" s="293"/>
      <c r="N13" s="359"/>
      <c r="O13" s="293"/>
      <c r="P13" s="293"/>
      <c r="Q13" s="293"/>
      <c r="R13" s="293"/>
      <c r="S13" s="359"/>
      <c r="T13" s="293"/>
      <c r="U13" s="293"/>
      <c r="V13" s="293"/>
      <c r="W13" s="293"/>
      <c r="X13" s="359"/>
      <c r="Y13" s="293"/>
      <c r="Z13" s="293"/>
      <c r="AA13" s="293"/>
      <c r="AB13" s="293"/>
      <c r="AC13" s="293"/>
      <c r="AD13" s="293"/>
      <c r="AE13" s="359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359"/>
      <c r="F14" s="293"/>
      <c r="G14" s="293"/>
      <c r="H14" s="293"/>
      <c r="I14" s="293"/>
      <c r="J14" s="359"/>
      <c r="K14" s="293"/>
      <c r="L14" s="293"/>
      <c r="M14" s="293"/>
      <c r="N14" s="359"/>
      <c r="O14" s="293"/>
      <c r="P14" s="293"/>
      <c r="Q14" s="293"/>
      <c r="R14" s="293"/>
      <c r="S14" s="359"/>
      <c r="T14" s="293"/>
      <c r="U14" s="293"/>
      <c r="V14" s="293"/>
      <c r="W14" s="293"/>
      <c r="X14" s="359"/>
      <c r="Y14" s="293"/>
      <c r="Z14" s="293"/>
      <c r="AA14" s="293"/>
      <c r="AB14" s="293"/>
      <c r="AC14" s="293"/>
      <c r="AD14" s="293"/>
      <c r="AE14" s="359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359"/>
      <c r="F15" s="293"/>
      <c r="G15" s="293"/>
      <c r="H15" s="293"/>
      <c r="I15" s="293"/>
      <c r="J15" s="359"/>
      <c r="K15" s="293"/>
      <c r="L15" s="293"/>
      <c r="M15" s="293"/>
      <c r="N15" s="359"/>
      <c r="O15" s="293"/>
      <c r="P15" s="293"/>
      <c r="Q15" s="293"/>
      <c r="R15" s="293"/>
      <c r="S15" s="359"/>
      <c r="T15" s="293"/>
      <c r="U15" s="293"/>
      <c r="V15" s="293"/>
      <c r="W15" s="293"/>
      <c r="X15" s="359"/>
      <c r="Y15" s="293"/>
      <c r="Z15" s="293"/>
      <c r="AA15" s="293"/>
      <c r="AB15" s="293"/>
      <c r="AC15" s="293"/>
      <c r="AD15" s="293"/>
      <c r="AE15" s="359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359"/>
      <c r="F16" s="293"/>
      <c r="G16" s="293"/>
      <c r="H16" s="293"/>
      <c r="I16" s="293"/>
      <c r="J16" s="359"/>
      <c r="K16" s="293"/>
      <c r="L16" s="293"/>
      <c r="M16" s="293"/>
      <c r="N16" s="359"/>
      <c r="O16" s="293"/>
      <c r="P16" s="293"/>
      <c r="Q16" s="293"/>
      <c r="R16" s="293"/>
      <c r="S16" s="359"/>
      <c r="T16" s="293"/>
      <c r="U16" s="293"/>
      <c r="V16" s="293"/>
      <c r="W16" s="293"/>
      <c r="X16" s="359"/>
      <c r="Y16" s="293"/>
      <c r="Z16" s="293"/>
      <c r="AA16" s="293"/>
      <c r="AB16" s="293"/>
      <c r="AC16" s="293"/>
      <c r="AD16" s="293"/>
      <c r="AE16" s="359"/>
      <c r="AF16" s="293"/>
      <c r="AG16" s="296"/>
      <c r="AH16" s="301"/>
    </row>
    <row r="17" spans="1:51" ht="25.9" customHeight="1">
      <c r="A17" s="272"/>
      <c r="B17" s="272"/>
      <c r="C17" s="272"/>
      <c r="D17" s="272"/>
      <c r="E17" s="360"/>
      <c r="F17" s="294"/>
      <c r="G17" s="294"/>
      <c r="H17" s="294"/>
      <c r="I17" s="294"/>
      <c r="J17" s="360"/>
      <c r="K17" s="294"/>
      <c r="L17" s="294"/>
      <c r="M17" s="294"/>
      <c r="N17" s="360"/>
      <c r="O17" s="294"/>
      <c r="P17" s="294"/>
      <c r="Q17" s="294"/>
      <c r="R17" s="294"/>
      <c r="S17" s="360"/>
      <c r="T17" s="294"/>
      <c r="U17" s="294"/>
      <c r="V17" s="294"/>
      <c r="W17" s="294"/>
      <c r="X17" s="360"/>
      <c r="Y17" s="294"/>
      <c r="Z17" s="294"/>
      <c r="AA17" s="294"/>
      <c r="AB17" s="294"/>
      <c r="AC17" s="294"/>
      <c r="AD17" s="294"/>
      <c r="AE17" s="360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106">
        <f t="shared" ref="E19:AB19" si="0">SUM(E20:E38)</f>
        <v>194</v>
      </c>
      <c r="F19" s="106">
        <f t="shared" si="0"/>
        <v>88</v>
      </c>
      <c r="G19" s="106">
        <f t="shared" si="0"/>
        <v>106</v>
      </c>
      <c r="H19" s="106">
        <f t="shared" si="0"/>
        <v>0</v>
      </c>
      <c r="I19" s="106">
        <f t="shared" si="0"/>
        <v>0</v>
      </c>
      <c r="J19" s="106">
        <f t="shared" si="0"/>
        <v>151</v>
      </c>
      <c r="K19" s="106">
        <f t="shared" si="0"/>
        <v>133</v>
      </c>
      <c r="L19" s="106">
        <f t="shared" si="0"/>
        <v>17</v>
      </c>
      <c r="M19" s="106">
        <f t="shared" si="0"/>
        <v>1</v>
      </c>
      <c r="N19" s="106">
        <f t="shared" si="0"/>
        <v>54</v>
      </c>
      <c r="O19" s="106">
        <f t="shared" si="0"/>
        <v>28</v>
      </c>
      <c r="P19" s="106">
        <f t="shared" si="0"/>
        <v>2</v>
      </c>
      <c r="Q19" s="106">
        <f t="shared" si="0"/>
        <v>5</v>
      </c>
      <c r="R19" s="106">
        <f t="shared" si="0"/>
        <v>0</v>
      </c>
      <c r="S19" s="106">
        <f t="shared" si="0"/>
        <v>19</v>
      </c>
      <c r="T19" s="106">
        <f t="shared" si="0"/>
        <v>4</v>
      </c>
      <c r="U19" s="106">
        <f t="shared" si="0"/>
        <v>15</v>
      </c>
      <c r="V19" s="106">
        <f t="shared" si="0"/>
        <v>0</v>
      </c>
      <c r="W19" s="106">
        <f t="shared" si="0"/>
        <v>0</v>
      </c>
      <c r="X19" s="106">
        <f t="shared" si="0"/>
        <v>54</v>
      </c>
      <c r="Y19" s="106">
        <f t="shared" si="0"/>
        <v>0</v>
      </c>
      <c r="Z19" s="106">
        <f t="shared" si="0"/>
        <v>46</v>
      </c>
      <c r="AA19" s="106">
        <f t="shared" si="0"/>
        <v>273</v>
      </c>
      <c r="AB19" s="106">
        <f t="shared" si="0"/>
        <v>120</v>
      </c>
      <c r="AC19" s="106">
        <v>7</v>
      </c>
      <c r="AD19" s="106">
        <v>0</v>
      </c>
      <c r="AE19" s="106">
        <f>SUM(AE20:AE38)</f>
        <v>7</v>
      </c>
      <c r="AF19" s="106">
        <v>0</v>
      </c>
      <c r="AG19" s="106">
        <v>0</v>
      </c>
      <c r="AH19" s="107">
        <f>SUM(AH20:AH38)</f>
        <v>0</v>
      </c>
      <c r="AI19" s="63"/>
      <c r="AJ19" s="73">
        <f t="shared" ref="AJ19:AY19" si="1">SUM(AJ20:AJ38)</f>
        <v>194</v>
      </c>
      <c r="AK19" s="52">
        <f t="shared" si="1"/>
        <v>194</v>
      </c>
      <c r="AL19" s="52">
        <f t="shared" si="1"/>
        <v>151</v>
      </c>
      <c r="AM19" s="52">
        <f t="shared" si="1"/>
        <v>151</v>
      </c>
      <c r="AN19" s="52">
        <f t="shared" si="1"/>
        <v>327</v>
      </c>
      <c r="AO19" s="52">
        <f t="shared" si="1"/>
        <v>327</v>
      </c>
      <c r="AP19" s="52">
        <f t="shared" si="1"/>
        <v>54</v>
      </c>
      <c r="AQ19" s="52">
        <f t="shared" si="1"/>
        <v>54</v>
      </c>
      <c r="AR19" s="52">
        <f t="shared" si="1"/>
        <v>19</v>
      </c>
      <c r="AS19" s="52">
        <f t="shared" si="1"/>
        <v>19</v>
      </c>
      <c r="AT19" s="52">
        <f t="shared" si="1"/>
        <v>54</v>
      </c>
      <c r="AU19" s="52">
        <f t="shared" si="1"/>
        <v>54</v>
      </c>
      <c r="AV19" s="52">
        <f t="shared" si="1"/>
        <v>7</v>
      </c>
      <c r="AW19" s="52">
        <f t="shared" si="1"/>
        <v>7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118">
        <f t="shared" ref="E20:E38" si="2">+F20+G20+H20+I20</f>
        <v>13</v>
      </c>
      <c r="F20" s="118">
        <v>2</v>
      </c>
      <c r="G20" s="118">
        <v>11</v>
      </c>
      <c r="H20" s="118"/>
      <c r="I20" s="118"/>
      <c r="J20" s="118">
        <f t="shared" ref="J20:J38" si="3">+K20+L20+M20</f>
        <v>11</v>
      </c>
      <c r="K20" s="118">
        <v>7</v>
      </c>
      <c r="L20" s="118">
        <v>3</v>
      </c>
      <c r="M20" s="118">
        <v>1</v>
      </c>
      <c r="N20" s="118">
        <f t="shared" ref="N20:N38" si="4">+O20+P20+Q20+R20+S20</f>
        <v>10</v>
      </c>
      <c r="O20" s="118">
        <v>7</v>
      </c>
      <c r="P20" s="118">
        <v>1</v>
      </c>
      <c r="Q20" s="118">
        <v>1</v>
      </c>
      <c r="R20" s="118"/>
      <c r="S20" s="118">
        <f t="shared" ref="S20:S38" si="5">+T20+U20+V20</f>
        <v>1</v>
      </c>
      <c r="T20" s="118"/>
      <c r="U20" s="118">
        <v>1</v>
      </c>
      <c r="V20" s="118"/>
      <c r="W20" s="118"/>
      <c r="X20" s="118">
        <f t="shared" ref="X20:X38" si="6">+N20+W20</f>
        <v>10</v>
      </c>
      <c r="Y20" s="68"/>
      <c r="Z20" s="68"/>
      <c r="AA20" s="68">
        <v>10</v>
      </c>
      <c r="AB20" s="68">
        <v>1</v>
      </c>
      <c r="AC20" s="118">
        <v>2</v>
      </c>
      <c r="AD20" s="68">
        <v>0</v>
      </c>
      <c r="AE20" s="68">
        <f t="shared" ref="AE20:AE51" si="7">+AC20+AD20</f>
        <v>2</v>
      </c>
      <c r="AF20" s="68">
        <v>0</v>
      </c>
      <c r="AG20" s="76">
        <v>0</v>
      </c>
      <c r="AH20" s="68">
        <f t="shared" ref="AH20:AH51" si="8">+AF20+AG20</f>
        <v>0</v>
      </c>
      <c r="AJ20" s="36">
        <f t="shared" ref="AJ20:AJ38" si="9">E20</f>
        <v>13</v>
      </c>
      <c r="AK20" s="35">
        <f t="shared" ref="AK20:AK38" si="10">F20+G20+H20+I20</f>
        <v>13</v>
      </c>
      <c r="AL20" s="35">
        <f t="shared" ref="AL20:AL38" si="11">J20</f>
        <v>11</v>
      </c>
      <c r="AM20" s="35">
        <f t="shared" ref="AM20:AM38" si="12">K20+L20+M20</f>
        <v>11</v>
      </c>
      <c r="AN20" s="35">
        <f t="shared" ref="AN20:AN38" si="13">F20+G20+K20</f>
        <v>20</v>
      </c>
      <c r="AO20" s="35">
        <f t="shared" ref="AO20:AO38" si="14">X20+Y20+AA20</f>
        <v>20</v>
      </c>
      <c r="AP20" s="35">
        <f t="shared" ref="AP20:AP38" si="15">N20</f>
        <v>10</v>
      </c>
      <c r="AQ20" s="35">
        <f t="shared" ref="AQ20:AQ38" si="16">O20+P20+Q20+R20+S20</f>
        <v>10</v>
      </c>
      <c r="AR20" s="35">
        <f t="shared" ref="AR20:AR38" si="17">S20</f>
        <v>1</v>
      </c>
      <c r="AS20" s="35">
        <f t="shared" ref="AS20:AS38" si="18">T20+U20+V20</f>
        <v>1</v>
      </c>
      <c r="AT20" s="35">
        <f t="shared" ref="AT20:AT38" si="19">X20</f>
        <v>10</v>
      </c>
      <c r="AU20" s="35">
        <f t="shared" ref="AU20:AU38" si="20">N20+W20</f>
        <v>10</v>
      </c>
      <c r="AV20" s="35">
        <f t="shared" ref="AV20:AV38" si="21">AE20</f>
        <v>2</v>
      </c>
      <c r="AW20" s="35">
        <f t="shared" ref="AW20:AW38" si="22">AC20+AD20</f>
        <v>2</v>
      </c>
      <c r="AX20" s="35">
        <f t="shared" ref="AX20:AX38" si="23">AH20</f>
        <v>0</v>
      </c>
      <c r="AY20" s="34">
        <f t="shared" ref="AY20:AY38" si="24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118">
        <f t="shared" si="2"/>
        <v>17</v>
      </c>
      <c r="F21" s="118"/>
      <c r="G21" s="118">
        <v>17</v>
      </c>
      <c r="H21" s="118"/>
      <c r="I21" s="118"/>
      <c r="J21" s="118">
        <f t="shared" si="3"/>
        <v>8</v>
      </c>
      <c r="K21" s="118">
        <v>7</v>
      </c>
      <c r="L21" s="118">
        <v>1</v>
      </c>
      <c r="M21" s="118"/>
      <c r="N21" s="118">
        <f t="shared" si="4"/>
        <v>11</v>
      </c>
      <c r="O21" s="118">
        <v>9</v>
      </c>
      <c r="P21" s="118"/>
      <c r="Q21" s="118"/>
      <c r="R21" s="118"/>
      <c r="S21" s="118">
        <f t="shared" si="5"/>
        <v>2</v>
      </c>
      <c r="T21" s="118"/>
      <c r="U21" s="118">
        <v>2</v>
      </c>
      <c r="V21" s="118"/>
      <c r="W21" s="118"/>
      <c r="X21" s="118">
        <f t="shared" si="6"/>
        <v>11</v>
      </c>
      <c r="Y21" s="68"/>
      <c r="Z21" s="68"/>
      <c r="AA21" s="68">
        <v>13</v>
      </c>
      <c r="AB21" s="68"/>
      <c r="AC21" s="118">
        <v>1</v>
      </c>
      <c r="AD21" s="68">
        <v>0</v>
      </c>
      <c r="AE21" s="68">
        <f t="shared" si="7"/>
        <v>1</v>
      </c>
      <c r="AF21" s="68">
        <v>0</v>
      </c>
      <c r="AG21" s="76">
        <v>0</v>
      </c>
      <c r="AH21" s="68">
        <f t="shared" si="8"/>
        <v>0</v>
      </c>
      <c r="AI21" s="45"/>
      <c r="AJ21" s="36">
        <f t="shared" si="9"/>
        <v>17</v>
      </c>
      <c r="AK21" s="35">
        <f t="shared" si="10"/>
        <v>17</v>
      </c>
      <c r="AL21" s="35">
        <f t="shared" si="11"/>
        <v>8</v>
      </c>
      <c r="AM21" s="35">
        <f t="shared" si="12"/>
        <v>8</v>
      </c>
      <c r="AN21" s="35">
        <f t="shared" si="13"/>
        <v>24</v>
      </c>
      <c r="AO21" s="35">
        <f t="shared" si="14"/>
        <v>24</v>
      </c>
      <c r="AP21" s="35">
        <f t="shared" si="15"/>
        <v>11</v>
      </c>
      <c r="AQ21" s="35">
        <f t="shared" si="16"/>
        <v>11</v>
      </c>
      <c r="AR21" s="35">
        <f t="shared" si="17"/>
        <v>2</v>
      </c>
      <c r="AS21" s="35">
        <f t="shared" si="18"/>
        <v>2</v>
      </c>
      <c r="AT21" s="35">
        <f t="shared" si="19"/>
        <v>11</v>
      </c>
      <c r="AU21" s="35">
        <f t="shared" si="20"/>
        <v>11</v>
      </c>
      <c r="AV21" s="35">
        <f t="shared" si="21"/>
        <v>1</v>
      </c>
      <c r="AW21" s="35">
        <f t="shared" si="22"/>
        <v>1</v>
      </c>
      <c r="AX21" s="35">
        <f t="shared" si="23"/>
        <v>0</v>
      </c>
      <c r="AY21" s="34">
        <f t="shared" si="24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118">
        <f t="shared" si="2"/>
        <v>3</v>
      </c>
      <c r="F22" s="118"/>
      <c r="G22" s="118">
        <v>3</v>
      </c>
      <c r="H22" s="118"/>
      <c r="I22" s="118"/>
      <c r="J22" s="118">
        <f t="shared" si="3"/>
        <v>6</v>
      </c>
      <c r="K22" s="118">
        <v>6</v>
      </c>
      <c r="L22" s="118"/>
      <c r="M22" s="118"/>
      <c r="N22" s="118">
        <f t="shared" si="4"/>
        <v>3</v>
      </c>
      <c r="O22" s="118">
        <v>2</v>
      </c>
      <c r="P22" s="118"/>
      <c r="Q22" s="118"/>
      <c r="R22" s="118"/>
      <c r="S22" s="118">
        <f t="shared" si="5"/>
        <v>1</v>
      </c>
      <c r="T22" s="118"/>
      <c r="U22" s="118">
        <v>1</v>
      </c>
      <c r="V22" s="118"/>
      <c r="W22" s="118"/>
      <c r="X22" s="118">
        <f t="shared" si="6"/>
        <v>3</v>
      </c>
      <c r="Y22" s="68"/>
      <c r="Z22" s="68"/>
      <c r="AA22" s="68">
        <v>6</v>
      </c>
      <c r="AB22" s="68"/>
      <c r="AC22" s="118">
        <v>0</v>
      </c>
      <c r="AD22" s="68">
        <v>0</v>
      </c>
      <c r="AE22" s="68">
        <f t="shared" si="7"/>
        <v>0</v>
      </c>
      <c r="AF22" s="68">
        <v>0</v>
      </c>
      <c r="AG22" s="76">
        <v>0</v>
      </c>
      <c r="AH22" s="68">
        <f t="shared" si="8"/>
        <v>0</v>
      </c>
      <c r="AI22" s="45"/>
      <c r="AJ22" s="36">
        <f t="shared" si="9"/>
        <v>3</v>
      </c>
      <c r="AK22" s="35">
        <f t="shared" si="10"/>
        <v>3</v>
      </c>
      <c r="AL22" s="35">
        <f t="shared" si="11"/>
        <v>6</v>
      </c>
      <c r="AM22" s="35">
        <f t="shared" si="12"/>
        <v>6</v>
      </c>
      <c r="AN22" s="35">
        <f t="shared" si="13"/>
        <v>9</v>
      </c>
      <c r="AO22" s="35">
        <f t="shared" si="14"/>
        <v>9</v>
      </c>
      <c r="AP22" s="35">
        <f t="shared" si="15"/>
        <v>3</v>
      </c>
      <c r="AQ22" s="35">
        <f t="shared" si="16"/>
        <v>3</v>
      </c>
      <c r="AR22" s="35">
        <f t="shared" si="17"/>
        <v>1</v>
      </c>
      <c r="AS22" s="35">
        <f t="shared" si="18"/>
        <v>1</v>
      </c>
      <c r="AT22" s="35">
        <f t="shared" si="19"/>
        <v>3</v>
      </c>
      <c r="AU22" s="35">
        <f t="shared" si="20"/>
        <v>3</v>
      </c>
      <c r="AV22" s="35">
        <f t="shared" si="21"/>
        <v>0</v>
      </c>
      <c r="AW22" s="35">
        <f t="shared" si="22"/>
        <v>0</v>
      </c>
      <c r="AX22" s="35">
        <f t="shared" si="23"/>
        <v>0</v>
      </c>
      <c r="AY22" s="34">
        <f t="shared" si="24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118">
        <f t="shared" si="2"/>
        <v>0</v>
      </c>
      <c r="F23" s="118"/>
      <c r="G23" s="118"/>
      <c r="H23" s="118"/>
      <c r="I23" s="118"/>
      <c r="J23" s="118">
        <f t="shared" si="3"/>
        <v>0</v>
      </c>
      <c r="K23" s="118"/>
      <c r="L23" s="118"/>
      <c r="M23" s="118"/>
      <c r="N23" s="118">
        <f t="shared" si="4"/>
        <v>0</v>
      </c>
      <c r="O23" s="118"/>
      <c r="P23" s="118"/>
      <c r="Q23" s="118"/>
      <c r="R23" s="118"/>
      <c r="S23" s="118">
        <f t="shared" si="5"/>
        <v>0</v>
      </c>
      <c r="T23" s="118"/>
      <c r="U23" s="118"/>
      <c r="V23" s="118"/>
      <c r="W23" s="118"/>
      <c r="X23" s="118">
        <f t="shared" si="6"/>
        <v>0</v>
      </c>
      <c r="Y23" s="68"/>
      <c r="Z23" s="68"/>
      <c r="AA23" s="68"/>
      <c r="AB23" s="68"/>
      <c r="AC23" s="118">
        <v>0</v>
      </c>
      <c r="AD23" s="68">
        <v>0</v>
      </c>
      <c r="AE23" s="68">
        <f t="shared" si="7"/>
        <v>0</v>
      </c>
      <c r="AF23" s="68">
        <v>0</v>
      </c>
      <c r="AG23" s="76">
        <v>0</v>
      </c>
      <c r="AH23" s="68">
        <f t="shared" si="8"/>
        <v>0</v>
      </c>
      <c r="AI23" s="43"/>
      <c r="AJ23" s="36">
        <f t="shared" si="9"/>
        <v>0</v>
      </c>
      <c r="AK23" s="35">
        <f t="shared" si="10"/>
        <v>0</v>
      </c>
      <c r="AL23" s="35">
        <f t="shared" si="11"/>
        <v>0</v>
      </c>
      <c r="AM23" s="35">
        <f t="shared" si="12"/>
        <v>0</v>
      </c>
      <c r="AN23" s="35">
        <f t="shared" si="13"/>
        <v>0</v>
      </c>
      <c r="AO23" s="35">
        <f t="shared" si="14"/>
        <v>0</v>
      </c>
      <c r="AP23" s="35">
        <f t="shared" si="15"/>
        <v>0</v>
      </c>
      <c r="AQ23" s="35">
        <f t="shared" si="16"/>
        <v>0</v>
      </c>
      <c r="AR23" s="35">
        <f t="shared" si="17"/>
        <v>0</v>
      </c>
      <c r="AS23" s="35">
        <f t="shared" si="18"/>
        <v>0</v>
      </c>
      <c r="AT23" s="35">
        <f t="shared" si="19"/>
        <v>0</v>
      </c>
      <c r="AU23" s="35">
        <f t="shared" si="20"/>
        <v>0</v>
      </c>
      <c r="AV23" s="35">
        <f t="shared" si="21"/>
        <v>0</v>
      </c>
      <c r="AW23" s="35">
        <f t="shared" si="22"/>
        <v>0</v>
      </c>
      <c r="AX23" s="35">
        <f t="shared" si="23"/>
        <v>0</v>
      </c>
      <c r="AY23" s="34">
        <f t="shared" si="24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118">
        <f t="shared" si="2"/>
        <v>1</v>
      </c>
      <c r="F24" s="118"/>
      <c r="G24" s="118">
        <v>1</v>
      </c>
      <c r="H24" s="118"/>
      <c r="I24" s="118"/>
      <c r="J24" s="118">
        <f t="shared" si="3"/>
        <v>1</v>
      </c>
      <c r="K24" s="118">
        <v>1</v>
      </c>
      <c r="L24" s="118"/>
      <c r="M24" s="118"/>
      <c r="N24" s="118">
        <f t="shared" si="4"/>
        <v>1</v>
      </c>
      <c r="O24" s="118"/>
      <c r="P24" s="118"/>
      <c r="Q24" s="118"/>
      <c r="R24" s="118"/>
      <c r="S24" s="118">
        <f t="shared" si="5"/>
        <v>1</v>
      </c>
      <c r="T24" s="118">
        <v>1</v>
      </c>
      <c r="U24" s="118"/>
      <c r="V24" s="118"/>
      <c r="W24" s="118"/>
      <c r="X24" s="118">
        <f t="shared" si="6"/>
        <v>1</v>
      </c>
      <c r="Y24" s="68"/>
      <c r="Z24" s="68"/>
      <c r="AA24" s="68">
        <v>1</v>
      </c>
      <c r="AB24" s="68"/>
      <c r="AC24" s="118">
        <v>0</v>
      </c>
      <c r="AD24" s="68">
        <v>0</v>
      </c>
      <c r="AE24" s="68">
        <f t="shared" si="7"/>
        <v>0</v>
      </c>
      <c r="AF24" s="68">
        <v>0</v>
      </c>
      <c r="AG24" s="76">
        <v>0</v>
      </c>
      <c r="AH24" s="68">
        <f t="shared" si="8"/>
        <v>0</v>
      </c>
      <c r="AI24" s="43"/>
      <c r="AJ24" s="36">
        <f t="shared" si="9"/>
        <v>1</v>
      </c>
      <c r="AK24" s="35">
        <f t="shared" si="10"/>
        <v>1</v>
      </c>
      <c r="AL24" s="35">
        <f t="shared" si="11"/>
        <v>1</v>
      </c>
      <c r="AM24" s="35">
        <f t="shared" si="12"/>
        <v>1</v>
      </c>
      <c r="AN24" s="35">
        <f t="shared" si="13"/>
        <v>2</v>
      </c>
      <c r="AO24" s="35">
        <f t="shared" si="14"/>
        <v>2</v>
      </c>
      <c r="AP24" s="35">
        <f t="shared" si="15"/>
        <v>1</v>
      </c>
      <c r="AQ24" s="35">
        <f t="shared" si="16"/>
        <v>1</v>
      </c>
      <c r="AR24" s="35">
        <f t="shared" si="17"/>
        <v>1</v>
      </c>
      <c r="AS24" s="35">
        <f t="shared" si="18"/>
        <v>1</v>
      </c>
      <c r="AT24" s="35">
        <f t="shared" si="19"/>
        <v>1</v>
      </c>
      <c r="AU24" s="35">
        <f t="shared" si="20"/>
        <v>1</v>
      </c>
      <c r="AV24" s="35">
        <f t="shared" si="21"/>
        <v>0</v>
      </c>
      <c r="AW24" s="35">
        <f t="shared" si="22"/>
        <v>0</v>
      </c>
      <c r="AX24" s="35">
        <f t="shared" si="23"/>
        <v>0</v>
      </c>
      <c r="AY24" s="34">
        <f t="shared" si="24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118">
        <f t="shared" si="2"/>
        <v>0</v>
      </c>
      <c r="F25" s="118"/>
      <c r="G25" s="118"/>
      <c r="H25" s="118"/>
      <c r="I25" s="118"/>
      <c r="J25" s="118">
        <f t="shared" si="3"/>
        <v>1</v>
      </c>
      <c r="K25" s="118">
        <v>1</v>
      </c>
      <c r="L25" s="118"/>
      <c r="M25" s="118"/>
      <c r="N25" s="118">
        <f t="shared" si="4"/>
        <v>0</v>
      </c>
      <c r="O25" s="118"/>
      <c r="P25" s="118"/>
      <c r="Q25" s="118"/>
      <c r="R25" s="118"/>
      <c r="S25" s="118">
        <f t="shared" si="5"/>
        <v>0</v>
      </c>
      <c r="T25" s="118"/>
      <c r="U25" s="118"/>
      <c r="V25" s="118"/>
      <c r="W25" s="118"/>
      <c r="X25" s="118">
        <f t="shared" si="6"/>
        <v>0</v>
      </c>
      <c r="Y25" s="68"/>
      <c r="Z25" s="68"/>
      <c r="AA25" s="68">
        <v>1</v>
      </c>
      <c r="AB25" s="68"/>
      <c r="AC25" s="118">
        <v>0</v>
      </c>
      <c r="AD25" s="68">
        <v>0</v>
      </c>
      <c r="AE25" s="68">
        <f t="shared" si="7"/>
        <v>0</v>
      </c>
      <c r="AF25" s="68">
        <v>0</v>
      </c>
      <c r="AG25" s="76">
        <v>0</v>
      </c>
      <c r="AH25" s="68">
        <f t="shared" si="8"/>
        <v>0</v>
      </c>
      <c r="AI25" s="43"/>
      <c r="AJ25" s="36">
        <f t="shared" si="9"/>
        <v>0</v>
      </c>
      <c r="AK25" s="35">
        <f t="shared" si="10"/>
        <v>0</v>
      </c>
      <c r="AL25" s="35">
        <f t="shared" si="11"/>
        <v>1</v>
      </c>
      <c r="AM25" s="35">
        <f t="shared" si="12"/>
        <v>1</v>
      </c>
      <c r="AN25" s="35">
        <f t="shared" si="13"/>
        <v>1</v>
      </c>
      <c r="AO25" s="35">
        <f t="shared" si="14"/>
        <v>1</v>
      </c>
      <c r="AP25" s="35">
        <f t="shared" si="15"/>
        <v>0</v>
      </c>
      <c r="AQ25" s="35">
        <f t="shared" si="16"/>
        <v>0</v>
      </c>
      <c r="AR25" s="35">
        <f t="shared" si="17"/>
        <v>0</v>
      </c>
      <c r="AS25" s="35">
        <f t="shared" si="18"/>
        <v>0</v>
      </c>
      <c r="AT25" s="35">
        <f t="shared" si="19"/>
        <v>0</v>
      </c>
      <c r="AU25" s="35">
        <f t="shared" si="20"/>
        <v>0</v>
      </c>
      <c r="AV25" s="35">
        <f t="shared" si="21"/>
        <v>0</v>
      </c>
      <c r="AW25" s="35">
        <f t="shared" si="22"/>
        <v>0</v>
      </c>
      <c r="AX25" s="35">
        <f t="shared" si="23"/>
        <v>0</v>
      </c>
      <c r="AY25" s="34">
        <f t="shared" si="24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118">
        <f t="shared" si="2"/>
        <v>0</v>
      </c>
      <c r="F26" s="118"/>
      <c r="G26" s="118"/>
      <c r="H26" s="118"/>
      <c r="I26" s="118"/>
      <c r="J26" s="118">
        <f t="shared" si="3"/>
        <v>0</v>
      </c>
      <c r="K26" s="118"/>
      <c r="L26" s="118"/>
      <c r="M26" s="118"/>
      <c r="N26" s="118">
        <f t="shared" si="4"/>
        <v>0</v>
      </c>
      <c r="O26" s="118"/>
      <c r="P26" s="118"/>
      <c r="Q26" s="118"/>
      <c r="R26" s="118"/>
      <c r="S26" s="118">
        <f t="shared" si="5"/>
        <v>0</v>
      </c>
      <c r="T26" s="118"/>
      <c r="U26" s="118"/>
      <c r="V26" s="118"/>
      <c r="W26" s="118"/>
      <c r="X26" s="118">
        <f t="shared" si="6"/>
        <v>0</v>
      </c>
      <c r="Y26" s="68"/>
      <c r="Z26" s="68"/>
      <c r="AA26" s="68"/>
      <c r="AB26" s="68"/>
      <c r="AC26" s="118">
        <v>0</v>
      </c>
      <c r="AD26" s="68">
        <v>0</v>
      </c>
      <c r="AE26" s="68">
        <f t="shared" si="7"/>
        <v>0</v>
      </c>
      <c r="AF26" s="68">
        <v>0</v>
      </c>
      <c r="AG26" s="76">
        <v>0</v>
      </c>
      <c r="AH26" s="68">
        <f t="shared" si="8"/>
        <v>0</v>
      </c>
      <c r="AI26" s="43"/>
      <c r="AJ26" s="36">
        <f t="shared" si="9"/>
        <v>0</v>
      </c>
      <c r="AK26" s="35">
        <f t="shared" si="10"/>
        <v>0</v>
      </c>
      <c r="AL26" s="35">
        <f t="shared" si="11"/>
        <v>0</v>
      </c>
      <c r="AM26" s="35">
        <f t="shared" si="12"/>
        <v>0</v>
      </c>
      <c r="AN26" s="35">
        <f t="shared" si="13"/>
        <v>0</v>
      </c>
      <c r="AO26" s="35">
        <f t="shared" si="14"/>
        <v>0</v>
      </c>
      <c r="AP26" s="35">
        <f t="shared" si="15"/>
        <v>0</v>
      </c>
      <c r="AQ26" s="35">
        <f t="shared" si="16"/>
        <v>0</v>
      </c>
      <c r="AR26" s="35">
        <f t="shared" si="17"/>
        <v>0</v>
      </c>
      <c r="AS26" s="35">
        <f t="shared" si="18"/>
        <v>0</v>
      </c>
      <c r="AT26" s="35">
        <f t="shared" si="19"/>
        <v>0</v>
      </c>
      <c r="AU26" s="35">
        <f t="shared" si="20"/>
        <v>0</v>
      </c>
      <c r="AV26" s="35">
        <f t="shared" si="21"/>
        <v>0</v>
      </c>
      <c r="AW26" s="35">
        <f t="shared" si="22"/>
        <v>0</v>
      </c>
      <c r="AX26" s="35">
        <f t="shared" si="23"/>
        <v>0</v>
      </c>
      <c r="AY26" s="34">
        <f t="shared" si="24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118">
        <f t="shared" si="2"/>
        <v>0</v>
      </c>
      <c r="F27" s="118"/>
      <c r="G27" s="118"/>
      <c r="H27" s="118"/>
      <c r="I27" s="118"/>
      <c r="J27" s="118">
        <f t="shared" si="3"/>
        <v>0</v>
      </c>
      <c r="K27" s="118"/>
      <c r="L27" s="118"/>
      <c r="M27" s="118"/>
      <c r="N27" s="118">
        <f t="shared" si="4"/>
        <v>0</v>
      </c>
      <c r="O27" s="118"/>
      <c r="P27" s="118"/>
      <c r="Q27" s="118"/>
      <c r="R27" s="118"/>
      <c r="S27" s="118">
        <f t="shared" si="5"/>
        <v>0</v>
      </c>
      <c r="T27" s="118"/>
      <c r="U27" s="118"/>
      <c r="V27" s="118"/>
      <c r="W27" s="118"/>
      <c r="X27" s="118">
        <f t="shared" si="6"/>
        <v>0</v>
      </c>
      <c r="Y27" s="68"/>
      <c r="Z27" s="68"/>
      <c r="AA27" s="68"/>
      <c r="AB27" s="68"/>
      <c r="AC27" s="118">
        <v>0</v>
      </c>
      <c r="AD27" s="68">
        <v>0</v>
      </c>
      <c r="AE27" s="68">
        <f t="shared" si="7"/>
        <v>0</v>
      </c>
      <c r="AF27" s="68">
        <v>0</v>
      </c>
      <c r="AG27" s="76">
        <v>0</v>
      </c>
      <c r="AH27" s="68">
        <f t="shared" si="8"/>
        <v>0</v>
      </c>
      <c r="AI27" s="43"/>
      <c r="AJ27" s="36">
        <f t="shared" si="9"/>
        <v>0</v>
      </c>
      <c r="AK27" s="35">
        <f t="shared" si="10"/>
        <v>0</v>
      </c>
      <c r="AL27" s="35">
        <f t="shared" si="11"/>
        <v>0</v>
      </c>
      <c r="AM27" s="35">
        <f t="shared" si="12"/>
        <v>0</v>
      </c>
      <c r="AN27" s="35">
        <f t="shared" si="13"/>
        <v>0</v>
      </c>
      <c r="AO27" s="35">
        <f t="shared" si="14"/>
        <v>0</v>
      </c>
      <c r="AP27" s="35">
        <f t="shared" si="15"/>
        <v>0</v>
      </c>
      <c r="AQ27" s="35">
        <f t="shared" si="16"/>
        <v>0</v>
      </c>
      <c r="AR27" s="35">
        <f t="shared" si="17"/>
        <v>0</v>
      </c>
      <c r="AS27" s="35">
        <f t="shared" si="18"/>
        <v>0</v>
      </c>
      <c r="AT27" s="35">
        <f t="shared" si="19"/>
        <v>0</v>
      </c>
      <c r="AU27" s="35">
        <f t="shared" si="20"/>
        <v>0</v>
      </c>
      <c r="AV27" s="35">
        <f t="shared" si="21"/>
        <v>0</v>
      </c>
      <c r="AW27" s="35">
        <f t="shared" si="22"/>
        <v>0</v>
      </c>
      <c r="AX27" s="35">
        <f t="shared" si="23"/>
        <v>0</v>
      </c>
      <c r="AY27" s="34">
        <f t="shared" si="24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118">
        <f t="shared" si="2"/>
        <v>0</v>
      </c>
      <c r="F28" s="118"/>
      <c r="G28" s="118"/>
      <c r="H28" s="118"/>
      <c r="I28" s="118"/>
      <c r="J28" s="118">
        <f t="shared" si="3"/>
        <v>0</v>
      </c>
      <c r="K28" s="118"/>
      <c r="L28" s="118"/>
      <c r="M28" s="118"/>
      <c r="N28" s="118">
        <f t="shared" si="4"/>
        <v>0</v>
      </c>
      <c r="O28" s="118"/>
      <c r="P28" s="118"/>
      <c r="Q28" s="118"/>
      <c r="R28" s="118"/>
      <c r="S28" s="118">
        <f t="shared" si="5"/>
        <v>0</v>
      </c>
      <c r="T28" s="118"/>
      <c r="U28" s="118"/>
      <c r="V28" s="118"/>
      <c r="W28" s="118"/>
      <c r="X28" s="118">
        <f t="shared" si="6"/>
        <v>0</v>
      </c>
      <c r="Y28" s="68"/>
      <c r="Z28" s="68"/>
      <c r="AA28" s="68"/>
      <c r="AB28" s="68"/>
      <c r="AC28" s="118">
        <v>0</v>
      </c>
      <c r="AD28" s="68">
        <v>0</v>
      </c>
      <c r="AE28" s="68">
        <f t="shared" si="7"/>
        <v>0</v>
      </c>
      <c r="AF28" s="68">
        <v>0</v>
      </c>
      <c r="AG28" s="76">
        <v>0</v>
      </c>
      <c r="AH28" s="68">
        <f t="shared" si="8"/>
        <v>0</v>
      </c>
      <c r="AI28" s="43"/>
      <c r="AJ28" s="36">
        <f t="shared" si="9"/>
        <v>0</v>
      </c>
      <c r="AK28" s="35">
        <f t="shared" si="10"/>
        <v>0</v>
      </c>
      <c r="AL28" s="35">
        <f t="shared" si="11"/>
        <v>0</v>
      </c>
      <c r="AM28" s="35">
        <f t="shared" si="12"/>
        <v>0</v>
      </c>
      <c r="AN28" s="35">
        <f t="shared" si="13"/>
        <v>0</v>
      </c>
      <c r="AO28" s="35">
        <f t="shared" si="14"/>
        <v>0</v>
      </c>
      <c r="AP28" s="35">
        <f t="shared" si="15"/>
        <v>0</v>
      </c>
      <c r="AQ28" s="35">
        <f t="shared" si="16"/>
        <v>0</v>
      </c>
      <c r="AR28" s="35">
        <f t="shared" si="17"/>
        <v>0</v>
      </c>
      <c r="AS28" s="35">
        <f t="shared" si="18"/>
        <v>0</v>
      </c>
      <c r="AT28" s="35">
        <f t="shared" si="19"/>
        <v>0</v>
      </c>
      <c r="AU28" s="35">
        <f t="shared" si="20"/>
        <v>0</v>
      </c>
      <c r="AV28" s="35">
        <f t="shared" si="21"/>
        <v>0</v>
      </c>
      <c r="AW28" s="35">
        <f t="shared" si="22"/>
        <v>0</v>
      </c>
      <c r="AX28" s="35">
        <f t="shared" si="23"/>
        <v>0</v>
      </c>
      <c r="AY28" s="34">
        <f t="shared" si="24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118">
        <f t="shared" si="2"/>
        <v>0</v>
      </c>
      <c r="F29" s="118"/>
      <c r="G29" s="118"/>
      <c r="H29" s="118"/>
      <c r="I29" s="118"/>
      <c r="J29" s="118">
        <f t="shared" si="3"/>
        <v>0</v>
      </c>
      <c r="K29" s="118"/>
      <c r="L29" s="118"/>
      <c r="M29" s="118"/>
      <c r="N29" s="118">
        <f t="shared" si="4"/>
        <v>0</v>
      </c>
      <c r="O29" s="118"/>
      <c r="P29" s="118"/>
      <c r="Q29" s="118"/>
      <c r="R29" s="118"/>
      <c r="S29" s="118">
        <f t="shared" si="5"/>
        <v>0</v>
      </c>
      <c r="T29" s="118"/>
      <c r="U29" s="118"/>
      <c r="V29" s="118"/>
      <c r="W29" s="118"/>
      <c r="X29" s="118">
        <f t="shared" si="6"/>
        <v>0</v>
      </c>
      <c r="Y29" s="68"/>
      <c r="Z29" s="68"/>
      <c r="AA29" s="68"/>
      <c r="AB29" s="68"/>
      <c r="AC29" s="118">
        <v>0</v>
      </c>
      <c r="AD29" s="68">
        <v>0</v>
      </c>
      <c r="AE29" s="68">
        <f t="shared" si="7"/>
        <v>0</v>
      </c>
      <c r="AF29" s="68">
        <v>0</v>
      </c>
      <c r="AG29" s="76">
        <v>0</v>
      </c>
      <c r="AH29" s="68">
        <f t="shared" si="8"/>
        <v>0</v>
      </c>
      <c r="AI29" s="43"/>
      <c r="AJ29" s="36">
        <f t="shared" si="9"/>
        <v>0</v>
      </c>
      <c r="AK29" s="35">
        <f t="shared" si="10"/>
        <v>0</v>
      </c>
      <c r="AL29" s="35">
        <f t="shared" si="11"/>
        <v>0</v>
      </c>
      <c r="AM29" s="35">
        <f t="shared" si="12"/>
        <v>0</v>
      </c>
      <c r="AN29" s="35">
        <f t="shared" si="13"/>
        <v>0</v>
      </c>
      <c r="AO29" s="35">
        <f t="shared" si="14"/>
        <v>0</v>
      </c>
      <c r="AP29" s="35">
        <f t="shared" si="15"/>
        <v>0</v>
      </c>
      <c r="AQ29" s="35">
        <f t="shared" si="16"/>
        <v>0</v>
      </c>
      <c r="AR29" s="35">
        <f t="shared" si="17"/>
        <v>0</v>
      </c>
      <c r="AS29" s="35">
        <f t="shared" si="18"/>
        <v>0</v>
      </c>
      <c r="AT29" s="35">
        <f t="shared" si="19"/>
        <v>0</v>
      </c>
      <c r="AU29" s="35">
        <f t="shared" si="20"/>
        <v>0</v>
      </c>
      <c r="AV29" s="35">
        <f t="shared" si="21"/>
        <v>0</v>
      </c>
      <c r="AW29" s="35">
        <f t="shared" si="22"/>
        <v>0</v>
      </c>
      <c r="AX29" s="35">
        <f t="shared" si="23"/>
        <v>0</v>
      </c>
      <c r="AY29" s="34">
        <f t="shared" si="24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118">
        <f t="shared" si="2"/>
        <v>0</v>
      </c>
      <c r="F30" s="118"/>
      <c r="G30" s="118"/>
      <c r="H30" s="118"/>
      <c r="I30" s="118"/>
      <c r="J30" s="118">
        <f t="shared" si="3"/>
        <v>0</v>
      </c>
      <c r="K30" s="118"/>
      <c r="L30" s="118"/>
      <c r="M30" s="118"/>
      <c r="N30" s="118">
        <f t="shared" si="4"/>
        <v>0</v>
      </c>
      <c r="O30" s="118"/>
      <c r="P30" s="118"/>
      <c r="Q30" s="118"/>
      <c r="R30" s="118"/>
      <c r="S30" s="118">
        <f t="shared" si="5"/>
        <v>0</v>
      </c>
      <c r="T30" s="118"/>
      <c r="U30" s="118"/>
      <c r="V30" s="118"/>
      <c r="W30" s="118"/>
      <c r="X30" s="118">
        <f t="shared" si="6"/>
        <v>0</v>
      </c>
      <c r="Y30" s="68"/>
      <c r="Z30" s="68"/>
      <c r="AA30" s="68"/>
      <c r="AB30" s="68"/>
      <c r="AC30" s="118">
        <v>0</v>
      </c>
      <c r="AD30" s="68">
        <v>0</v>
      </c>
      <c r="AE30" s="68">
        <f t="shared" si="7"/>
        <v>0</v>
      </c>
      <c r="AF30" s="68">
        <v>0</v>
      </c>
      <c r="AG30" s="76">
        <v>0</v>
      </c>
      <c r="AH30" s="68">
        <f t="shared" si="8"/>
        <v>0</v>
      </c>
      <c r="AI30" s="43"/>
      <c r="AJ30" s="36">
        <f t="shared" si="9"/>
        <v>0</v>
      </c>
      <c r="AK30" s="35">
        <f t="shared" si="10"/>
        <v>0</v>
      </c>
      <c r="AL30" s="35">
        <f t="shared" si="11"/>
        <v>0</v>
      </c>
      <c r="AM30" s="35">
        <f t="shared" si="12"/>
        <v>0</v>
      </c>
      <c r="AN30" s="35">
        <f t="shared" si="13"/>
        <v>0</v>
      </c>
      <c r="AO30" s="35">
        <f t="shared" si="14"/>
        <v>0</v>
      </c>
      <c r="AP30" s="35">
        <f t="shared" si="15"/>
        <v>0</v>
      </c>
      <c r="AQ30" s="35">
        <f t="shared" si="16"/>
        <v>0</v>
      </c>
      <c r="AR30" s="35">
        <f t="shared" si="17"/>
        <v>0</v>
      </c>
      <c r="AS30" s="35">
        <f t="shared" si="18"/>
        <v>0</v>
      </c>
      <c r="AT30" s="35">
        <f t="shared" si="19"/>
        <v>0</v>
      </c>
      <c r="AU30" s="35">
        <f t="shared" si="20"/>
        <v>0</v>
      </c>
      <c r="AV30" s="35">
        <f t="shared" si="21"/>
        <v>0</v>
      </c>
      <c r="AW30" s="35">
        <f t="shared" si="22"/>
        <v>0</v>
      </c>
      <c r="AX30" s="35">
        <f t="shared" si="23"/>
        <v>0</v>
      </c>
      <c r="AY30" s="34">
        <f t="shared" si="24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118">
        <f t="shared" si="2"/>
        <v>6</v>
      </c>
      <c r="F31" s="118">
        <v>5</v>
      </c>
      <c r="G31" s="118">
        <v>1</v>
      </c>
      <c r="H31" s="118"/>
      <c r="I31" s="118"/>
      <c r="J31" s="118">
        <f t="shared" si="3"/>
        <v>7</v>
      </c>
      <c r="K31" s="118">
        <v>7</v>
      </c>
      <c r="L31" s="118"/>
      <c r="M31" s="118"/>
      <c r="N31" s="118">
        <f t="shared" si="4"/>
        <v>1</v>
      </c>
      <c r="O31" s="118"/>
      <c r="P31" s="118"/>
      <c r="Q31" s="118"/>
      <c r="R31" s="118"/>
      <c r="S31" s="118">
        <f t="shared" si="5"/>
        <v>1</v>
      </c>
      <c r="T31" s="118"/>
      <c r="U31" s="118">
        <v>1</v>
      </c>
      <c r="V31" s="118"/>
      <c r="W31" s="118"/>
      <c r="X31" s="118">
        <f t="shared" si="6"/>
        <v>1</v>
      </c>
      <c r="Y31" s="68"/>
      <c r="Z31" s="68"/>
      <c r="AA31" s="68">
        <v>12</v>
      </c>
      <c r="AB31" s="68">
        <v>4</v>
      </c>
      <c r="AC31" s="118">
        <v>0</v>
      </c>
      <c r="AD31" s="68">
        <v>0</v>
      </c>
      <c r="AE31" s="68">
        <f t="shared" si="7"/>
        <v>0</v>
      </c>
      <c r="AF31" s="68">
        <v>0</v>
      </c>
      <c r="AG31" s="76">
        <v>0</v>
      </c>
      <c r="AH31" s="68">
        <f t="shared" si="8"/>
        <v>0</v>
      </c>
      <c r="AI31" s="43"/>
      <c r="AJ31" s="36">
        <f t="shared" si="9"/>
        <v>6</v>
      </c>
      <c r="AK31" s="35">
        <f t="shared" si="10"/>
        <v>6</v>
      </c>
      <c r="AL31" s="35">
        <f t="shared" si="11"/>
        <v>7</v>
      </c>
      <c r="AM31" s="35">
        <f t="shared" si="12"/>
        <v>7</v>
      </c>
      <c r="AN31" s="35">
        <f t="shared" si="13"/>
        <v>13</v>
      </c>
      <c r="AO31" s="35">
        <f t="shared" si="14"/>
        <v>13</v>
      </c>
      <c r="AP31" s="35">
        <f t="shared" si="15"/>
        <v>1</v>
      </c>
      <c r="AQ31" s="35">
        <f t="shared" si="16"/>
        <v>1</v>
      </c>
      <c r="AR31" s="35">
        <f t="shared" si="17"/>
        <v>1</v>
      </c>
      <c r="AS31" s="35">
        <f t="shared" si="18"/>
        <v>1</v>
      </c>
      <c r="AT31" s="35">
        <f t="shared" si="19"/>
        <v>1</v>
      </c>
      <c r="AU31" s="35">
        <f t="shared" si="20"/>
        <v>1</v>
      </c>
      <c r="AV31" s="35">
        <f t="shared" si="21"/>
        <v>0</v>
      </c>
      <c r="AW31" s="35">
        <f t="shared" si="22"/>
        <v>0</v>
      </c>
      <c r="AX31" s="35">
        <f t="shared" si="23"/>
        <v>0</v>
      </c>
      <c r="AY31" s="34">
        <f t="shared" si="24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118">
        <f t="shared" si="2"/>
        <v>17</v>
      </c>
      <c r="F32" s="118">
        <v>9</v>
      </c>
      <c r="G32" s="118">
        <v>8</v>
      </c>
      <c r="H32" s="118"/>
      <c r="I32" s="118"/>
      <c r="J32" s="118">
        <f t="shared" si="3"/>
        <v>8</v>
      </c>
      <c r="K32" s="118">
        <v>8</v>
      </c>
      <c r="L32" s="118"/>
      <c r="M32" s="118"/>
      <c r="N32" s="118">
        <f t="shared" si="4"/>
        <v>4</v>
      </c>
      <c r="O32" s="118">
        <v>2</v>
      </c>
      <c r="P32" s="118">
        <v>1</v>
      </c>
      <c r="Q32" s="118"/>
      <c r="R32" s="118"/>
      <c r="S32" s="118">
        <f t="shared" si="5"/>
        <v>1</v>
      </c>
      <c r="T32" s="118">
        <v>1</v>
      </c>
      <c r="U32" s="118"/>
      <c r="V32" s="118"/>
      <c r="W32" s="118"/>
      <c r="X32" s="118">
        <f t="shared" si="6"/>
        <v>4</v>
      </c>
      <c r="Y32" s="68"/>
      <c r="Z32" s="68">
        <v>1</v>
      </c>
      <c r="AA32" s="68">
        <v>21</v>
      </c>
      <c r="AB32" s="68">
        <v>11</v>
      </c>
      <c r="AC32" s="118">
        <v>1</v>
      </c>
      <c r="AD32" s="68">
        <v>0</v>
      </c>
      <c r="AE32" s="68">
        <f t="shared" si="7"/>
        <v>1</v>
      </c>
      <c r="AF32" s="68">
        <v>0</v>
      </c>
      <c r="AG32" s="76">
        <v>0</v>
      </c>
      <c r="AH32" s="68">
        <f t="shared" si="8"/>
        <v>0</v>
      </c>
      <c r="AI32" s="43"/>
      <c r="AJ32" s="36">
        <f t="shared" si="9"/>
        <v>17</v>
      </c>
      <c r="AK32" s="35">
        <f t="shared" si="10"/>
        <v>17</v>
      </c>
      <c r="AL32" s="35">
        <f t="shared" si="11"/>
        <v>8</v>
      </c>
      <c r="AM32" s="35">
        <f t="shared" si="12"/>
        <v>8</v>
      </c>
      <c r="AN32" s="35">
        <f t="shared" si="13"/>
        <v>25</v>
      </c>
      <c r="AO32" s="35">
        <f t="shared" si="14"/>
        <v>25</v>
      </c>
      <c r="AP32" s="35">
        <f t="shared" si="15"/>
        <v>4</v>
      </c>
      <c r="AQ32" s="35">
        <f t="shared" si="16"/>
        <v>4</v>
      </c>
      <c r="AR32" s="35">
        <f t="shared" si="17"/>
        <v>1</v>
      </c>
      <c r="AS32" s="35">
        <f t="shared" si="18"/>
        <v>1</v>
      </c>
      <c r="AT32" s="35">
        <f t="shared" si="19"/>
        <v>4</v>
      </c>
      <c r="AU32" s="35">
        <f t="shared" si="20"/>
        <v>4</v>
      </c>
      <c r="AV32" s="35">
        <f t="shared" si="21"/>
        <v>1</v>
      </c>
      <c r="AW32" s="35">
        <f t="shared" si="22"/>
        <v>1</v>
      </c>
      <c r="AX32" s="35">
        <f t="shared" si="23"/>
        <v>0</v>
      </c>
      <c r="AY32" s="34">
        <f t="shared" si="24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118">
        <f t="shared" si="2"/>
        <v>0</v>
      </c>
      <c r="F33" s="118"/>
      <c r="G33" s="118"/>
      <c r="H33" s="118"/>
      <c r="I33" s="118"/>
      <c r="J33" s="118">
        <f t="shared" si="3"/>
        <v>0</v>
      </c>
      <c r="K33" s="118"/>
      <c r="L33" s="118"/>
      <c r="M33" s="118"/>
      <c r="N33" s="118">
        <f t="shared" si="4"/>
        <v>0</v>
      </c>
      <c r="O33" s="118"/>
      <c r="P33" s="118"/>
      <c r="Q33" s="118"/>
      <c r="R33" s="118"/>
      <c r="S33" s="118">
        <f t="shared" si="5"/>
        <v>0</v>
      </c>
      <c r="T33" s="118"/>
      <c r="U33" s="118"/>
      <c r="V33" s="118"/>
      <c r="W33" s="118"/>
      <c r="X33" s="118">
        <f t="shared" si="6"/>
        <v>0</v>
      </c>
      <c r="Y33" s="68"/>
      <c r="Z33" s="68"/>
      <c r="AA33" s="68"/>
      <c r="AB33" s="68"/>
      <c r="AC33" s="118">
        <v>0</v>
      </c>
      <c r="AD33" s="68">
        <v>0</v>
      </c>
      <c r="AE33" s="68">
        <f t="shared" si="7"/>
        <v>0</v>
      </c>
      <c r="AF33" s="68">
        <v>0</v>
      </c>
      <c r="AG33" s="76">
        <v>0</v>
      </c>
      <c r="AH33" s="68">
        <f t="shared" si="8"/>
        <v>0</v>
      </c>
      <c r="AI33" s="43"/>
      <c r="AJ33" s="36">
        <f t="shared" si="9"/>
        <v>0</v>
      </c>
      <c r="AK33" s="35">
        <f t="shared" si="10"/>
        <v>0</v>
      </c>
      <c r="AL33" s="35">
        <f t="shared" si="11"/>
        <v>0</v>
      </c>
      <c r="AM33" s="35">
        <f t="shared" si="12"/>
        <v>0</v>
      </c>
      <c r="AN33" s="35">
        <f t="shared" si="13"/>
        <v>0</v>
      </c>
      <c r="AO33" s="35">
        <f t="shared" si="14"/>
        <v>0</v>
      </c>
      <c r="AP33" s="35">
        <f t="shared" si="15"/>
        <v>0</v>
      </c>
      <c r="AQ33" s="35">
        <f t="shared" si="16"/>
        <v>0</v>
      </c>
      <c r="AR33" s="35">
        <f t="shared" si="17"/>
        <v>0</v>
      </c>
      <c r="AS33" s="35">
        <f t="shared" si="18"/>
        <v>0</v>
      </c>
      <c r="AT33" s="35">
        <f t="shared" si="19"/>
        <v>0</v>
      </c>
      <c r="AU33" s="35">
        <f t="shared" si="20"/>
        <v>0</v>
      </c>
      <c r="AV33" s="35">
        <f t="shared" si="21"/>
        <v>0</v>
      </c>
      <c r="AW33" s="35">
        <f t="shared" si="22"/>
        <v>0</v>
      </c>
      <c r="AX33" s="35">
        <f t="shared" si="23"/>
        <v>0</v>
      </c>
      <c r="AY33" s="34">
        <f t="shared" si="24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118">
        <f t="shared" si="2"/>
        <v>1</v>
      </c>
      <c r="F34" s="118">
        <v>1</v>
      </c>
      <c r="G34" s="118"/>
      <c r="H34" s="118"/>
      <c r="I34" s="118"/>
      <c r="J34" s="118">
        <f t="shared" si="3"/>
        <v>0</v>
      </c>
      <c r="K34" s="118"/>
      <c r="L34" s="118"/>
      <c r="M34" s="118"/>
      <c r="N34" s="118">
        <f t="shared" si="4"/>
        <v>0</v>
      </c>
      <c r="O34" s="118"/>
      <c r="P34" s="118"/>
      <c r="Q34" s="118"/>
      <c r="R34" s="118"/>
      <c r="S34" s="118">
        <f t="shared" si="5"/>
        <v>0</v>
      </c>
      <c r="T34" s="118"/>
      <c r="U34" s="118"/>
      <c r="V34" s="118"/>
      <c r="W34" s="118"/>
      <c r="X34" s="118">
        <f t="shared" si="6"/>
        <v>0</v>
      </c>
      <c r="Y34" s="68"/>
      <c r="Z34" s="68"/>
      <c r="AA34" s="68">
        <v>1</v>
      </c>
      <c r="AB34" s="68">
        <v>1</v>
      </c>
      <c r="AC34" s="118">
        <v>0</v>
      </c>
      <c r="AD34" s="68">
        <v>0</v>
      </c>
      <c r="AE34" s="68">
        <f t="shared" si="7"/>
        <v>0</v>
      </c>
      <c r="AF34" s="68">
        <v>0</v>
      </c>
      <c r="AG34" s="76">
        <v>0</v>
      </c>
      <c r="AH34" s="68">
        <f t="shared" si="8"/>
        <v>0</v>
      </c>
      <c r="AI34" s="43"/>
      <c r="AJ34" s="36">
        <f t="shared" si="9"/>
        <v>1</v>
      </c>
      <c r="AK34" s="35">
        <f t="shared" si="10"/>
        <v>1</v>
      </c>
      <c r="AL34" s="35">
        <f t="shared" si="11"/>
        <v>0</v>
      </c>
      <c r="AM34" s="35">
        <f t="shared" si="12"/>
        <v>0</v>
      </c>
      <c r="AN34" s="35">
        <f t="shared" si="13"/>
        <v>1</v>
      </c>
      <c r="AO34" s="35">
        <f t="shared" si="14"/>
        <v>1</v>
      </c>
      <c r="AP34" s="35">
        <f t="shared" si="15"/>
        <v>0</v>
      </c>
      <c r="AQ34" s="35">
        <f t="shared" si="16"/>
        <v>0</v>
      </c>
      <c r="AR34" s="35">
        <f t="shared" si="17"/>
        <v>0</v>
      </c>
      <c r="AS34" s="35">
        <f t="shared" si="18"/>
        <v>0</v>
      </c>
      <c r="AT34" s="35">
        <f t="shared" si="19"/>
        <v>0</v>
      </c>
      <c r="AU34" s="35">
        <f t="shared" si="20"/>
        <v>0</v>
      </c>
      <c r="AV34" s="35">
        <f t="shared" si="21"/>
        <v>0</v>
      </c>
      <c r="AW34" s="35">
        <f t="shared" si="22"/>
        <v>0</v>
      </c>
      <c r="AX34" s="35">
        <f t="shared" si="23"/>
        <v>0</v>
      </c>
      <c r="AY34" s="34">
        <f t="shared" si="24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118">
        <f t="shared" si="2"/>
        <v>46</v>
      </c>
      <c r="F35" s="118">
        <v>26</v>
      </c>
      <c r="G35" s="118">
        <v>20</v>
      </c>
      <c r="H35" s="118"/>
      <c r="I35" s="118"/>
      <c r="J35" s="118">
        <f t="shared" si="3"/>
        <v>44</v>
      </c>
      <c r="K35" s="118">
        <v>40</v>
      </c>
      <c r="L35" s="118">
        <v>4</v>
      </c>
      <c r="M35" s="118"/>
      <c r="N35" s="118">
        <f t="shared" si="4"/>
        <v>7</v>
      </c>
      <c r="O35" s="118">
        <v>4</v>
      </c>
      <c r="P35" s="118"/>
      <c r="Q35" s="118">
        <v>1</v>
      </c>
      <c r="R35" s="118"/>
      <c r="S35" s="118">
        <f t="shared" si="5"/>
        <v>2</v>
      </c>
      <c r="T35" s="118">
        <v>1</v>
      </c>
      <c r="U35" s="118">
        <v>1</v>
      </c>
      <c r="V35" s="118"/>
      <c r="W35" s="118"/>
      <c r="X35" s="118">
        <f t="shared" si="6"/>
        <v>7</v>
      </c>
      <c r="Y35" s="68"/>
      <c r="Z35" s="68">
        <v>15</v>
      </c>
      <c r="AA35" s="68">
        <v>79</v>
      </c>
      <c r="AB35" s="68">
        <v>35</v>
      </c>
      <c r="AC35" s="118">
        <v>1</v>
      </c>
      <c r="AD35" s="68">
        <v>0</v>
      </c>
      <c r="AE35" s="68">
        <f t="shared" si="7"/>
        <v>1</v>
      </c>
      <c r="AF35" s="68">
        <v>0</v>
      </c>
      <c r="AG35" s="76">
        <v>0</v>
      </c>
      <c r="AH35" s="68">
        <f t="shared" si="8"/>
        <v>0</v>
      </c>
      <c r="AI35" s="45"/>
      <c r="AJ35" s="36">
        <f t="shared" si="9"/>
        <v>46</v>
      </c>
      <c r="AK35" s="35">
        <f t="shared" si="10"/>
        <v>46</v>
      </c>
      <c r="AL35" s="35">
        <f t="shared" si="11"/>
        <v>44</v>
      </c>
      <c r="AM35" s="35">
        <f t="shared" si="12"/>
        <v>44</v>
      </c>
      <c r="AN35" s="35">
        <f t="shared" si="13"/>
        <v>86</v>
      </c>
      <c r="AO35" s="35">
        <f t="shared" si="14"/>
        <v>86</v>
      </c>
      <c r="AP35" s="35">
        <f t="shared" si="15"/>
        <v>7</v>
      </c>
      <c r="AQ35" s="35">
        <f t="shared" si="16"/>
        <v>7</v>
      </c>
      <c r="AR35" s="35">
        <f t="shared" si="17"/>
        <v>2</v>
      </c>
      <c r="AS35" s="35">
        <f t="shared" si="18"/>
        <v>2</v>
      </c>
      <c r="AT35" s="35">
        <f t="shared" si="19"/>
        <v>7</v>
      </c>
      <c r="AU35" s="35">
        <f t="shared" si="20"/>
        <v>7</v>
      </c>
      <c r="AV35" s="35">
        <f t="shared" si="21"/>
        <v>1</v>
      </c>
      <c r="AW35" s="35">
        <f t="shared" si="22"/>
        <v>1</v>
      </c>
      <c r="AX35" s="35">
        <f t="shared" si="23"/>
        <v>0</v>
      </c>
      <c r="AY35" s="34">
        <f t="shared" si="24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118">
        <f t="shared" si="2"/>
        <v>63</v>
      </c>
      <c r="F36" s="118">
        <v>31</v>
      </c>
      <c r="G36" s="118">
        <v>32</v>
      </c>
      <c r="H36" s="118"/>
      <c r="I36" s="118"/>
      <c r="J36" s="118">
        <f t="shared" si="3"/>
        <v>50</v>
      </c>
      <c r="K36" s="118">
        <v>44</v>
      </c>
      <c r="L36" s="118">
        <v>6</v>
      </c>
      <c r="M36" s="118"/>
      <c r="N36" s="118">
        <f t="shared" si="4"/>
        <v>10</v>
      </c>
      <c r="O36" s="118">
        <v>3</v>
      </c>
      <c r="P36" s="118"/>
      <c r="Q36" s="118">
        <v>1</v>
      </c>
      <c r="R36" s="118"/>
      <c r="S36" s="118">
        <f t="shared" si="5"/>
        <v>6</v>
      </c>
      <c r="T36" s="118"/>
      <c r="U36" s="118">
        <v>6</v>
      </c>
      <c r="V36" s="118"/>
      <c r="W36" s="118"/>
      <c r="X36" s="118">
        <f t="shared" si="6"/>
        <v>10</v>
      </c>
      <c r="Y36" s="68"/>
      <c r="Z36" s="68">
        <v>26</v>
      </c>
      <c r="AA36" s="68">
        <v>97</v>
      </c>
      <c r="AB36" s="68">
        <v>56</v>
      </c>
      <c r="AC36" s="118">
        <v>1</v>
      </c>
      <c r="AD36" s="68">
        <v>0</v>
      </c>
      <c r="AE36" s="68">
        <f t="shared" si="7"/>
        <v>1</v>
      </c>
      <c r="AF36" s="68">
        <v>0</v>
      </c>
      <c r="AG36" s="76">
        <v>0</v>
      </c>
      <c r="AH36" s="68">
        <f t="shared" si="8"/>
        <v>0</v>
      </c>
      <c r="AI36" s="45"/>
      <c r="AJ36" s="36">
        <f t="shared" si="9"/>
        <v>63</v>
      </c>
      <c r="AK36" s="35">
        <f t="shared" si="10"/>
        <v>63</v>
      </c>
      <c r="AL36" s="35">
        <f t="shared" si="11"/>
        <v>50</v>
      </c>
      <c r="AM36" s="35">
        <f t="shared" si="12"/>
        <v>50</v>
      </c>
      <c r="AN36" s="35">
        <f t="shared" si="13"/>
        <v>107</v>
      </c>
      <c r="AO36" s="35">
        <f t="shared" si="14"/>
        <v>107</v>
      </c>
      <c r="AP36" s="35">
        <f t="shared" si="15"/>
        <v>10</v>
      </c>
      <c r="AQ36" s="35">
        <f t="shared" si="16"/>
        <v>10</v>
      </c>
      <c r="AR36" s="35">
        <f t="shared" si="17"/>
        <v>6</v>
      </c>
      <c r="AS36" s="35">
        <f t="shared" si="18"/>
        <v>6</v>
      </c>
      <c r="AT36" s="35">
        <f t="shared" si="19"/>
        <v>10</v>
      </c>
      <c r="AU36" s="35">
        <f t="shared" si="20"/>
        <v>10</v>
      </c>
      <c r="AV36" s="35">
        <f t="shared" si="21"/>
        <v>1</v>
      </c>
      <c r="AW36" s="35">
        <f t="shared" si="22"/>
        <v>1</v>
      </c>
      <c r="AX36" s="35">
        <f t="shared" si="23"/>
        <v>0</v>
      </c>
      <c r="AY36" s="34">
        <f t="shared" si="24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118">
        <f t="shared" si="2"/>
        <v>3</v>
      </c>
      <c r="F37" s="118">
        <v>2</v>
      </c>
      <c r="G37" s="118">
        <v>1</v>
      </c>
      <c r="H37" s="118"/>
      <c r="I37" s="118"/>
      <c r="J37" s="118">
        <f t="shared" si="3"/>
        <v>1</v>
      </c>
      <c r="K37" s="118">
        <v>1</v>
      </c>
      <c r="L37" s="118"/>
      <c r="M37" s="118"/>
      <c r="N37" s="118">
        <f t="shared" si="4"/>
        <v>1</v>
      </c>
      <c r="O37" s="118"/>
      <c r="P37" s="118"/>
      <c r="Q37" s="118"/>
      <c r="R37" s="118"/>
      <c r="S37" s="118">
        <f t="shared" si="5"/>
        <v>1</v>
      </c>
      <c r="T37" s="118"/>
      <c r="U37" s="118">
        <v>1</v>
      </c>
      <c r="V37" s="118"/>
      <c r="W37" s="118"/>
      <c r="X37" s="118">
        <f t="shared" si="6"/>
        <v>1</v>
      </c>
      <c r="Y37" s="68"/>
      <c r="Z37" s="68"/>
      <c r="AA37" s="68">
        <v>3</v>
      </c>
      <c r="AB37" s="68">
        <v>1</v>
      </c>
      <c r="AC37" s="118">
        <v>0</v>
      </c>
      <c r="AD37" s="68">
        <v>0</v>
      </c>
      <c r="AE37" s="68">
        <f t="shared" si="7"/>
        <v>0</v>
      </c>
      <c r="AF37" s="68">
        <v>0</v>
      </c>
      <c r="AG37" s="76">
        <v>0</v>
      </c>
      <c r="AH37" s="68">
        <f t="shared" si="8"/>
        <v>0</v>
      </c>
      <c r="AI37" s="43"/>
      <c r="AJ37" s="36">
        <f t="shared" si="9"/>
        <v>3</v>
      </c>
      <c r="AK37" s="35">
        <f t="shared" si="10"/>
        <v>3</v>
      </c>
      <c r="AL37" s="35">
        <f t="shared" si="11"/>
        <v>1</v>
      </c>
      <c r="AM37" s="35">
        <f t="shared" si="12"/>
        <v>1</v>
      </c>
      <c r="AN37" s="35">
        <f t="shared" si="13"/>
        <v>4</v>
      </c>
      <c r="AO37" s="35">
        <f t="shared" si="14"/>
        <v>4</v>
      </c>
      <c r="AP37" s="35">
        <f t="shared" si="15"/>
        <v>1</v>
      </c>
      <c r="AQ37" s="35">
        <f t="shared" si="16"/>
        <v>1</v>
      </c>
      <c r="AR37" s="35">
        <f t="shared" si="17"/>
        <v>1</v>
      </c>
      <c r="AS37" s="35">
        <f t="shared" si="18"/>
        <v>1</v>
      </c>
      <c r="AT37" s="35">
        <f t="shared" si="19"/>
        <v>1</v>
      </c>
      <c r="AU37" s="35">
        <f t="shared" si="20"/>
        <v>1</v>
      </c>
      <c r="AV37" s="35">
        <f t="shared" si="21"/>
        <v>0</v>
      </c>
      <c r="AW37" s="35">
        <f t="shared" si="22"/>
        <v>0</v>
      </c>
      <c r="AX37" s="35">
        <f t="shared" si="23"/>
        <v>0</v>
      </c>
      <c r="AY37" s="34">
        <f t="shared" si="24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118">
        <f t="shared" si="2"/>
        <v>24</v>
      </c>
      <c r="F38" s="118">
        <v>12</v>
      </c>
      <c r="G38" s="118">
        <v>12</v>
      </c>
      <c r="H38" s="118"/>
      <c r="I38" s="118"/>
      <c r="J38" s="118">
        <f t="shared" si="3"/>
        <v>14</v>
      </c>
      <c r="K38" s="118">
        <v>11</v>
      </c>
      <c r="L38" s="118">
        <v>3</v>
      </c>
      <c r="M38" s="118"/>
      <c r="N38" s="118">
        <f t="shared" si="4"/>
        <v>6</v>
      </c>
      <c r="O38" s="118">
        <v>1</v>
      </c>
      <c r="P38" s="118"/>
      <c r="Q38" s="118">
        <v>2</v>
      </c>
      <c r="R38" s="118"/>
      <c r="S38" s="118">
        <f t="shared" si="5"/>
        <v>3</v>
      </c>
      <c r="T38" s="118">
        <v>1</v>
      </c>
      <c r="U38" s="118">
        <v>2</v>
      </c>
      <c r="V38" s="118"/>
      <c r="W38" s="118"/>
      <c r="X38" s="118">
        <f t="shared" si="6"/>
        <v>6</v>
      </c>
      <c r="Y38" s="68"/>
      <c r="Z38" s="68">
        <v>4</v>
      </c>
      <c r="AA38" s="68">
        <v>29</v>
      </c>
      <c r="AB38" s="68">
        <v>11</v>
      </c>
      <c r="AC38" s="118">
        <v>1</v>
      </c>
      <c r="AD38" s="68">
        <v>0</v>
      </c>
      <c r="AE38" s="68">
        <f t="shared" si="7"/>
        <v>1</v>
      </c>
      <c r="AF38" s="68">
        <v>0</v>
      </c>
      <c r="AG38" s="76">
        <v>0</v>
      </c>
      <c r="AH38" s="68">
        <f t="shared" si="8"/>
        <v>0</v>
      </c>
      <c r="AI38" s="43"/>
      <c r="AJ38" s="36">
        <f t="shared" si="9"/>
        <v>24</v>
      </c>
      <c r="AK38" s="35">
        <f t="shared" si="10"/>
        <v>24</v>
      </c>
      <c r="AL38" s="35">
        <f t="shared" si="11"/>
        <v>14</v>
      </c>
      <c r="AM38" s="35">
        <f t="shared" si="12"/>
        <v>14</v>
      </c>
      <c r="AN38" s="35">
        <f t="shared" si="13"/>
        <v>35</v>
      </c>
      <c r="AO38" s="35">
        <f t="shared" si="14"/>
        <v>35</v>
      </c>
      <c r="AP38" s="35">
        <f t="shared" si="15"/>
        <v>6</v>
      </c>
      <c r="AQ38" s="35">
        <f t="shared" si="16"/>
        <v>6</v>
      </c>
      <c r="AR38" s="35">
        <f t="shared" si="17"/>
        <v>3</v>
      </c>
      <c r="AS38" s="35">
        <f t="shared" si="18"/>
        <v>3</v>
      </c>
      <c r="AT38" s="35">
        <f t="shared" si="19"/>
        <v>6</v>
      </c>
      <c r="AU38" s="35">
        <f t="shared" si="20"/>
        <v>6</v>
      </c>
      <c r="AV38" s="35">
        <f t="shared" si="21"/>
        <v>1</v>
      </c>
      <c r="AW38" s="35">
        <f t="shared" si="22"/>
        <v>1</v>
      </c>
      <c r="AX38" s="35">
        <f t="shared" si="23"/>
        <v>0</v>
      </c>
      <c r="AY38" s="34">
        <f t="shared" si="24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107">
        <f t="shared" ref="E39:AB39" si="25">SUM(E40:E50)</f>
        <v>22</v>
      </c>
      <c r="F39" s="107">
        <f t="shared" si="25"/>
        <v>10</v>
      </c>
      <c r="G39" s="107">
        <f t="shared" si="25"/>
        <v>12</v>
      </c>
      <c r="H39" s="107">
        <f t="shared" si="25"/>
        <v>0</v>
      </c>
      <c r="I39" s="107">
        <f t="shared" si="25"/>
        <v>0</v>
      </c>
      <c r="J39" s="107">
        <f t="shared" si="25"/>
        <v>29</v>
      </c>
      <c r="K39" s="107">
        <f t="shared" si="25"/>
        <v>22</v>
      </c>
      <c r="L39" s="107">
        <f t="shared" si="25"/>
        <v>5</v>
      </c>
      <c r="M39" s="107">
        <f t="shared" si="25"/>
        <v>2</v>
      </c>
      <c r="N39" s="107">
        <f t="shared" si="25"/>
        <v>16</v>
      </c>
      <c r="O39" s="107">
        <f t="shared" si="25"/>
        <v>10</v>
      </c>
      <c r="P39" s="107">
        <f t="shared" si="25"/>
        <v>0</v>
      </c>
      <c r="Q39" s="107">
        <f t="shared" si="25"/>
        <v>4</v>
      </c>
      <c r="R39" s="107">
        <f t="shared" si="25"/>
        <v>1</v>
      </c>
      <c r="S39" s="107">
        <f t="shared" si="25"/>
        <v>1</v>
      </c>
      <c r="T39" s="107">
        <f t="shared" si="25"/>
        <v>0</v>
      </c>
      <c r="U39" s="107">
        <f t="shared" si="25"/>
        <v>1</v>
      </c>
      <c r="V39" s="107">
        <f t="shared" si="25"/>
        <v>0</v>
      </c>
      <c r="W39" s="107">
        <f t="shared" si="25"/>
        <v>0</v>
      </c>
      <c r="X39" s="107">
        <f t="shared" si="25"/>
        <v>16</v>
      </c>
      <c r="Y39" s="107">
        <f t="shared" si="25"/>
        <v>0</v>
      </c>
      <c r="Z39" s="107">
        <f t="shared" si="25"/>
        <v>0</v>
      </c>
      <c r="AA39" s="107">
        <f t="shared" si="25"/>
        <v>28</v>
      </c>
      <c r="AB39" s="107">
        <f t="shared" si="25"/>
        <v>6</v>
      </c>
      <c r="AC39" s="107">
        <v>4</v>
      </c>
      <c r="AD39" s="107">
        <v>1</v>
      </c>
      <c r="AE39" s="66">
        <f t="shared" si="7"/>
        <v>5</v>
      </c>
      <c r="AF39" s="107">
        <v>1</v>
      </c>
      <c r="AG39" s="107">
        <v>0</v>
      </c>
      <c r="AH39" s="68">
        <f t="shared" si="8"/>
        <v>1</v>
      </c>
      <c r="AI39" s="150"/>
      <c r="AJ39" s="36">
        <f t="shared" ref="AJ39:AY39" si="26">SUM(AJ40:AJ50)</f>
        <v>22</v>
      </c>
      <c r="AK39" s="81">
        <f t="shared" si="26"/>
        <v>22</v>
      </c>
      <c r="AL39" s="81">
        <f t="shared" si="26"/>
        <v>29</v>
      </c>
      <c r="AM39" s="81">
        <f t="shared" si="26"/>
        <v>29</v>
      </c>
      <c r="AN39" s="81">
        <f t="shared" si="26"/>
        <v>44</v>
      </c>
      <c r="AO39" s="81">
        <f t="shared" si="26"/>
        <v>44</v>
      </c>
      <c r="AP39" s="81">
        <f t="shared" si="26"/>
        <v>16</v>
      </c>
      <c r="AQ39" s="81">
        <f t="shared" si="26"/>
        <v>16</v>
      </c>
      <c r="AR39" s="81">
        <f t="shared" si="26"/>
        <v>1</v>
      </c>
      <c r="AS39" s="81">
        <f t="shared" si="26"/>
        <v>1</v>
      </c>
      <c r="AT39" s="81">
        <f t="shared" si="26"/>
        <v>16</v>
      </c>
      <c r="AU39" s="81">
        <f t="shared" si="26"/>
        <v>16</v>
      </c>
      <c r="AV39" s="81">
        <f t="shared" si="26"/>
        <v>5</v>
      </c>
      <c r="AW39" s="81">
        <f t="shared" si="26"/>
        <v>5</v>
      </c>
      <c r="AX39" s="81">
        <f t="shared" si="26"/>
        <v>1</v>
      </c>
      <c r="AY39" s="47">
        <f t="shared" si="26"/>
        <v>1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118">
        <f t="shared" ref="E40:E50" si="27">+F40+G40+H40+I40</f>
        <v>0</v>
      </c>
      <c r="F40" s="118"/>
      <c r="G40" s="118"/>
      <c r="H40" s="118"/>
      <c r="I40" s="118"/>
      <c r="J40" s="118">
        <f t="shared" ref="J40:J50" si="28">+K40+L40+M40</f>
        <v>3</v>
      </c>
      <c r="K40" s="118">
        <v>2</v>
      </c>
      <c r="L40" s="118">
        <v>1</v>
      </c>
      <c r="M40" s="118"/>
      <c r="N40" s="118">
        <f t="shared" ref="N40:N50" si="29">+O40+P40+Q40+R40+S40</f>
        <v>0</v>
      </c>
      <c r="O40" s="118"/>
      <c r="P40" s="118"/>
      <c r="Q40" s="118"/>
      <c r="R40" s="118"/>
      <c r="S40" s="118">
        <f t="shared" ref="S40:S50" si="30">+T40+U40+V40</f>
        <v>0</v>
      </c>
      <c r="T40" s="118"/>
      <c r="U40" s="118"/>
      <c r="V40" s="118"/>
      <c r="W40" s="118"/>
      <c r="X40" s="118">
        <f t="shared" ref="X40:X50" si="31">+N40+W40</f>
        <v>0</v>
      </c>
      <c r="Y40" s="68"/>
      <c r="Z40" s="68"/>
      <c r="AA40" s="68">
        <v>2</v>
      </c>
      <c r="AB40" s="68"/>
      <c r="AC40" s="118">
        <v>0</v>
      </c>
      <c r="AD40" s="68">
        <v>0</v>
      </c>
      <c r="AE40" s="68">
        <f t="shared" si="7"/>
        <v>0</v>
      </c>
      <c r="AF40" s="68">
        <v>0</v>
      </c>
      <c r="AG40" s="76">
        <v>0</v>
      </c>
      <c r="AH40" s="68">
        <f t="shared" si="8"/>
        <v>0</v>
      </c>
      <c r="AI40" s="76"/>
      <c r="AJ40" s="36">
        <f t="shared" ref="AJ40:AJ50" si="32">E40</f>
        <v>0</v>
      </c>
      <c r="AK40" s="35">
        <f t="shared" ref="AK40:AK50" si="33">F40+G40+H40+I40</f>
        <v>0</v>
      </c>
      <c r="AL40" s="35">
        <f t="shared" ref="AL40:AL50" si="34">J40</f>
        <v>3</v>
      </c>
      <c r="AM40" s="35">
        <f t="shared" ref="AM40:AM50" si="35">K40+L40+M40</f>
        <v>3</v>
      </c>
      <c r="AN40" s="35">
        <f t="shared" ref="AN40:AN50" si="36">F40+G40+K40</f>
        <v>2</v>
      </c>
      <c r="AO40" s="35">
        <f t="shared" ref="AO40:AO50" si="37">X40+Y40+AA40</f>
        <v>2</v>
      </c>
      <c r="AP40" s="35">
        <f t="shared" ref="AP40:AP50" si="38">N40</f>
        <v>0</v>
      </c>
      <c r="AQ40" s="35">
        <f t="shared" ref="AQ40:AQ50" si="39">O40+P40+Q40+R40+S40</f>
        <v>0</v>
      </c>
      <c r="AR40" s="35">
        <f t="shared" ref="AR40:AR50" si="40">S40</f>
        <v>0</v>
      </c>
      <c r="AS40" s="35">
        <f t="shared" ref="AS40:AS50" si="41">T40+U40+V40</f>
        <v>0</v>
      </c>
      <c r="AT40" s="35">
        <f t="shared" ref="AT40:AT50" si="42">X40</f>
        <v>0</v>
      </c>
      <c r="AU40" s="35">
        <f t="shared" ref="AU40:AU50" si="43">N40+W40</f>
        <v>0</v>
      </c>
      <c r="AV40" s="35">
        <f t="shared" ref="AV40:AV50" si="44">AE40</f>
        <v>0</v>
      </c>
      <c r="AW40" s="35">
        <f t="shared" ref="AW40:AW50" si="45">AC40+AD40</f>
        <v>0</v>
      </c>
      <c r="AX40" s="35">
        <f t="shared" ref="AX40:AX50" si="46">AH40</f>
        <v>0</v>
      </c>
      <c r="AY40" s="34">
        <f t="shared" ref="AY40:AY50" si="47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118">
        <f t="shared" si="27"/>
        <v>0</v>
      </c>
      <c r="F41" s="118"/>
      <c r="G41" s="118"/>
      <c r="H41" s="118"/>
      <c r="I41" s="118"/>
      <c r="J41" s="118">
        <f t="shared" si="28"/>
        <v>0</v>
      </c>
      <c r="K41" s="118"/>
      <c r="L41" s="118"/>
      <c r="M41" s="118"/>
      <c r="N41" s="118">
        <f t="shared" si="29"/>
        <v>0</v>
      </c>
      <c r="O41" s="118"/>
      <c r="P41" s="118"/>
      <c r="Q41" s="118"/>
      <c r="R41" s="118"/>
      <c r="S41" s="118">
        <f t="shared" si="30"/>
        <v>0</v>
      </c>
      <c r="T41" s="118"/>
      <c r="U41" s="118"/>
      <c r="V41" s="118"/>
      <c r="W41" s="118"/>
      <c r="X41" s="118">
        <f t="shared" si="31"/>
        <v>0</v>
      </c>
      <c r="Y41" s="68"/>
      <c r="Z41" s="68"/>
      <c r="AA41" s="68"/>
      <c r="AB41" s="68"/>
      <c r="AC41" s="118">
        <v>0</v>
      </c>
      <c r="AD41" s="68">
        <v>0</v>
      </c>
      <c r="AE41" s="68">
        <f t="shared" si="7"/>
        <v>0</v>
      </c>
      <c r="AF41" s="68">
        <v>0</v>
      </c>
      <c r="AG41" s="76">
        <v>0</v>
      </c>
      <c r="AH41" s="68">
        <f t="shared" si="8"/>
        <v>0</v>
      </c>
      <c r="AI41" s="76"/>
      <c r="AJ41" s="36">
        <f t="shared" si="32"/>
        <v>0</v>
      </c>
      <c r="AK41" s="35">
        <f t="shared" si="33"/>
        <v>0</v>
      </c>
      <c r="AL41" s="35">
        <f t="shared" si="34"/>
        <v>0</v>
      </c>
      <c r="AM41" s="35">
        <f t="shared" si="35"/>
        <v>0</v>
      </c>
      <c r="AN41" s="35">
        <f t="shared" si="36"/>
        <v>0</v>
      </c>
      <c r="AO41" s="35">
        <f t="shared" si="37"/>
        <v>0</v>
      </c>
      <c r="AP41" s="35">
        <f t="shared" si="38"/>
        <v>0</v>
      </c>
      <c r="AQ41" s="35">
        <f t="shared" si="39"/>
        <v>0</v>
      </c>
      <c r="AR41" s="35">
        <f t="shared" si="40"/>
        <v>0</v>
      </c>
      <c r="AS41" s="35">
        <f t="shared" si="41"/>
        <v>0</v>
      </c>
      <c r="AT41" s="35">
        <f t="shared" si="42"/>
        <v>0</v>
      </c>
      <c r="AU41" s="35">
        <f t="shared" si="43"/>
        <v>0</v>
      </c>
      <c r="AV41" s="35">
        <f t="shared" si="44"/>
        <v>0</v>
      </c>
      <c r="AW41" s="35">
        <f t="shared" si="45"/>
        <v>0</v>
      </c>
      <c r="AX41" s="35">
        <f t="shared" si="46"/>
        <v>0</v>
      </c>
      <c r="AY41" s="34">
        <f t="shared" si="47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118">
        <f t="shared" si="27"/>
        <v>1</v>
      </c>
      <c r="F42" s="118"/>
      <c r="G42" s="118">
        <v>1</v>
      </c>
      <c r="H42" s="118"/>
      <c r="I42" s="118"/>
      <c r="J42" s="118">
        <f t="shared" si="28"/>
        <v>2</v>
      </c>
      <c r="K42" s="118">
        <v>2</v>
      </c>
      <c r="L42" s="118"/>
      <c r="M42" s="118"/>
      <c r="N42" s="118">
        <f t="shared" si="29"/>
        <v>2</v>
      </c>
      <c r="O42" s="118"/>
      <c r="P42" s="118"/>
      <c r="Q42" s="118">
        <v>2</v>
      </c>
      <c r="R42" s="118"/>
      <c r="S42" s="118">
        <f t="shared" si="30"/>
        <v>0</v>
      </c>
      <c r="T42" s="118"/>
      <c r="U42" s="118"/>
      <c r="V42" s="118"/>
      <c r="W42" s="118"/>
      <c r="X42" s="118">
        <f t="shared" si="31"/>
        <v>2</v>
      </c>
      <c r="Y42" s="68"/>
      <c r="Z42" s="68"/>
      <c r="AA42" s="68">
        <v>1</v>
      </c>
      <c r="AB42" s="68"/>
      <c r="AC42" s="118">
        <v>0</v>
      </c>
      <c r="AD42" s="68">
        <v>0</v>
      </c>
      <c r="AE42" s="68">
        <f t="shared" si="7"/>
        <v>0</v>
      </c>
      <c r="AF42" s="68">
        <v>0</v>
      </c>
      <c r="AG42" s="76">
        <v>0</v>
      </c>
      <c r="AH42" s="68">
        <f t="shared" si="8"/>
        <v>0</v>
      </c>
      <c r="AI42" s="76"/>
      <c r="AJ42" s="36">
        <f t="shared" si="32"/>
        <v>1</v>
      </c>
      <c r="AK42" s="35">
        <f t="shared" si="33"/>
        <v>1</v>
      </c>
      <c r="AL42" s="35">
        <f t="shared" si="34"/>
        <v>2</v>
      </c>
      <c r="AM42" s="35">
        <f t="shared" si="35"/>
        <v>2</v>
      </c>
      <c r="AN42" s="35">
        <f t="shared" si="36"/>
        <v>3</v>
      </c>
      <c r="AO42" s="35">
        <f t="shared" si="37"/>
        <v>3</v>
      </c>
      <c r="AP42" s="35">
        <f t="shared" si="38"/>
        <v>2</v>
      </c>
      <c r="AQ42" s="35">
        <f t="shared" si="39"/>
        <v>2</v>
      </c>
      <c r="AR42" s="35">
        <f t="shared" si="40"/>
        <v>0</v>
      </c>
      <c r="AS42" s="35">
        <f t="shared" si="41"/>
        <v>0</v>
      </c>
      <c r="AT42" s="35">
        <f t="shared" si="42"/>
        <v>2</v>
      </c>
      <c r="AU42" s="35">
        <f t="shared" si="43"/>
        <v>2</v>
      </c>
      <c r="AV42" s="35">
        <f t="shared" si="44"/>
        <v>0</v>
      </c>
      <c r="AW42" s="35">
        <f t="shared" si="45"/>
        <v>0</v>
      </c>
      <c r="AX42" s="35">
        <f t="shared" si="46"/>
        <v>0</v>
      </c>
      <c r="AY42" s="34">
        <f t="shared" si="47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118">
        <f t="shared" si="27"/>
        <v>4</v>
      </c>
      <c r="F43" s="118"/>
      <c r="G43" s="118">
        <v>4</v>
      </c>
      <c r="H43" s="118"/>
      <c r="I43" s="118"/>
      <c r="J43" s="118">
        <f t="shared" si="28"/>
        <v>10</v>
      </c>
      <c r="K43" s="118">
        <v>8</v>
      </c>
      <c r="L43" s="118">
        <v>1</v>
      </c>
      <c r="M43" s="118">
        <v>1</v>
      </c>
      <c r="N43" s="118">
        <f t="shared" si="29"/>
        <v>6</v>
      </c>
      <c r="O43" s="118">
        <v>6</v>
      </c>
      <c r="P43" s="118"/>
      <c r="Q43" s="118"/>
      <c r="R43" s="118"/>
      <c r="S43" s="118">
        <f t="shared" si="30"/>
        <v>0</v>
      </c>
      <c r="T43" s="118"/>
      <c r="U43" s="118"/>
      <c r="V43" s="118"/>
      <c r="W43" s="118"/>
      <c r="X43" s="118">
        <f t="shared" si="31"/>
        <v>6</v>
      </c>
      <c r="Y43" s="68"/>
      <c r="Z43" s="68"/>
      <c r="AA43" s="68">
        <v>6</v>
      </c>
      <c r="AB43" s="68"/>
      <c r="AC43" s="118">
        <v>2</v>
      </c>
      <c r="AD43" s="68">
        <v>0</v>
      </c>
      <c r="AE43" s="68">
        <f t="shared" si="7"/>
        <v>2</v>
      </c>
      <c r="AF43" s="68">
        <v>1</v>
      </c>
      <c r="AG43" s="76">
        <v>0</v>
      </c>
      <c r="AH43" s="68">
        <f t="shared" si="8"/>
        <v>1</v>
      </c>
      <c r="AI43" s="76"/>
      <c r="AJ43" s="36">
        <f t="shared" si="32"/>
        <v>4</v>
      </c>
      <c r="AK43" s="35">
        <f t="shared" si="33"/>
        <v>4</v>
      </c>
      <c r="AL43" s="35">
        <f t="shared" si="34"/>
        <v>10</v>
      </c>
      <c r="AM43" s="35">
        <f t="shared" si="35"/>
        <v>10</v>
      </c>
      <c r="AN43" s="35">
        <f t="shared" si="36"/>
        <v>12</v>
      </c>
      <c r="AO43" s="35">
        <f t="shared" si="37"/>
        <v>12</v>
      </c>
      <c r="AP43" s="35">
        <f t="shared" si="38"/>
        <v>6</v>
      </c>
      <c r="AQ43" s="35">
        <f t="shared" si="39"/>
        <v>6</v>
      </c>
      <c r="AR43" s="35">
        <f t="shared" si="40"/>
        <v>0</v>
      </c>
      <c r="AS43" s="35">
        <f t="shared" si="41"/>
        <v>0</v>
      </c>
      <c r="AT43" s="35">
        <f t="shared" si="42"/>
        <v>6</v>
      </c>
      <c r="AU43" s="35">
        <f t="shared" si="43"/>
        <v>6</v>
      </c>
      <c r="AV43" s="35">
        <f t="shared" si="44"/>
        <v>2</v>
      </c>
      <c r="AW43" s="35">
        <f t="shared" si="45"/>
        <v>2</v>
      </c>
      <c r="AX43" s="35">
        <f t="shared" si="46"/>
        <v>1</v>
      </c>
      <c r="AY43" s="34">
        <f t="shared" si="47"/>
        <v>1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118">
        <f t="shared" si="27"/>
        <v>0</v>
      </c>
      <c r="F44" s="118"/>
      <c r="G44" s="118"/>
      <c r="H44" s="118"/>
      <c r="I44" s="118"/>
      <c r="J44" s="118">
        <f t="shared" si="28"/>
        <v>0</v>
      </c>
      <c r="K44" s="118"/>
      <c r="L44" s="118"/>
      <c r="M44" s="118"/>
      <c r="N44" s="118">
        <f t="shared" si="29"/>
        <v>0</v>
      </c>
      <c r="O44" s="118"/>
      <c r="P44" s="118"/>
      <c r="Q44" s="118"/>
      <c r="R44" s="118"/>
      <c r="S44" s="118">
        <f t="shared" si="30"/>
        <v>0</v>
      </c>
      <c r="T44" s="118"/>
      <c r="U44" s="118"/>
      <c r="V44" s="118"/>
      <c r="W44" s="118"/>
      <c r="X44" s="118">
        <f t="shared" si="31"/>
        <v>0</v>
      </c>
      <c r="Y44" s="68"/>
      <c r="Z44" s="68"/>
      <c r="AA44" s="68"/>
      <c r="AB44" s="68"/>
      <c r="AC44" s="118">
        <v>0</v>
      </c>
      <c r="AD44" s="68">
        <v>0</v>
      </c>
      <c r="AE44" s="68">
        <f t="shared" si="7"/>
        <v>0</v>
      </c>
      <c r="AF44" s="68">
        <v>0</v>
      </c>
      <c r="AG44" s="76">
        <v>0</v>
      </c>
      <c r="AH44" s="68">
        <f t="shared" si="8"/>
        <v>0</v>
      </c>
      <c r="AI44" s="76"/>
      <c r="AJ44" s="36">
        <f t="shared" si="32"/>
        <v>0</v>
      </c>
      <c r="AK44" s="35">
        <f t="shared" si="33"/>
        <v>0</v>
      </c>
      <c r="AL44" s="35">
        <f t="shared" si="34"/>
        <v>0</v>
      </c>
      <c r="AM44" s="35">
        <f t="shared" si="35"/>
        <v>0</v>
      </c>
      <c r="AN44" s="35">
        <f t="shared" si="36"/>
        <v>0</v>
      </c>
      <c r="AO44" s="35">
        <f t="shared" si="37"/>
        <v>0</v>
      </c>
      <c r="AP44" s="35">
        <f t="shared" si="38"/>
        <v>0</v>
      </c>
      <c r="AQ44" s="35">
        <f t="shared" si="39"/>
        <v>0</v>
      </c>
      <c r="AR44" s="35">
        <f t="shared" si="40"/>
        <v>0</v>
      </c>
      <c r="AS44" s="35">
        <f t="shared" si="41"/>
        <v>0</v>
      </c>
      <c r="AT44" s="35">
        <f t="shared" si="42"/>
        <v>0</v>
      </c>
      <c r="AU44" s="35">
        <f t="shared" si="43"/>
        <v>0</v>
      </c>
      <c r="AV44" s="35">
        <f t="shared" si="44"/>
        <v>0</v>
      </c>
      <c r="AW44" s="35">
        <f t="shared" si="45"/>
        <v>0</v>
      </c>
      <c r="AX44" s="35">
        <f t="shared" si="46"/>
        <v>0</v>
      </c>
      <c r="AY44" s="34">
        <f t="shared" si="47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118">
        <f t="shared" si="27"/>
        <v>8</v>
      </c>
      <c r="F45" s="118">
        <v>5</v>
      </c>
      <c r="G45" s="118">
        <v>3</v>
      </c>
      <c r="H45" s="118"/>
      <c r="I45" s="118"/>
      <c r="J45" s="118">
        <f t="shared" si="28"/>
        <v>5</v>
      </c>
      <c r="K45" s="118">
        <v>3</v>
      </c>
      <c r="L45" s="118">
        <v>2</v>
      </c>
      <c r="M45" s="118"/>
      <c r="N45" s="118">
        <f t="shared" si="29"/>
        <v>1</v>
      </c>
      <c r="O45" s="118"/>
      <c r="P45" s="118"/>
      <c r="Q45" s="118"/>
      <c r="R45" s="118">
        <v>1</v>
      </c>
      <c r="S45" s="118">
        <f t="shared" si="30"/>
        <v>0</v>
      </c>
      <c r="T45" s="118"/>
      <c r="U45" s="118"/>
      <c r="V45" s="118"/>
      <c r="W45" s="118"/>
      <c r="X45" s="118">
        <f t="shared" si="31"/>
        <v>1</v>
      </c>
      <c r="Y45" s="68"/>
      <c r="Z45" s="68"/>
      <c r="AA45" s="68">
        <v>10</v>
      </c>
      <c r="AB45" s="68">
        <v>4</v>
      </c>
      <c r="AC45" s="118">
        <v>0</v>
      </c>
      <c r="AD45" s="68">
        <v>1</v>
      </c>
      <c r="AE45" s="68">
        <f t="shared" si="7"/>
        <v>1</v>
      </c>
      <c r="AF45" s="68">
        <v>0</v>
      </c>
      <c r="AG45" s="76">
        <v>0</v>
      </c>
      <c r="AH45" s="68">
        <f t="shared" si="8"/>
        <v>0</v>
      </c>
      <c r="AI45" s="76"/>
      <c r="AJ45" s="36">
        <f t="shared" si="32"/>
        <v>8</v>
      </c>
      <c r="AK45" s="35">
        <f t="shared" si="33"/>
        <v>8</v>
      </c>
      <c r="AL45" s="35">
        <f t="shared" si="34"/>
        <v>5</v>
      </c>
      <c r="AM45" s="35">
        <f t="shared" si="35"/>
        <v>5</v>
      </c>
      <c r="AN45" s="35">
        <f t="shared" si="36"/>
        <v>11</v>
      </c>
      <c r="AO45" s="35">
        <f t="shared" si="37"/>
        <v>11</v>
      </c>
      <c r="AP45" s="35">
        <f t="shared" si="38"/>
        <v>1</v>
      </c>
      <c r="AQ45" s="35">
        <f t="shared" si="39"/>
        <v>1</v>
      </c>
      <c r="AR45" s="35">
        <f t="shared" si="40"/>
        <v>0</v>
      </c>
      <c r="AS45" s="35">
        <f t="shared" si="41"/>
        <v>0</v>
      </c>
      <c r="AT45" s="35">
        <f t="shared" si="42"/>
        <v>1</v>
      </c>
      <c r="AU45" s="35">
        <f t="shared" si="43"/>
        <v>1</v>
      </c>
      <c r="AV45" s="35">
        <f t="shared" si="44"/>
        <v>1</v>
      </c>
      <c r="AW45" s="35">
        <f t="shared" si="45"/>
        <v>1</v>
      </c>
      <c r="AX45" s="35">
        <f t="shared" si="46"/>
        <v>0</v>
      </c>
      <c r="AY45" s="34">
        <f t="shared" si="47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118">
        <f t="shared" si="27"/>
        <v>1</v>
      </c>
      <c r="F46" s="118"/>
      <c r="G46" s="118">
        <v>1</v>
      </c>
      <c r="H46" s="118"/>
      <c r="I46" s="118"/>
      <c r="J46" s="118">
        <f t="shared" si="28"/>
        <v>3</v>
      </c>
      <c r="K46" s="118">
        <v>2</v>
      </c>
      <c r="L46" s="118">
        <v>1</v>
      </c>
      <c r="M46" s="118"/>
      <c r="N46" s="118">
        <f t="shared" si="29"/>
        <v>1</v>
      </c>
      <c r="O46" s="118">
        <v>1</v>
      </c>
      <c r="P46" s="118"/>
      <c r="Q46" s="118"/>
      <c r="R46" s="118"/>
      <c r="S46" s="118">
        <f t="shared" si="30"/>
        <v>0</v>
      </c>
      <c r="T46" s="118"/>
      <c r="U46" s="118"/>
      <c r="V46" s="118"/>
      <c r="W46" s="118"/>
      <c r="X46" s="118">
        <f t="shared" si="31"/>
        <v>1</v>
      </c>
      <c r="Y46" s="68"/>
      <c r="Z46" s="68"/>
      <c r="AA46" s="68">
        <v>2</v>
      </c>
      <c r="AB46" s="68"/>
      <c r="AC46" s="118">
        <v>0</v>
      </c>
      <c r="AD46" s="68">
        <v>0</v>
      </c>
      <c r="AE46" s="68">
        <f t="shared" si="7"/>
        <v>0</v>
      </c>
      <c r="AF46" s="68">
        <v>0</v>
      </c>
      <c r="AG46" s="76">
        <v>0</v>
      </c>
      <c r="AH46" s="68">
        <f t="shared" si="8"/>
        <v>0</v>
      </c>
      <c r="AI46" s="76"/>
      <c r="AJ46" s="36">
        <f t="shared" si="32"/>
        <v>1</v>
      </c>
      <c r="AK46" s="35">
        <f t="shared" si="33"/>
        <v>1</v>
      </c>
      <c r="AL46" s="35">
        <f t="shared" si="34"/>
        <v>3</v>
      </c>
      <c r="AM46" s="35">
        <f t="shared" si="35"/>
        <v>3</v>
      </c>
      <c r="AN46" s="35">
        <f t="shared" si="36"/>
        <v>3</v>
      </c>
      <c r="AO46" s="35">
        <f t="shared" si="37"/>
        <v>3</v>
      </c>
      <c r="AP46" s="35">
        <f t="shared" si="38"/>
        <v>1</v>
      </c>
      <c r="AQ46" s="35">
        <f t="shared" si="39"/>
        <v>1</v>
      </c>
      <c r="AR46" s="35">
        <f t="shared" si="40"/>
        <v>0</v>
      </c>
      <c r="AS46" s="35">
        <f t="shared" si="41"/>
        <v>0</v>
      </c>
      <c r="AT46" s="35">
        <f t="shared" si="42"/>
        <v>1</v>
      </c>
      <c r="AU46" s="35">
        <f t="shared" si="43"/>
        <v>1</v>
      </c>
      <c r="AV46" s="35">
        <f t="shared" si="44"/>
        <v>0</v>
      </c>
      <c r="AW46" s="35">
        <f t="shared" si="45"/>
        <v>0</v>
      </c>
      <c r="AX46" s="35">
        <f t="shared" si="46"/>
        <v>0</v>
      </c>
      <c r="AY46" s="34">
        <f t="shared" si="47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118">
        <f t="shared" si="27"/>
        <v>0</v>
      </c>
      <c r="F47" s="118"/>
      <c r="G47" s="118"/>
      <c r="H47" s="118"/>
      <c r="I47" s="118"/>
      <c r="J47" s="118">
        <f t="shared" si="28"/>
        <v>0</v>
      </c>
      <c r="K47" s="118"/>
      <c r="L47" s="118"/>
      <c r="M47" s="118"/>
      <c r="N47" s="118">
        <f t="shared" si="29"/>
        <v>0</v>
      </c>
      <c r="O47" s="118"/>
      <c r="P47" s="118"/>
      <c r="Q47" s="118"/>
      <c r="R47" s="118"/>
      <c r="S47" s="118">
        <f t="shared" si="30"/>
        <v>0</v>
      </c>
      <c r="T47" s="118"/>
      <c r="U47" s="118"/>
      <c r="V47" s="118"/>
      <c r="W47" s="118"/>
      <c r="X47" s="118">
        <f t="shared" si="31"/>
        <v>0</v>
      </c>
      <c r="Y47" s="68"/>
      <c r="Z47" s="68"/>
      <c r="AA47" s="68"/>
      <c r="AB47" s="68"/>
      <c r="AC47" s="118">
        <v>0</v>
      </c>
      <c r="AD47" s="68">
        <v>0</v>
      </c>
      <c r="AE47" s="68">
        <f t="shared" si="7"/>
        <v>0</v>
      </c>
      <c r="AF47" s="68">
        <v>0</v>
      </c>
      <c r="AG47" s="76">
        <v>0</v>
      </c>
      <c r="AH47" s="68">
        <f t="shared" si="8"/>
        <v>0</v>
      </c>
      <c r="AI47" s="76"/>
      <c r="AJ47" s="36">
        <f t="shared" si="32"/>
        <v>0</v>
      </c>
      <c r="AK47" s="35">
        <f t="shared" si="33"/>
        <v>0</v>
      </c>
      <c r="AL47" s="35">
        <f t="shared" si="34"/>
        <v>0</v>
      </c>
      <c r="AM47" s="35">
        <f t="shared" si="35"/>
        <v>0</v>
      </c>
      <c r="AN47" s="35">
        <f t="shared" si="36"/>
        <v>0</v>
      </c>
      <c r="AO47" s="35">
        <f t="shared" si="37"/>
        <v>0</v>
      </c>
      <c r="AP47" s="35">
        <f t="shared" si="38"/>
        <v>0</v>
      </c>
      <c r="AQ47" s="35">
        <f t="shared" si="39"/>
        <v>0</v>
      </c>
      <c r="AR47" s="35">
        <f t="shared" si="40"/>
        <v>0</v>
      </c>
      <c r="AS47" s="35">
        <f t="shared" si="41"/>
        <v>0</v>
      </c>
      <c r="AT47" s="35">
        <f t="shared" si="42"/>
        <v>0</v>
      </c>
      <c r="AU47" s="35">
        <f t="shared" si="43"/>
        <v>0</v>
      </c>
      <c r="AV47" s="35">
        <f t="shared" si="44"/>
        <v>0</v>
      </c>
      <c r="AW47" s="35">
        <f t="shared" si="45"/>
        <v>0</v>
      </c>
      <c r="AX47" s="35">
        <f t="shared" si="46"/>
        <v>0</v>
      </c>
      <c r="AY47" s="34">
        <f t="shared" si="47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118">
        <f t="shared" si="27"/>
        <v>2</v>
      </c>
      <c r="F48" s="118"/>
      <c r="G48" s="118">
        <v>2</v>
      </c>
      <c r="H48" s="118"/>
      <c r="I48" s="118"/>
      <c r="J48" s="118">
        <f t="shared" si="28"/>
        <v>3</v>
      </c>
      <c r="K48" s="118">
        <v>3</v>
      </c>
      <c r="L48" s="118"/>
      <c r="M48" s="118"/>
      <c r="N48" s="118">
        <f t="shared" si="29"/>
        <v>4</v>
      </c>
      <c r="O48" s="118">
        <v>2</v>
      </c>
      <c r="P48" s="118"/>
      <c r="Q48" s="118">
        <v>1</v>
      </c>
      <c r="R48" s="118"/>
      <c r="S48" s="118">
        <f t="shared" si="30"/>
        <v>1</v>
      </c>
      <c r="T48" s="118"/>
      <c r="U48" s="118">
        <v>1</v>
      </c>
      <c r="V48" s="118"/>
      <c r="W48" s="118"/>
      <c r="X48" s="118">
        <f t="shared" si="31"/>
        <v>4</v>
      </c>
      <c r="Y48" s="68"/>
      <c r="Z48" s="68"/>
      <c r="AA48" s="68">
        <v>1</v>
      </c>
      <c r="AB48" s="68"/>
      <c r="AC48" s="118">
        <v>1</v>
      </c>
      <c r="AD48" s="68">
        <v>0</v>
      </c>
      <c r="AE48" s="68">
        <f t="shared" si="7"/>
        <v>1</v>
      </c>
      <c r="AF48" s="68">
        <v>0</v>
      </c>
      <c r="AG48" s="76">
        <v>0</v>
      </c>
      <c r="AH48" s="68">
        <f t="shared" si="8"/>
        <v>0</v>
      </c>
      <c r="AI48" s="76"/>
      <c r="AJ48" s="36">
        <f t="shared" si="32"/>
        <v>2</v>
      </c>
      <c r="AK48" s="35">
        <f t="shared" si="33"/>
        <v>2</v>
      </c>
      <c r="AL48" s="35">
        <f t="shared" si="34"/>
        <v>3</v>
      </c>
      <c r="AM48" s="35">
        <f t="shared" si="35"/>
        <v>3</v>
      </c>
      <c r="AN48" s="35">
        <f t="shared" si="36"/>
        <v>5</v>
      </c>
      <c r="AO48" s="35">
        <f t="shared" si="37"/>
        <v>5</v>
      </c>
      <c r="AP48" s="35">
        <f t="shared" si="38"/>
        <v>4</v>
      </c>
      <c r="AQ48" s="35">
        <f t="shared" si="39"/>
        <v>4</v>
      </c>
      <c r="AR48" s="35">
        <f t="shared" si="40"/>
        <v>1</v>
      </c>
      <c r="AS48" s="35">
        <f t="shared" si="41"/>
        <v>1</v>
      </c>
      <c r="AT48" s="35">
        <f t="shared" si="42"/>
        <v>4</v>
      </c>
      <c r="AU48" s="35">
        <f t="shared" si="43"/>
        <v>4</v>
      </c>
      <c r="AV48" s="35">
        <f t="shared" si="44"/>
        <v>1</v>
      </c>
      <c r="AW48" s="35">
        <f t="shared" si="45"/>
        <v>1</v>
      </c>
      <c r="AX48" s="35">
        <f t="shared" si="46"/>
        <v>0</v>
      </c>
      <c r="AY48" s="34">
        <f t="shared" si="47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118">
        <f t="shared" si="27"/>
        <v>3</v>
      </c>
      <c r="F49" s="118">
        <v>2</v>
      </c>
      <c r="G49" s="118">
        <v>1</v>
      </c>
      <c r="H49" s="118"/>
      <c r="I49" s="118"/>
      <c r="J49" s="118">
        <f t="shared" si="28"/>
        <v>0</v>
      </c>
      <c r="K49" s="118"/>
      <c r="L49" s="118"/>
      <c r="M49" s="118"/>
      <c r="N49" s="118">
        <f t="shared" si="29"/>
        <v>1</v>
      </c>
      <c r="O49" s="118"/>
      <c r="P49" s="118"/>
      <c r="Q49" s="118">
        <v>1</v>
      </c>
      <c r="R49" s="118"/>
      <c r="S49" s="118">
        <f t="shared" si="30"/>
        <v>0</v>
      </c>
      <c r="T49" s="118"/>
      <c r="U49" s="118"/>
      <c r="V49" s="118"/>
      <c r="W49" s="118"/>
      <c r="X49" s="118">
        <f t="shared" si="31"/>
        <v>1</v>
      </c>
      <c r="Y49" s="68"/>
      <c r="Z49" s="68"/>
      <c r="AA49" s="68">
        <v>2</v>
      </c>
      <c r="AB49" s="68">
        <v>1</v>
      </c>
      <c r="AC49" s="118">
        <v>1</v>
      </c>
      <c r="AD49" s="68">
        <v>0</v>
      </c>
      <c r="AE49" s="68">
        <f t="shared" si="7"/>
        <v>1</v>
      </c>
      <c r="AF49" s="68">
        <v>0</v>
      </c>
      <c r="AG49" s="76">
        <v>0</v>
      </c>
      <c r="AH49" s="68">
        <f t="shared" si="8"/>
        <v>0</v>
      </c>
      <c r="AI49" s="76"/>
      <c r="AJ49" s="36">
        <f t="shared" si="32"/>
        <v>3</v>
      </c>
      <c r="AK49" s="35">
        <f t="shared" si="33"/>
        <v>3</v>
      </c>
      <c r="AL49" s="35">
        <f t="shared" si="34"/>
        <v>0</v>
      </c>
      <c r="AM49" s="35">
        <f t="shared" si="35"/>
        <v>0</v>
      </c>
      <c r="AN49" s="35">
        <f t="shared" si="36"/>
        <v>3</v>
      </c>
      <c r="AO49" s="35">
        <f t="shared" si="37"/>
        <v>3</v>
      </c>
      <c r="AP49" s="35">
        <f t="shared" si="38"/>
        <v>1</v>
      </c>
      <c r="AQ49" s="35">
        <f t="shared" si="39"/>
        <v>1</v>
      </c>
      <c r="AR49" s="35">
        <f t="shared" si="40"/>
        <v>0</v>
      </c>
      <c r="AS49" s="35">
        <f t="shared" si="41"/>
        <v>0</v>
      </c>
      <c r="AT49" s="35">
        <f t="shared" si="42"/>
        <v>1</v>
      </c>
      <c r="AU49" s="35">
        <f t="shared" si="43"/>
        <v>1</v>
      </c>
      <c r="AV49" s="35">
        <f t="shared" si="44"/>
        <v>1</v>
      </c>
      <c r="AW49" s="35">
        <f t="shared" si="45"/>
        <v>1</v>
      </c>
      <c r="AX49" s="35">
        <f t="shared" si="46"/>
        <v>0</v>
      </c>
      <c r="AY49" s="34">
        <f t="shared" si="47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118">
        <f t="shared" si="27"/>
        <v>3</v>
      </c>
      <c r="F50" s="118">
        <v>3</v>
      </c>
      <c r="G50" s="118"/>
      <c r="H50" s="118"/>
      <c r="I50" s="118"/>
      <c r="J50" s="118">
        <f t="shared" si="28"/>
        <v>3</v>
      </c>
      <c r="K50" s="118">
        <v>2</v>
      </c>
      <c r="L50" s="118"/>
      <c r="M50" s="118">
        <v>1</v>
      </c>
      <c r="N50" s="118">
        <f t="shared" si="29"/>
        <v>1</v>
      </c>
      <c r="O50" s="118">
        <v>1</v>
      </c>
      <c r="P50" s="118"/>
      <c r="Q50" s="118"/>
      <c r="R50" s="118"/>
      <c r="S50" s="118">
        <f t="shared" si="30"/>
        <v>0</v>
      </c>
      <c r="T50" s="118"/>
      <c r="U50" s="118"/>
      <c r="V50" s="118"/>
      <c r="W50" s="118"/>
      <c r="X50" s="118">
        <f t="shared" si="31"/>
        <v>1</v>
      </c>
      <c r="Y50" s="68"/>
      <c r="Z50" s="68"/>
      <c r="AA50" s="68">
        <v>4</v>
      </c>
      <c r="AB50" s="68">
        <v>1</v>
      </c>
      <c r="AC50" s="118">
        <v>0</v>
      </c>
      <c r="AD50" s="68">
        <v>0</v>
      </c>
      <c r="AE50" s="68">
        <f t="shared" si="7"/>
        <v>0</v>
      </c>
      <c r="AF50" s="68">
        <v>0</v>
      </c>
      <c r="AG50" s="76">
        <v>0</v>
      </c>
      <c r="AH50" s="68">
        <f t="shared" si="8"/>
        <v>0</v>
      </c>
      <c r="AI50" s="76"/>
      <c r="AJ50" s="36">
        <f t="shared" si="32"/>
        <v>3</v>
      </c>
      <c r="AK50" s="35">
        <f t="shared" si="33"/>
        <v>3</v>
      </c>
      <c r="AL50" s="35">
        <f t="shared" si="34"/>
        <v>3</v>
      </c>
      <c r="AM50" s="35">
        <f t="shared" si="35"/>
        <v>3</v>
      </c>
      <c r="AN50" s="35">
        <f t="shared" si="36"/>
        <v>5</v>
      </c>
      <c r="AO50" s="35">
        <f t="shared" si="37"/>
        <v>5</v>
      </c>
      <c r="AP50" s="35">
        <f t="shared" si="38"/>
        <v>1</v>
      </c>
      <c r="AQ50" s="35">
        <f t="shared" si="39"/>
        <v>1</v>
      </c>
      <c r="AR50" s="35">
        <f t="shared" si="40"/>
        <v>0</v>
      </c>
      <c r="AS50" s="35">
        <f t="shared" si="41"/>
        <v>0</v>
      </c>
      <c r="AT50" s="35">
        <f t="shared" si="42"/>
        <v>1</v>
      </c>
      <c r="AU50" s="35">
        <f t="shared" si="43"/>
        <v>1</v>
      </c>
      <c r="AV50" s="35">
        <f t="shared" si="44"/>
        <v>0</v>
      </c>
      <c r="AW50" s="35">
        <f t="shared" si="45"/>
        <v>0</v>
      </c>
      <c r="AX50" s="35">
        <f t="shared" si="46"/>
        <v>0</v>
      </c>
      <c r="AY50" s="34">
        <f t="shared" si="47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107">
        <f t="shared" ref="E51:AB51" si="48">SUM(E52:E58)</f>
        <v>17</v>
      </c>
      <c r="F51" s="107">
        <f t="shared" si="48"/>
        <v>2</v>
      </c>
      <c r="G51" s="107">
        <f t="shared" si="48"/>
        <v>15</v>
      </c>
      <c r="H51" s="107">
        <f t="shared" si="48"/>
        <v>0</v>
      </c>
      <c r="I51" s="107">
        <f t="shared" si="48"/>
        <v>0</v>
      </c>
      <c r="J51" s="107">
        <f t="shared" si="48"/>
        <v>18</v>
      </c>
      <c r="K51" s="107">
        <f t="shared" si="48"/>
        <v>9</v>
      </c>
      <c r="L51" s="107">
        <f t="shared" si="48"/>
        <v>9</v>
      </c>
      <c r="M51" s="107">
        <f t="shared" si="48"/>
        <v>0</v>
      </c>
      <c r="N51" s="107">
        <f t="shared" si="48"/>
        <v>11</v>
      </c>
      <c r="O51" s="107">
        <f t="shared" si="48"/>
        <v>6</v>
      </c>
      <c r="P51" s="107">
        <f t="shared" si="48"/>
        <v>1</v>
      </c>
      <c r="Q51" s="107">
        <f t="shared" si="48"/>
        <v>2</v>
      </c>
      <c r="R51" s="107">
        <f t="shared" si="48"/>
        <v>0</v>
      </c>
      <c r="S51" s="107">
        <f t="shared" si="48"/>
        <v>2</v>
      </c>
      <c r="T51" s="107">
        <f t="shared" si="48"/>
        <v>0</v>
      </c>
      <c r="U51" s="107">
        <f t="shared" si="48"/>
        <v>2</v>
      </c>
      <c r="V51" s="107">
        <f t="shared" si="48"/>
        <v>0</v>
      </c>
      <c r="W51" s="107">
        <f t="shared" si="48"/>
        <v>0</v>
      </c>
      <c r="X51" s="107">
        <f t="shared" si="48"/>
        <v>11</v>
      </c>
      <c r="Y51" s="107">
        <f t="shared" si="48"/>
        <v>0</v>
      </c>
      <c r="Z51" s="107">
        <f t="shared" si="48"/>
        <v>0</v>
      </c>
      <c r="AA51" s="107">
        <f t="shared" si="48"/>
        <v>15</v>
      </c>
      <c r="AB51" s="107">
        <f t="shared" si="48"/>
        <v>1</v>
      </c>
      <c r="AC51" s="107">
        <v>2</v>
      </c>
      <c r="AD51" s="107">
        <v>0</v>
      </c>
      <c r="AE51" s="66">
        <f t="shared" si="7"/>
        <v>2</v>
      </c>
      <c r="AF51" s="107">
        <v>0</v>
      </c>
      <c r="AG51" s="107">
        <v>0</v>
      </c>
      <c r="AH51" s="68">
        <f t="shared" si="8"/>
        <v>0</v>
      </c>
      <c r="AI51" s="150"/>
      <c r="AJ51" s="36">
        <f t="shared" ref="AJ51:AY51" si="49">SUM(AJ52:AJ58)</f>
        <v>17</v>
      </c>
      <c r="AK51" s="84">
        <f t="shared" si="49"/>
        <v>17</v>
      </c>
      <c r="AL51" s="84">
        <f t="shared" si="49"/>
        <v>18</v>
      </c>
      <c r="AM51" s="84">
        <f t="shared" si="49"/>
        <v>18</v>
      </c>
      <c r="AN51" s="84">
        <f t="shared" si="49"/>
        <v>26</v>
      </c>
      <c r="AO51" s="84">
        <f t="shared" si="49"/>
        <v>26</v>
      </c>
      <c r="AP51" s="84">
        <f t="shared" si="49"/>
        <v>11</v>
      </c>
      <c r="AQ51" s="84">
        <f t="shared" si="49"/>
        <v>11</v>
      </c>
      <c r="AR51" s="84">
        <f t="shared" si="49"/>
        <v>2</v>
      </c>
      <c r="AS51" s="84">
        <f t="shared" si="49"/>
        <v>2</v>
      </c>
      <c r="AT51" s="84">
        <f t="shared" si="49"/>
        <v>11</v>
      </c>
      <c r="AU51" s="84">
        <f t="shared" si="49"/>
        <v>11</v>
      </c>
      <c r="AV51" s="84">
        <f t="shared" si="49"/>
        <v>2</v>
      </c>
      <c r="AW51" s="84">
        <f t="shared" si="49"/>
        <v>2</v>
      </c>
      <c r="AX51" s="84">
        <f t="shared" si="49"/>
        <v>0</v>
      </c>
      <c r="AY51" s="46">
        <f t="shared" si="49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118">
        <f t="shared" ref="E52:E58" si="50">+F52+G52+H52+I52</f>
        <v>1</v>
      </c>
      <c r="F52" s="118"/>
      <c r="G52" s="118">
        <v>1</v>
      </c>
      <c r="H52" s="118"/>
      <c r="I52" s="118"/>
      <c r="J52" s="118">
        <f t="shared" ref="J52:J58" si="51">+K52+L52+M52</f>
        <v>0</v>
      </c>
      <c r="K52" s="118"/>
      <c r="L52" s="118"/>
      <c r="M52" s="118"/>
      <c r="N52" s="118">
        <f t="shared" ref="N52:N58" si="52">+O52+P52+Q52+R52+S52</f>
        <v>1</v>
      </c>
      <c r="O52" s="118"/>
      <c r="P52" s="118">
        <v>1</v>
      </c>
      <c r="Q52" s="118"/>
      <c r="R52" s="118">
        <v>0</v>
      </c>
      <c r="S52" s="118"/>
      <c r="T52" s="118"/>
      <c r="U52" s="118"/>
      <c r="V52" s="118"/>
      <c r="W52" s="118"/>
      <c r="X52" s="118">
        <f t="shared" ref="X52:X58" si="53">+N52+W52</f>
        <v>1</v>
      </c>
      <c r="Y52" s="68"/>
      <c r="Z52" s="68"/>
      <c r="AA52" s="68"/>
      <c r="AB52" s="68"/>
      <c r="AC52" s="118">
        <v>0</v>
      </c>
      <c r="AD52" s="68">
        <v>0</v>
      </c>
      <c r="AE52" s="68">
        <f t="shared" ref="AE52:AE83" si="54">+AC52+AD52</f>
        <v>0</v>
      </c>
      <c r="AF52" s="68">
        <v>0</v>
      </c>
      <c r="AG52" s="76">
        <v>0</v>
      </c>
      <c r="AH52" s="68">
        <f t="shared" ref="AH52:AH83" si="55">+AF52+AG52</f>
        <v>0</v>
      </c>
      <c r="AI52" s="76"/>
      <c r="AJ52" s="36">
        <f t="shared" ref="AJ52:AJ58" si="56">E52</f>
        <v>1</v>
      </c>
      <c r="AK52" s="35">
        <f t="shared" ref="AK52:AK58" si="57">F52+G52+H52+I52</f>
        <v>1</v>
      </c>
      <c r="AL52" s="35">
        <f t="shared" ref="AL52:AL58" si="58">J52</f>
        <v>0</v>
      </c>
      <c r="AM52" s="35">
        <f t="shared" ref="AM52:AM58" si="59">K52+L52+M52</f>
        <v>0</v>
      </c>
      <c r="AN52" s="35">
        <f t="shared" ref="AN52:AN58" si="60">F52+G52+K52</f>
        <v>1</v>
      </c>
      <c r="AO52" s="35">
        <f t="shared" ref="AO52:AO58" si="61">X52+Y52+AA52</f>
        <v>1</v>
      </c>
      <c r="AP52" s="35">
        <f t="shared" ref="AP52:AP58" si="62">N52</f>
        <v>1</v>
      </c>
      <c r="AQ52" s="35">
        <f t="shared" ref="AQ52:AQ58" si="63">O52+P52+Q52+R52+S52</f>
        <v>1</v>
      </c>
      <c r="AR52" s="35">
        <f t="shared" ref="AR52:AR58" si="64">S52</f>
        <v>0</v>
      </c>
      <c r="AS52" s="35">
        <f t="shared" ref="AS52:AS58" si="65">T52+U52+V52</f>
        <v>0</v>
      </c>
      <c r="AT52" s="35">
        <f t="shared" ref="AT52:AT58" si="66">X52</f>
        <v>1</v>
      </c>
      <c r="AU52" s="35">
        <f t="shared" ref="AU52:AU58" si="67">N52+W52</f>
        <v>1</v>
      </c>
      <c r="AV52" s="35">
        <f t="shared" ref="AV52:AV58" si="68">AE52</f>
        <v>0</v>
      </c>
      <c r="AW52" s="35">
        <f t="shared" ref="AW52:AW58" si="69">AC52+AD52</f>
        <v>0</v>
      </c>
      <c r="AX52" s="35">
        <f t="shared" ref="AX52:AX58" si="70">AH52</f>
        <v>0</v>
      </c>
      <c r="AY52" s="34">
        <f t="shared" ref="AY52:AY58" si="71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118">
        <f t="shared" si="50"/>
        <v>0</v>
      </c>
      <c r="F53" s="118"/>
      <c r="G53" s="118"/>
      <c r="H53" s="118"/>
      <c r="I53" s="118"/>
      <c r="J53" s="118">
        <f t="shared" si="51"/>
        <v>0</v>
      </c>
      <c r="K53" s="118"/>
      <c r="L53" s="118"/>
      <c r="M53" s="118"/>
      <c r="N53" s="118">
        <f t="shared" si="52"/>
        <v>0</v>
      </c>
      <c r="O53" s="118"/>
      <c r="P53" s="118"/>
      <c r="Q53" s="118"/>
      <c r="R53" s="118">
        <v>0</v>
      </c>
      <c r="S53" s="118"/>
      <c r="T53" s="118"/>
      <c r="U53" s="118"/>
      <c r="V53" s="118"/>
      <c r="W53" s="118"/>
      <c r="X53" s="118">
        <f t="shared" si="53"/>
        <v>0</v>
      </c>
      <c r="Y53" s="68"/>
      <c r="Z53" s="68"/>
      <c r="AA53" s="68"/>
      <c r="AB53" s="68"/>
      <c r="AC53" s="118">
        <v>0</v>
      </c>
      <c r="AD53" s="68">
        <v>0</v>
      </c>
      <c r="AE53" s="68">
        <f t="shared" si="54"/>
        <v>0</v>
      </c>
      <c r="AF53" s="68">
        <v>0</v>
      </c>
      <c r="AG53" s="76">
        <v>0</v>
      </c>
      <c r="AH53" s="68">
        <f t="shared" si="55"/>
        <v>0</v>
      </c>
      <c r="AI53" s="76"/>
      <c r="AJ53" s="36">
        <f t="shared" si="56"/>
        <v>0</v>
      </c>
      <c r="AK53" s="35">
        <f t="shared" si="57"/>
        <v>0</v>
      </c>
      <c r="AL53" s="35">
        <f t="shared" si="58"/>
        <v>0</v>
      </c>
      <c r="AM53" s="35">
        <f t="shared" si="59"/>
        <v>0</v>
      </c>
      <c r="AN53" s="35">
        <f t="shared" si="60"/>
        <v>0</v>
      </c>
      <c r="AO53" s="35">
        <f t="shared" si="61"/>
        <v>0</v>
      </c>
      <c r="AP53" s="35">
        <f t="shared" si="62"/>
        <v>0</v>
      </c>
      <c r="AQ53" s="35">
        <f t="shared" si="63"/>
        <v>0</v>
      </c>
      <c r="AR53" s="35">
        <f t="shared" si="64"/>
        <v>0</v>
      </c>
      <c r="AS53" s="35">
        <f t="shared" si="65"/>
        <v>0</v>
      </c>
      <c r="AT53" s="35">
        <f t="shared" si="66"/>
        <v>0</v>
      </c>
      <c r="AU53" s="35">
        <f t="shared" si="67"/>
        <v>0</v>
      </c>
      <c r="AV53" s="35">
        <f t="shared" si="68"/>
        <v>0</v>
      </c>
      <c r="AW53" s="35">
        <f t="shared" si="69"/>
        <v>0</v>
      </c>
      <c r="AX53" s="35">
        <f t="shared" si="70"/>
        <v>0</v>
      </c>
      <c r="AY53" s="34">
        <f t="shared" si="71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118">
        <f t="shared" si="50"/>
        <v>0</v>
      </c>
      <c r="F54" s="118"/>
      <c r="G54" s="118"/>
      <c r="H54" s="118"/>
      <c r="I54" s="118"/>
      <c r="J54" s="118">
        <f t="shared" si="51"/>
        <v>0</v>
      </c>
      <c r="K54" s="118"/>
      <c r="L54" s="118"/>
      <c r="M54" s="118"/>
      <c r="N54" s="118">
        <f t="shared" si="52"/>
        <v>0</v>
      </c>
      <c r="O54" s="118"/>
      <c r="P54" s="118"/>
      <c r="Q54" s="118"/>
      <c r="R54" s="118">
        <v>0</v>
      </c>
      <c r="S54" s="118"/>
      <c r="T54" s="118"/>
      <c r="U54" s="118"/>
      <c r="V54" s="118"/>
      <c r="W54" s="118"/>
      <c r="X54" s="118">
        <f t="shared" si="53"/>
        <v>0</v>
      </c>
      <c r="Y54" s="68"/>
      <c r="Z54" s="68"/>
      <c r="AA54" s="68"/>
      <c r="AB54" s="68"/>
      <c r="AC54" s="118">
        <v>0</v>
      </c>
      <c r="AD54" s="68">
        <v>0</v>
      </c>
      <c r="AE54" s="68">
        <f t="shared" si="54"/>
        <v>0</v>
      </c>
      <c r="AF54" s="68">
        <v>0</v>
      </c>
      <c r="AG54" s="76">
        <v>0</v>
      </c>
      <c r="AH54" s="68">
        <f t="shared" si="55"/>
        <v>0</v>
      </c>
      <c r="AI54" s="76"/>
      <c r="AJ54" s="36">
        <f t="shared" si="56"/>
        <v>0</v>
      </c>
      <c r="AK54" s="35">
        <f t="shared" si="57"/>
        <v>0</v>
      </c>
      <c r="AL54" s="35">
        <f t="shared" si="58"/>
        <v>0</v>
      </c>
      <c r="AM54" s="35">
        <f t="shared" si="59"/>
        <v>0</v>
      </c>
      <c r="AN54" s="35">
        <f t="shared" si="60"/>
        <v>0</v>
      </c>
      <c r="AO54" s="35">
        <f t="shared" si="61"/>
        <v>0</v>
      </c>
      <c r="AP54" s="35">
        <f t="shared" si="62"/>
        <v>0</v>
      </c>
      <c r="AQ54" s="35">
        <f t="shared" si="63"/>
        <v>0</v>
      </c>
      <c r="AR54" s="35">
        <f t="shared" si="64"/>
        <v>0</v>
      </c>
      <c r="AS54" s="35">
        <f t="shared" si="65"/>
        <v>0</v>
      </c>
      <c r="AT54" s="35">
        <f t="shared" si="66"/>
        <v>0</v>
      </c>
      <c r="AU54" s="35">
        <f t="shared" si="67"/>
        <v>0</v>
      </c>
      <c r="AV54" s="35">
        <f t="shared" si="68"/>
        <v>0</v>
      </c>
      <c r="AW54" s="35">
        <f t="shared" si="69"/>
        <v>0</v>
      </c>
      <c r="AX54" s="35">
        <f t="shared" si="70"/>
        <v>0</v>
      </c>
      <c r="AY54" s="34">
        <f t="shared" si="71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118">
        <f t="shared" si="50"/>
        <v>0</v>
      </c>
      <c r="F55" s="118"/>
      <c r="G55" s="118"/>
      <c r="H55" s="118"/>
      <c r="I55" s="118"/>
      <c r="J55" s="118">
        <f t="shared" si="51"/>
        <v>0</v>
      </c>
      <c r="K55" s="118"/>
      <c r="L55" s="118"/>
      <c r="M55" s="118"/>
      <c r="N55" s="118">
        <f t="shared" si="52"/>
        <v>0</v>
      </c>
      <c r="O55" s="118"/>
      <c r="P55" s="118"/>
      <c r="Q55" s="118"/>
      <c r="R55" s="118">
        <v>0</v>
      </c>
      <c r="S55" s="118"/>
      <c r="T55" s="118"/>
      <c r="U55" s="118"/>
      <c r="V55" s="118"/>
      <c r="W55" s="118"/>
      <c r="X55" s="118">
        <f t="shared" si="53"/>
        <v>0</v>
      </c>
      <c r="Y55" s="68"/>
      <c r="Z55" s="68"/>
      <c r="AA55" s="68"/>
      <c r="AB55" s="68"/>
      <c r="AC55" s="118">
        <v>0</v>
      </c>
      <c r="AD55" s="68">
        <v>0</v>
      </c>
      <c r="AE55" s="68">
        <f t="shared" si="54"/>
        <v>0</v>
      </c>
      <c r="AF55" s="68">
        <v>0</v>
      </c>
      <c r="AG55" s="76">
        <v>0</v>
      </c>
      <c r="AH55" s="68">
        <f t="shared" si="55"/>
        <v>0</v>
      </c>
      <c r="AI55" s="76"/>
      <c r="AJ55" s="36">
        <f t="shared" si="56"/>
        <v>0</v>
      </c>
      <c r="AK55" s="35">
        <f t="shared" si="57"/>
        <v>0</v>
      </c>
      <c r="AL55" s="35">
        <f t="shared" si="58"/>
        <v>0</v>
      </c>
      <c r="AM55" s="35">
        <f t="shared" si="59"/>
        <v>0</v>
      </c>
      <c r="AN55" s="35">
        <f t="shared" si="60"/>
        <v>0</v>
      </c>
      <c r="AO55" s="35">
        <f t="shared" si="61"/>
        <v>0</v>
      </c>
      <c r="AP55" s="35">
        <f t="shared" si="62"/>
        <v>0</v>
      </c>
      <c r="AQ55" s="35">
        <f t="shared" si="63"/>
        <v>0</v>
      </c>
      <c r="AR55" s="35">
        <f t="shared" si="64"/>
        <v>0</v>
      </c>
      <c r="AS55" s="35">
        <f t="shared" si="65"/>
        <v>0</v>
      </c>
      <c r="AT55" s="35">
        <f t="shared" si="66"/>
        <v>0</v>
      </c>
      <c r="AU55" s="35">
        <f t="shared" si="67"/>
        <v>0</v>
      </c>
      <c r="AV55" s="35">
        <f t="shared" si="68"/>
        <v>0</v>
      </c>
      <c r="AW55" s="35">
        <f t="shared" si="69"/>
        <v>0</v>
      </c>
      <c r="AX55" s="35">
        <f t="shared" si="70"/>
        <v>0</v>
      </c>
      <c r="AY55" s="34">
        <f t="shared" si="71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118">
        <f t="shared" si="50"/>
        <v>1</v>
      </c>
      <c r="F56" s="118"/>
      <c r="G56" s="118">
        <v>1</v>
      </c>
      <c r="H56" s="118"/>
      <c r="I56" s="118"/>
      <c r="J56" s="118">
        <f t="shared" si="51"/>
        <v>0</v>
      </c>
      <c r="K56" s="118"/>
      <c r="L56" s="118"/>
      <c r="M56" s="118"/>
      <c r="N56" s="118">
        <f t="shared" si="52"/>
        <v>1</v>
      </c>
      <c r="O56" s="118">
        <v>1</v>
      </c>
      <c r="P56" s="118"/>
      <c r="Q56" s="118"/>
      <c r="R56" s="118">
        <v>0</v>
      </c>
      <c r="S56" s="118"/>
      <c r="T56" s="118"/>
      <c r="U56" s="118"/>
      <c r="V56" s="118"/>
      <c r="W56" s="118"/>
      <c r="X56" s="118">
        <f t="shared" si="53"/>
        <v>1</v>
      </c>
      <c r="Y56" s="68"/>
      <c r="Z56" s="68"/>
      <c r="AA56" s="68"/>
      <c r="AB56" s="68"/>
      <c r="AC56" s="118">
        <v>0</v>
      </c>
      <c r="AD56" s="68">
        <v>0</v>
      </c>
      <c r="AE56" s="68">
        <f t="shared" si="54"/>
        <v>0</v>
      </c>
      <c r="AF56" s="68">
        <v>0</v>
      </c>
      <c r="AG56" s="76">
        <v>0</v>
      </c>
      <c r="AH56" s="68">
        <f t="shared" si="55"/>
        <v>0</v>
      </c>
      <c r="AI56" s="76"/>
      <c r="AJ56" s="36">
        <f t="shared" si="56"/>
        <v>1</v>
      </c>
      <c r="AK56" s="35">
        <f t="shared" si="57"/>
        <v>1</v>
      </c>
      <c r="AL56" s="35">
        <f t="shared" si="58"/>
        <v>0</v>
      </c>
      <c r="AM56" s="35">
        <f t="shared" si="59"/>
        <v>0</v>
      </c>
      <c r="AN56" s="35">
        <f t="shared" si="60"/>
        <v>1</v>
      </c>
      <c r="AO56" s="35">
        <f t="shared" si="61"/>
        <v>1</v>
      </c>
      <c r="AP56" s="35">
        <f t="shared" si="62"/>
        <v>1</v>
      </c>
      <c r="AQ56" s="35">
        <f t="shared" si="63"/>
        <v>1</v>
      </c>
      <c r="AR56" s="35">
        <f t="shared" si="64"/>
        <v>0</v>
      </c>
      <c r="AS56" s="35">
        <f t="shared" si="65"/>
        <v>0</v>
      </c>
      <c r="AT56" s="35">
        <f t="shared" si="66"/>
        <v>1</v>
      </c>
      <c r="AU56" s="35">
        <f t="shared" si="67"/>
        <v>1</v>
      </c>
      <c r="AV56" s="35">
        <f t="shared" si="68"/>
        <v>0</v>
      </c>
      <c r="AW56" s="35">
        <f t="shared" si="69"/>
        <v>0</v>
      </c>
      <c r="AX56" s="35">
        <f t="shared" si="70"/>
        <v>0</v>
      </c>
      <c r="AY56" s="34">
        <f t="shared" si="71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118">
        <f t="shared" si="50"/>
        <v>2</v>
      </c>
      <c r="F57" s="118">
        <v>1</v>
      </c>
      <c r="G57" s="118">
        <v>1</v>
      </c>
      <c r="H57" s="118"/>
      <c r="I57" s="118"/>
      <c r="J57" s="118">
        <f t="shared" si="51"/>
        <v>7</v>
      </c>
      <c r="K57" s="118">
        <v>5</v>
      </c>
      <c r="L57" s="118">
        <v>2</v>
      </c>
      <c r="M57" s="118"/>
      <c r="N57" s="118">
        <f t="shared" si="52"/>
        <v>2</v>
      </c>
      <c r="O57" s="118">
        <v>1</v>
      </c>
      <c r="P57" s="118"/>
      <c r="Q57" s="118">
        <v>1</v>
      </c>
      <c r="R57" s="118">
        <v>0</v>
      </c>
      <c r="S57" s="118"/>
      <c r="T57" s="118"/>
      <c r="U57" s="118"/>
      <c r="V57" s="118"/>
      <c r="W57" s="118"/>
      <c r="X57" s="118">
        <f t="shared" si="53"/>
        <v>2</v>
      </c>
      <c r="Y57" s="68"/>
      <c r="Z57" s="68"/>
      <c r="AA57" s="68">
        <v>5</v>
      </c>
      <c r="AB57" s="68"/>
      <c r="AC57" s="118">
        <v>0</v>
      </c>
      <c r="AD57" s="68">
        <v>0</v>
      </c>
      <c r="AE57" s="68">
        <f t="shared" si="54"/>
        <v>0</v>
      </c>
      <c r="AF57" s="68">
        <v>0</v>
      </c>
      <c r="AG57" s="76">
        <v>0</v>
      </c>
      <c r="AH57" s="68">
        <f t="shared" si="55"/>
        <v>0</v>
      </c>
      <c r="AI57" s="76"/>
      <c r="AJ57" s="36">
        <f t="shared" si="56"/>
        <v>2</v>
      </c>
      <c r="AK57" s="35">
        <f t="shared" si="57"/>
        <v>2</v>
      </c>
      <c r="AL57" s="35">
        <f t="shared" si="58"/>
        <v>7</v>
      </c>
      <c r="AM57" s="35">
        <f t="shared" si="59"/>
        <v>7</v>
      </c>
      <c r="AN57" s="35">
        <f t="shared" si="60"/>
        <v>7</v>
      </c>
      <c r="AO57" s="35">
        <f t="shared" si="61"/>
        <v>7</v>
      </c>
      <c r="AP57" s="35">
        <f t="shared" si="62"/>
        <v>2</v>
      </c>
      <c r="AQ57" s="35">
        <f t="shared" si="63"/>
        <v>2</v>
      </c>
      <c r="AR57" s="35">
        <f t="shared" si="64"/>
        <v>0</v>
      </c>
      <c r="AS57" s="35">
        <f t="shared" si="65"/>
        <v>0</v>
      </c>
      <c r="AT57" s="35">
        <f t="shared" si="66"/>
        <v>2</v>
      </c>
      <c r="AU57" s="35">
        <f t="shared" si="67"/>
        <v>2</v>
      </c>
      <c r="AV57" s="35">
        <f t="shared" si="68"/>
        <v>0</v>
      </c>
      <c r="AW57" s="35">
        <f t="shared" si="69"/>
        <v>0</v>
      </c>
      <c r="AX57" s="35">
        <f t="shared" si="70"/>
        <v>0</v>
      </c>
      <c r="AY57" s="34">
        <f t="shared" si="71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118">
        <f t="shared" si="50"/>
        <v>13</v>
      </c>
      <c r="F58" s="118">
        <v>1</v>
      </c>
      <c r="G58" s="118">
        <v>12</v>
      </c>
      <c r="H58" s="118"/>
      <c r="I58" s="118"/>
      <c r="J58" s="118">
        <f t="shared" si="51"/>
        <v>11</v>
      </c>
      <c r="K58" s="118">
        <v>4</v>
      </c>
      <c r="L58" s="118">
        <v>7</v>
      </c>
      <c r="M58" s="118"/>
      <c r="N58" s="118">
        <f t="shared" si="52"/>
        <v>7</v>
      </c>
      <c r="O58" s="118">
        <v>4</v>
      </c>
      <c r="P58" s="118"/>
      <c r="Q58" s="118">
        <v>1</v>
      </c>
      <c r="R58" s="118">
        <v>0</v>
      </c>
      <c r="S58" s="186">
        <v>2</v>
      </c>
      <c r="T58" s="118"/>
      <c r="U58" s="118">
        <v>2</v>
      </c>
      <c r="V58" s="118"/>
      <c r="W58" s="118"/>
      <c r="X58" s="118">
        <f t="shared" si="53"/>
        <v>7</v>
      </c>
      <c r="Y58" s="68"/>
      <c r="Z58" s="68"/>
      <c r="AA58" s="68">
        <v>10</v>
      </c>
      <c r="AB58" s="68">
        <v>1</v>
      </c>
      <c r="AC58" s="118">
        <v>2</v>
      </c>
      <c r="AD58" s="68">
        <v>0</v>
      </c>
      <c r="AE58" s="68">
        <f t="shared" si="54"/>
        <v>2</v>
      </c>
      <c r="AF58" s="68">
        <v>0</v>
      </c>
      <c r="AG58" s="76">
        <v>0</v>
      </c>
      <c r="AH58" s="68">
        <f t="shared" si="55"/>
        <v>0</v>
      </c>
      <c r="AI58" s="76"/>
      <c r="AJ58" s="36">
        <f t="shared" si="56"/>
        <v>13</v>
      </c>
      <c r="AK58" s="35">
        <f t="shared" si="57"/>
        <v>13</v>
      </c>
      <c r="AL58" s="35">
        <f t="shared" si="58"/>
        <v>11</v>
      </c>
      <c r="AM58" s="35">
        <f t="shared" si="59"/>
        <v>11</v>
      </c>
      <c r="AN58" s="35">
        <f t="shared" si="60"/>
        <v>17</v>
      </c>
      <c r="AO58" s="35">
        <f t="shared" si="61"/>
        <v>17</v>
      </c>
      <c r="AP58" s="35">
        <f t="shared" si="62"/>
        <v>7</v>
      </c>
      <c r="AQ58" s="35">
        <f t="shared" si="63"/>
        <v>7</v>
      </c>
      <c r="AR58" s="35">
        <f t="shared" si="64"/>
        <v>2</v>
      </c>
      <c r="AS58" s="35">
        <f t="shared" si="65"/>
        <v>2</v>
      </c>
      <c r="AT58" s="35">
        <f t="shared" si="66"/>
        <v>7</v>
      </c>
      <c r="AU58" s="35">
        <f t="shared" si="67"/>
        <v>7</v>
      </c>
      <c r="AV58" s="35">
        <f t="shared" si="68"/>
        <v>2</v>
      </c>
      <c r="AW58" s="35">
        <f t="shared" si="69"/>
        <v>2</v>
      </c>
      <c r="AX58" s="35">
        <f t="shared" si="70"/>
        <v>0</v>
      </c>
      <c r="AY58" s="34">
        <f t="shared" si="71"/>
        <v>0</v>
      </c>
    </row>
    <row r="59" spans="1:51" s="26" customFormat="1" ht="64.5" customHeight="1">
      <c r="A59" s="42" t="s">
        <v>142</v>
      </c>
      <c r="B59" s="234" t="s">
        <v>141</v>
      </c>
      <c r="C59" s="235"/>
      <c r="D59" s="236"/>
      <c r="E59" s="107">
        <f t="shared" ref="E59:AB59" si="72">SUM(E60:E72)</f>
        <v>108</v>
      </c>
      <c r="F59" s="107">
        <f t="shared" si="72"/>
        <v>6</v>
      </c>
      <c r="G59" s="107">
        <f t="shared" si="72"/>
        <v>102</v>
      </c>
      <c r="H59" s="107">
        <f t="shared" si="72"/>
        <v>0</v>
      </c>
      <c r="I59" s="107">
        <f t="shared" si="72"/>
        <v>0</v>
      </c>
      <c r="J59" s="107">
        <f t="shared" si="72"/>
        <v>106</v>
      </c>
      <c r="K59" s="107">
        <f t="shared" si="72"/>
        <v>100</v>
      </c>
      <c r="L59" s="107">
        <f t="shared" si="72"/>
        <v>6</v>
      </c>
      <c r="M59" s="107">
        <f t="shared" si="72"/>
        <v>0</v>
      </c>
      <c r="N59" s="107">
        <f t="shared" si="72"/>
        <v>122</v>
      </c>
      <c r="O59" s="107">
        <f t="shared" si="72"/>
        <v>80</v>
      </c>
      <c r="P59" s="107">
        <f t="shared" si="72"/>
        <v>23</v>
      </c>
      <c r="Q59" s="107">
        <f t="shared" si="72"/>
        <v>2</v>
      </c>
      <c r="R59" s="107">
        <f t="shared" si="72"/>
        <v>0</v>
      </c>
      <c r="S59" s="107">
        <f t="shared" si="72"/>
        <v>17</v>
      </c>
      <c r="T59" s="107">
        <f t="shared" si="72"/>
        <v>1</v>
      </c>
      <c r="U59" s="107">
        <f t="shared" si="72"/>
        <v>15</v>
      </c>
      <c r="V59" s="107">
        <f t="shared" si="72"/>
        <v>1</v>
      </c>
      <c r="W59" s="107">
        <f t="shared" si="72"/>
        <v>0</v>
      </c>
      <c r="X59" s="107">
        <f t="shared" si="72"/>
        <v>122</v>
      </c>
      <c r="Y59" s="107">
        <f t="shared" si="72"/>
        <v>1</v>
      </c>
      <c r="Z59" s="107">
        <f t="shared" si="72"/>
        <v>1</v>
      </c>
      <c r="AA59" s="107">
        <f t="shared" si="72"/>
        <v>85</v>
      </c>
      <c r="AB59" s="107">
        <f t="shared" si="72"/>
        <v>6</v>
      </c>
      <c r="AC59" s="107">
        <v>3</v>
      </c>
      <c r="AD59" s="107">
        <v>0</v>
      </c>
      <c r="AE59" s="66">
        <f t="shared" si="54"/>
        <v>3</v>
      </c>
      <c r="AF59" s="107">
        <v>0</v>
      </c>
      <c r="AG59" s="107">
        <v>0</v>
      </c>
      <c r="AH59" s="68">
        <f t="shared" si="55"/>
        <v>0</v>
      </c>
      <c r="AI59" s="150"/>
      <c r="AJ59" s="39">
        <f t="shared" ref="AJ59:AY59" si="73">SUM(AJ60:AJ72)</f>
        <v>108</v>
      </c>
      <c r="AK59" s="82">
        <f t="shared" si="73"/>
        <v>108</v>
      </c>
      <c r="AL59" s="82">
        <f t="shared" si="73"/>
        <v>106</v>
      </c>
      <c r="AM59" s="82">
        <f t="shared" si="73"/>
        <v>106</v>
      </c>
      <c r="AN59" s="82">
        <f t="shared" si="73"/>
        <v>208</v>
      </c>
      <c r="AO59" s="82">
        <f t="shared" si="73"/>
        <v>208</v>
      </c>
      <c r="AP59" s="82">
        <f t="shared" si="73"/>
        <v>122</v>
      </c>
      <c r="AQ59" s="82">
        <f t="shared" si="73"/>
        <v>122</v>
      </c>
      <c r="AR59" s="82">
        <f t="shared" si="73"/>
        <v>17</v>
      </c>
      <c r="AS59" s="82">
        <f t="shared" si="73"/>
        <v>17</v>
      </c>
      <c r="AT59" s="82">
        <f t="shared" si="73"/>
        <v>122</v>
      </c>
      <c r="AU59" s="82">
        <f t="shared" si="73"/>
        <v>122</v>
      </c>
      <c r="AV59" s="82">
        <f t="shared" si="73"/>
        <v>3</v>
      </c>
      <c r="AW59" s="82">
        <f t="shared" si="73"/>
        <v>3</v>
      </c>
      <c r="AX59" s="82">
        <f t="shared" si="73"/>
        <v>0</v>
      </c>
      <c r="AY59" s="38">
        <f t="shared" si="73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118">
        <f t="shared" ref="E60:E72" si="74">+F60+G60+H60+I60</f>
        <v>51</v>
      </c>
      <c r="F60" s="118">
        <v>1</v>
      </c>
      <c r="G60" s="118">
        <v>50</v>
      </c>
      <c r="H60" s="118"/>
      <c r="I60" s="118"/>
      <c r="J60" s="118">
        <f t="shared" ref="J60:J72" si="75">+K60+L60+M60</f>
        <v>58</v>
      </c>
      <c r="K60" s="118">
        <v>54</v>
      </c>
      <c r="L60" s="118">
        <v>4</v>
      </c>
      <c r="M60" s="118"/>
      <c r="N60" s="118">
        <f t="shared" ref="N60:N72" si="76">+O60+P60+Q60+R60+S60</f>
        <v>65</v>
      </c>
      <c r="O60" s="118">
        <v>58</v>
      </c>
      <c r="P60" s="118">
        <v>2</v>
      </c>
      <c r="Q60" s="118"/>
      <c r="R60" s="118">
        <v>0</v>
      </c>
      <c r="S60" s="118">
        <v>5</v>
      </c>
      <c r="T60" s="118"/>
      <c r="U60" s="118">
        <v>5</v>
      </c>
      <c r="V60" s="118"/>
      <c r="W60" s="118"/>
      <c r="X60" s="118">
        <f t="shared" ref="X60:X72" si="77">+N60+W60</f>
        <v>65</v>
      </c>
      <c r="Y60" s="68"/>
      <c r="Z60" s="68"/>
      <c r="AA60" s="68">
        <v>40</v>
      </c>
      <c r="AB60" s="68">
        <v>1</v>
      </c>
      <c r="AC60" s="118">
        <v>0</v>
      </c>
      <c r="AD60" s="68">
        <v>0</v>
      </c>
      <c r="AE60" s="68">
        <f t="shared" si="54"/>
        <v>0</v>
      </c>
      <c r="AF60" s="68">
        <v>0</v>
      </c>
      <c r="AG60" s="76">
        <v>0</v>
      </c>
      <c r="AH60" s="68">
        <f t="shared" si="55"/>
        <v>0</v>
      </c>
      <c r="AI60" s="76"/>
      <c r="AJ60" s="36">
        <f t="shared" ref="AJ60:AJ72" si="78">E60</f>
        <v>51</v>
      </c>
      <c r="AK60" s="35">
        <f t="shared" ref="AK60:AK72" si="79">F60+G60+H60+I60</f>
        <v>51</v>
      </c>
      <c r="AL60" s="35">
        <f t="shared" ref="AL60:AL72" si="80">J60</f>
        <v>58</v>
      </c>
      <c r="AM60" s="35">
        <f t="shared" ref="AM60:AM72" si="81">K60+L60+M60</f>
        <v>58</v>
      </c>
      <c r="AN60" s="35">
        <f t="shared" ref="AN60:AN72" si="82">F60+G60+K60</f>
        <v>105</v>
      </c>
      <c r="AO60" s="35">
        <f t="shared" ref="AO60:AO72" si="83">X60+Y60+AA60</f>
        <v>105</v>
      </c>
      <c r="AP60" s="35">
        <f t="shared" ref="AP60:AP72" si="84">N60</f>
        <v>65</v>
      </c>
      <c r="AQ60" s="35">
        <f t="shared" ref="AQ60:AQ72" si="85">O60+P60+Q60+R60+S60</f>
        <v>65</v>
      </c>
      <c r="AR60" s="35">
        <f t="shared" ref="AR60:AR72" si="86">S60</f>
        <v>5</v>
      </c>
      <c r="AS60" s="35">
        <f t="shared" ref="AS60:AS72" si="87">T60+U60+V60</f>
        <v>5</v>
      </c>
      <c r="AT60" s="35">
        <f t="shared" ref="AT60:AT72" si="88">X60</f>
        <v>65</v>
      </c>
      <c r="AU60" s="35">
        <f t="shared" ref="AU60:AU72" si="89">N60+W60</f>
        <v>65</v>
      </c>
      <c r="AV60" s="35">
        <f t="shared" ref="AV60:AV72" si="90">AE60</f>
        <v>0</v>
      </c>
      <c r="AW60" s="35">
        <f t="shared" ref="AW60:AW72" si="91">AC60+AD60</f>
        <v>0</v>
      </c>
      <c r="AX60" s="35">
        <f t="shared" ref="AX60:AX72" si="92">AH60</f>
        <v>0</v>
      </c>
      <c r="AY60" s="34">
        <f t="shared" ref="AY60:AY79" si="93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118">
        <f t="shared" si="74"/>
        <v>28</v>
      </c>
      <c r="F61" s="118">
        <v>2</v>
      </c>
      <c r="G61" s="118">
        <v>26</v>
      </c>
      <c r="H61" s="118"/>
      <c r="I61" s="118"/>
      <c r="J61" s="118">
        <f t="shared" si="75"/>
        <v>16</v>
      </c>
      <c r="K61" s="118">
        <v>15</v>
      </c>
      <c r="L61" s="118">
        <v>1</v>
      </c>
      <c r="M61" s="118"/>
      <c r="N61" s="118">
        <f t="shared" si="76"/>
        <v>27</v>
      </c>
      <c r="O61" s="118">
        <v>5</v>
      </c>
      <c r="P61" s="118">
        <v>16</v>
      </c>
      <c r="Q61" s="118">
        <v>1</v>
      </c>
      <c r="R61" s="118">
        <v>0</v>
      </c>
      <c r="S61" s="187">
        <v>5</v>
      </c>
      <c r="T61" s="118"/>
      <c r="U61" s="118">
        <v>4</v>
      </c>
      <c r="V61" s="118">
        <v>1</v>
      </c>
      <c r="W61" s="118"/>
      <c r="X61" s="118">
        <f t="shared" si="77"/>
        <v>27</v>
      </c>
      <c r="Y61" s="68"/>
      <c r="Z61" s="68"/>
      <c r="AA61" s="68">
        <v>16</v>
      </c>
      <c r="AB61" s="68">
        <v>2</v>
      </c>
      <c r="AC61" s="118">
        <v>2</v>
      </c>
      <c r="AD61" s="68">
        <v>0</v>
      </c>
      <c r="AE61" s="68">
        <f t="shared" si="54"/>
        <v>2</v>
      </c>
      <c r="AF61" s="68">
        <v>0</v>
      </c>
      <c r="AG61" s="76">
        <v>0</v>
      </c>
      <c r="AH61" s="68">
        <f t="shared" si="55"/>
        <v>0</v>
      </c>
      <c r="AI61" s="76"/>
      <c r="AJ61" s="36">
        <f t="shared" si="78"/>
        <v>28</v>
      </c>
      <c r="AK61" s="35">
        <f t="shared" si="79"/>
        <v>28</v>
      </c>
      <c r="AL61" s="35">
        <f t="shared" si="80"/>
        <v>16</v>
      </c>
      <c r="AM61" s="35">
        <f t="shared" si="81"/>
        <v>16</v>
      </c>
      <c r="AN61" s="35">
        <f t="shared" si="82"/>
        <v>43</v>
      </c>
      <c r="AO61" s="35">
        <f t="shared" si="83"/>
        <v>43</v>
      </c>
      <c r="AP61" s="35">
        <f t="shared" si="84"/>
        <v>27</v>
      </c>
      <c r="AQ61" s="35">
        <f t="shared" si="85"/>
        <v>27</v>
      </c>
      <c r="AR61" s="35">
        <f t="shared" si="86"/>
        <v>5</v>
      </c>
      <c r="AS61" s="35">
        <f t="shared" si="87"/>
        <v>5</v>
      </c>
      <c r="AT61" s="35">
        <f t="shared" si="88"/>
        <v>27</v>
      </c>
      <c r="AU61" s="35">
        <f t="shared" si="89"/>
        <v>27</v>
      </c>
      <c r="AV61" s="35">
        <f t="shared" si="90"/>
        <v>2</v>
      </c>
      <c r="AW61" s="35">
        <f t="shared" si="91"/>
        <v>2</v>
      </c>
      <c r="AX61" s="35">
        <f t="shared" si="92"/>
        <v>0</v>
      </c>
      <c r="AY61" s="34">
        <f t="shared" si="93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118">
        <f t="shared" si="74"/>
        <v>2</v>
      </c>
      <c r="F62" s="118"/>
      <c r="G62" s="118">
        <v>2</v>
      </c>
      <c r="H62" s="118"/>
      <c r="I62" s="118"/>
      <c r="J62" s="118">
        <f t="shared" si="75"/>
        <v>1</v>
      </c>
      <c r="K62" s="118">
        <v>1</v>
      </c>
      <c r="L62" s="118"/>
      <c r="M62" s="118"/>
      <c r="N62" s="118">
        <f t="shared" si="76"/>
        <v>2</v>
      </c>
      <c r="O62" s="118"/>
      <c r="P62" s="118"/>
      <c r="Q62" s="118">
        <v>1</v>
      </c>
      <c r="R62" s="118"/>
      <c r="S62" s="186">
        <v>1</v>
      </c>
      <c r="T62" s="118"/>
      <c r="U62" s="118">
        <v>1</v>
      </c>
      <c r="V62" s="118"/>
      <c r="W62" s="118"/>
      <c r="X62" s="118">
        <f t="shared" si="77"/>
        <v>2</v>
      </c>
      <c r="Y62" s="68"/>
      <c r="Z62" s="68"/>
      <c r="AA62" s="68">
        <v>1</v>
      </c>
      <c r="AB62" s="68"/>
      <c r="AC62" s="118">
        <v>0</v>
      </c>
      <c r="AD62" s="68">
        <v>0</v>
      </c>
      <c r="AE62" s="68">
        <f t="shared" si="54"/>
        <v>0</v>
      </c>
      <c r="AF62" s="68">
        <v>0</v>
      </c>
      <c r="AG62" s="76">
        <v>0</v>
      </c>
      <c r="AH62" s="68">
        <f t="shared" si="55"/>
        <v>0</v>
      </c>
      <c r="AI62" s="76"/>
      <c r="AJ62" s="36">
        <f t="shared" si="78"/>
        <v>2</v>
      </c>
      <c r="AK62" s="35">
        <f t="shared" si="79"/>
        <v>2</v>
      </c>
      <c r="AL62" s="35">
        <f t="shared" si="80"/>
        <v>1</v>
      </c>
      <c r="AM62" s="35">
        <f t="shared" si="81"/>
        <v>1</v>
      </c>
      <c r="AN62" s="35">
        <f t="shared" si="82"/>
        <v>3</v>
      </c>
      <c r="AO62" s="35">
        <f t="shared" si="83"/>
        <v>3</v>
      </c>
      <c r="AP62" s="35">
        <f t="shared" si="84"/>
        <v>2</v>
      </c>
      <c r="AQ62" s="35">
        <f t="shared" si="85"/>
        <v>2</v>
      </c>
      <c r="AR62" s="35">
        <f t="shared" si="86"/>
        <v>1</v>
      </c>
      <c r="AS62" s="35">
        <f t="shared" si="87"/>
        <v>1</v>
      </c>
      <c r="AT62" s="35">
        <f t="shared" si="88"/>
        <v>2</v>
      </c>
      <c r="AU62" s="35">
        <f t="shared" si="89"/>
        <v>2</v>
      </c>
      <c r="AV62" s="35">
        <f t="shared" si="90"/>
        <v>0</v>
      </c>
      <c r="AW62" s="35">
        <f t="shared" si="91"/>
        <v>0</v>
      </c>
      <c r="AX62" s="35">
        <f t="shared" si="92"/>
        <v>0</v>
      </c>
      <c r="AY62" s="34">
        <f t="shared" si="93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118">
        <f t="shared" si="74"/>
        <v>2</v>
      </c>
      <c r="F63" s="118"/>
      <c r="G63" s="118">
        <v>2</v>
      </c>
      <c r="H63" s="118"/>
      <c r="I63" s="118"/>
      <c r="J63" s="118">
        <f t="shared" si="75"/>
        <v>2</v>
      </c>
      <c r="K63" s="118">
        <v>2</v>
      </c>
      <c r="L63" s="118"/>
      <c r="M63" s="118"/>
      <c r="N63" s="118">
        <f t="shared" si="76"/>
        <v>4</v>
      </c>
      <c r="O63" s="118">
        <v>3</v>
      </c>
      <c r="P63" s="118"/>
      <c r="Q63" s="118"/>
      <c r="R63" s="118"/>
      <c r="S63" s="118">
        <f t="shared" ref="S63:S72" si="94">+T63+U63+V63</f>
        <v>1</v>
      </c>
      <c r="T63" s="118"/>
      <c r="U63" s="118">
        <v>1</v>
      </c>
      <c r="V63" s="118"/>
      <c r="W63" s="118"/>
      <c r="X63" s="118">
        <f t="shared" si="77"/>
        <v>4</v>
      </c>
      <c r="Y63" s="68"/>
      <c r="Z63" s="68"/>
      <c r="AA63" s="68"/>
      <c r="AB63" s="68"/>
      <c r="AC63" s="118">
        <v>0</v>
      </c>
      <c r="AD63" s="68">
        <v>0</v>
      </c>
      <c r="AE63" s="68">
        <f t="shared" si="54"/>
        <v>0</v>
      </c>
      <c r="AF63" s="68">
        <v>0</v>
      </c>
      <c r="AG63" s="76">
        <v>0</v>
      </c>
      <c r="AH63" s="68">
        <f t="shared" si="55"/>
        <v>0</v>
      </c>
      <c r="AI63" s="76"/>
      <c r="AJ63" s="36">
        <f t="shared" si="78"/>
        <v>2</v>
      </c>
      <c r="AK63" s="35">
        <f t="shared" si="79"/>
        <v>2</v>
      </c>
      <c r="AL63" s="35">
        <f t="shared" si="80"/>
        <v>2</v>
      </c>
      <c r="AM63" s="35">
        <f t="shared" si="81"/>
        <v>2</v>
      </c>
      <c r="AN63" s="35">
        <f t="shared" si="82"/>
        <v>4</v>
      </c>
      <c r="AO63" s="35">
        <f t="shared" si="83"/>
        <v>4</v>
      </c>
      <c r="AP63" s="35">
        <f t="shared" si="84"/>
        <v>4</v>
      </c>
      <c r="AQ63" s="35">
        <f t="shared" si="85"/>
        <v>4</v>
      </c>
      <c r="AR63" s="35">
        <f t="shared" si="86"/>
        <v>1</v>
      </c>
      <c r="AS63" s="35">
        <f t="shared" si="87"/>
        <v>1</v>
      </c>
      <c r="AT63" s="35">
        <f t="shared" si="88"/>
        <v>4</v>
      </c>
      <c r="AU63" s="35">
        <f t="shared" si="89"/>
        <v>4</v>
      </c>
      <c r="AV63" s="35">
        <f t="shared" si="90"/>
        <v>0</v>
      </c>
      <c r="AW63" s="35">
        <f t="shared" si="91"/>
        <v>0</v>
      </c>
      <c r="AX63" s="35">
        <f t="shared" si="92"/>
        <v>0</v>
      </c>
      <c r="AY63" s="34">
        <f t="shared" si="93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118">
        <f t="shared" si="74"/>
        <v>0</v>
      </c>
      <c r="F64" s="118"/>
      <c r="G64" s="118"/>
      <c r="H64" s="118"/>
      <c r="I64" s="118"/>
      <c r="J64" s="118">
        <f t="shared" si="75"/>
        <v>0</v>
      </c>
      <c r="K64" s="118"/>
      <c r="L64" s="118"/>
      <c r="M64" s="118"/>
      <c r="N64" s="118">
        <f t="shared" si="76"/>
        <v>0</v>
      </c>
      <c r="O64" s="118"/>
      <c r="P64" s="118"/>
      <c r="Q64" s="118"/>
      <c r="R64" s="118"/>
      <c r="S64" s="118">
        <f t="shared" si="94"/>
        <v>0</v>
      </c>
      <c r="T64" s="118"/>
      <c r="U64" s="118"/>
      <c r="V64" s="118"/>
      <c r="W64" s="118"/>
      <c r="X64" s="118">
        <f t="shared" si="77"/>
        <v>0</v>
      </c>
      <c r="Y64" s="68"/>
      <c r="Z64" s="68"/>
      <c r="AA64" s="68"/>
      <c r="AB64" s="68"/>
      <c r="AC64" s="118">
        <v>0</v>
      </c>
      <c r="AD64" s="68">
        <v>0</v>
      </c>
      <c r="AE64" s="68">
        <f t="shared" si="54"/>
        <v>0</v>
      </c>
      <c r="AF64" s="68">
        <v>0</v>
      </c>
      <c r="AG64" s="76">
        <v>0</v>
      </c>
      <c r="AH64" s="68">
        <f t="shared" si="55"/>
        <v>0</v>
      </c>
      <c r="AI64" s="76"/>
      <c r="AJ64" s="36">
        <f t="shared" si="78"/>
        <v>0</v>
      </c>
      <c r="AK64" s="35">
        <f t="shared" si="79"/>
        <v>0</v>
      </c>
      <c r="AL64" s="35">
        <f t="shared" si="80"/>
        <v>0</v>
      </c>
      <c r="AM64" s="35">
        <f t="shared" si="81"/>
        <v>0</v>
      </c>
      <c r="AN64" s="35">
        <f t="shared" si="82"/>
        <v>0</v>
      </c>
      <c r="AO64" s="35">
        <f t="shared" si="83"/>
        <v>0</v>
      </c>
      <c r="AP64" s="35">
        <f t="shared" si="84"/>
        <v>0</v>
      </c>
      <c r="AQ64" s="35">
        <f t="shared" si="85"/>
        <v>0</v>
      </c>
      <c r="AR64" s="35">
        <f t="shared" si="86"/>
        <v>0</v>
      </c>
      <c r="AS64" s="35">
        <f t="shared" si="87"/>
        <v>0</v>
      </c>
      <c r="AT64" s="35">
        <f t="shared" si="88"/>
        <v>0</v>
      </c>
      <c r="AU64" s="35">
        <f t="shared" si="89"/>
        <v>0</v>
      </c>
      <c r="AV64" s="35">
        <f t="shared" si="90"/>
        <v>0</v>
      </c>
      <c r="AW64" s="35">
        <f t="shared" si="91"/>
        <v>0</v>
      </c>
      <c r="AX64" s="35">
        <f t="shared" si="92"/>
        <v>0</v>
      </c>
      <c r="AY64" s="34">
        <f t="shared" si="93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118">
        <f t="shared" si="74"/>
        <v>1</v>
      </c>
      <c r="F65" s="118"/>
      <c r="G65" s="118">
        <v>1</v>
      </c>
      <c r="H65" s="118"/>
      <c r="I65" s="118"/>
      <c r="J65" s="118">
        <f t="shared" si="75"/>
        <v>4</v>
      </c>
      <c r="K65" s="118">
        <v>4</v>
      </c>
      <c r="L65" s="118"/>
      <c r="M65" s="118"/>
      <c r="N65" s="118">
        <f t="shared" si="76"/>
        <v>5</v>
      </c>
      <c r="O65" s="118">
        <v>5</v>
      </c>
      <c r="P65" s="118"/>
      <c r="Q65" s="118"/>
      <c r="R65" s="118"/>
      <c r="S65" s="118">
        <f t="shared" si="94"/>
        <v>0</v>
      </c>
      <c r="T65" s="118"/>
      <c r="U65" s="118"/>
      <c r="V65" s="118"/>
      <c r="W65" s="118"/>
      <c r="X65" s="118">
        <f t="shared" si="77"/>
        <v>5</v>
      </c>
      <c r="Y65" s="68"/>
      <c r="Z65" s="68"/>
      <c r="AA65" s="68"/>
      <c r="AB65" s="68"/>
      <c r="AC65" s="118">
        <v>0</v>
      </c>
      <c r="AD65" s="68">
        <v>0</v>
      </c>
      <c r="AE65" s="68">
        <f t="shared" si="54"/>
        <v>0</v>
      </c>
      <c r="AF65" s="68">
        <v>0</v>
      </c>
      <c r="AG65" s="76">
        <v>0</v>
      </c>
      <c r="AH65" s="68">
        <f t="shared" si="55"/>
        <v>0</v>
      </c>
      <c r="AI65" s="76"/>
      <c r="AJ65" s="36">
        <f t="shared" si="78"/>
        <v>1</v>
      </c>
      <c r="AK65" s="35">
        <f t="shared" si="79"/>
        <v>1</v>
      </c>
      <c r="AL65" s="35">
        <f t="shared" si="80"/>
        <v>4</v>
      </c>
      <c r="AM65" s="35">
        <f t="shared" si="81"/>
        <v>4</v>
      </c>
      <c r="AN65" s="35">
        <f t="shared" si="82"/>
        <v>5</v>
      </c>
      <c r="AO65" s="35">
        <f t="shared" si="83"/>
        <v>5</v>
      </c>
      <c r="AP65" s="35">
        <f t="shared" si="84"/>
        <v>5</v>
      </c>
      <c r="AQ65" s="35">
        <f t="shared" si="85"/>
        <v>5</v>
      </c>
      <c r="AR65" s="35">
        <f t="shared" si="86"/>
        <v>0</v>
      </c>
      <c r="AS65" s="35">
        <f t="shared" si="87"/>
        <v>0</v>
      </c>
      <c r="AT65" s="35">
        <f t="shared" si="88"/>
        <v>5</v>
      </c>
      <c r="AU65" s="35">
        <f t="shared" si="89"/>
        <v>5</v>
      </c>
      <c r="AV65" s="35">
        <f t="shared" si="90"/>
        <v>0</v>
      </c>
      <c r="AW65" s="35">
        <f t="shared" si="91"/>
        <v>0</v>
      </c>
      <c r="AX65" s="35">
        <f t="shared" si="92"/>
        <v>0</v>
      </c>
      <c r="AY65" s="34">
        <f t="shared" si="93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118">
        <f t="shared" si="74"/>
        <v>0</v>
      </c>
      <c r="F66" s="118"/>
      <c r="G66" s="118"/>
      <c r="H66" s="118"/>
      <c r="I66" s="118"/>
      <c r="J66" s="118">
        <f t="shared" si="75"/>
        <v>1</v>
      </c>
      <c r="K66" s="118">
        <v>1</v>
      </c>
      <c r="L66" s="118"/>
      <c r="M66" s="118"/>
      <c r="N66" s="118">
        <f t="shared" si="76"/>
        <v>1</v>
      </c>
      <c r="O66" s="118">
        <v>1</v>
      </c>
      <c r="P66" s="118"/>
      <c r="Q66" s="118"/>
      <c r="R66" s="118"/>
      <c r="S66" s="118">
        <f t="shared" si="94"/>
        <v>0</v>
      </c>
      <c r="T66" s="118"/>
      <c r="U66" s="118"/>
      <c r="V66" s="118"/>
      <c r="W66" s="118"/>
      <c r="X66" s="118">
        <f t="shared" si="77"/>
        <v>1</v>
      </c>
      <c r="Y66" s="68"/>
      <c r="Z66" s="68"/>
      <c r="AA66" s="68"/>
      <c r="AB66" s="68"/>
      <c r="AC66" s="118">
        <v>0</v>
      </c>
      <c r="AD66" s="68">
        <v>0</v>
      </c>
      <c r="AE66" s="68">
        <f t="shared" si="54"/>
        <v>0</v>
      </c>
      <c r="AF66" s="68">
        <v>0</v>
      </c>
      <c r="AG66" s="76">
        <v>0</v>
      </c>
      <c r="AH66" s="68">
        <f t="shared" si="55"/>
        <v>0</v>
      </c>
      <c r="AI66" s="76"/>
      <c r="AJ66" s="36">
        <f t="shared" si="78"/>
        <v>0</v>
      </c>
      <c r="AK66" s="35">
        <f t="shared" si="79"/>
        <v>0</v>
      </c>
      <c r="AL66" s="35">
        <f t="shared" si="80"/>
        <v>1</v>
      </c>
      <c r="AM66" s="35">
        <f t="shared" si="81"/>
        <v>1</v>
      </c>
      <c r="AN66" s="35">
        <f t="shared" si="82"/>
        <v>1</v>
      </c>
      <c r="AO66" s="35">
        <f t="shared" si="83"/>
        <v>1</v>
      </c>
      <c r="AP66" s="35">
        <f t="shared" si="84"/>
        <v>1</v>
      </c>
      <c r="AQ66" s="35">
        <f t="shared" si="85"/>
        <v>1</v>
      </c>
      <c r="AR66" s="35">
        <f t="shared" si="86"/>
        <v>0</v>
      </c>
      <c r="AS66" s="35">
        <f t="shared" si="87"/>
        <v>0</v>
      </c>
      <c r="AT66" s="35">
        <f t="shared" si="88"/>
        <v>1</v>
      </c>
      <c r="AU66" s="35">
        <f t="shared" si="89"/>
        <v>1</v>
      </c>
      <c r="AV66" s="35">
        <f t="shared" si="90"/>
        <v>0</v>
      </c>
      <c r="AW66" s="35">
        <f t="shared" si="91"/>
        <v>0</v>
      </c>
      <c r="AX66" s="35">
        <f t="shared" si="92"/>
        <v>0</v>
      </c>
      <c r="AY66" s="34">
        <f t="shared" si="93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118">
        <f t="shared" si="74"/>
        <v>5</v>
      </c>
      <c r="F67" s="118">
        <v>3</v>
      </c>
      <c r="G67" s="118">
        <v>2</v>
      </c>
      <c r="H67" s="118"/>
      <c r="I67" s="118"/>
      <c r="J67" s="118">
        <f t="shared" si="75"/>
        <v>3</v>
      </c>
      <c r="K67" s="118">
        <v>3</v>
      </c>
      <c r="L67" s="118"/>
      <c r="M67" s="118"/>
      <c r="N67" s="118">
        <f t="shared" si="76"/>
        <v>3</v>
      </c>
      <c r="O67" s="118">
        <v>1</v>
      </c>
      <c r="P67" s="118"/>
      <c r="Q67" s="118"/>
      <c r="R67" s="118"/>
      <c r="S67" s="118">
        <f t="shared" si="94"/>
        <v>2</v>
      </c>
      <c r="T67" s="118"/>
      <c r="U67" s="118">
        <v>2</v>
      </c>
      <c r="V67" s="118"/>
      <c r="W67" s="118"/>
      <c r="X67" s="118">
        <f t="shared" si="77"/>
        <v>3</v>
      </c>
      <c r="Y67" s="68"/>
      <c r="Z67" s="68"/>
      <c r="AA67" s="68">
        <v>5</v>
      </c>
      <c r="AB67" s="68">
        <v>2</v>
      </c>
      <c r="AC67" s="118">
        <v>0</v>
      </c>
      <c r="AD67" s="68">
        <v>0</v>
      </c>
      <c r="AE67" s="68">
        <f t="shared" si="54"/>
        <v>0</v>
      </c>
      <c r="AF67" s="68">
        <v>0</v>
      </c>
      <c r="AG67" s="76">
        <v>0</v>
      </c>
      <c r="AH67" s="68">
        <f t="shared" si="55"/>
        <v>0</v>
      </c>
      <c r="AI67" s="76"/>
      <c r="AJ67" s="36">
        <f t="shared" si="78"/>
        <v>5</v>
      </c>
      <c r="AK67" s="35">
        <f t="shared" si="79"/>
        <v>5</v>
      </c>
      <c r="AL67" s="35">
        <f t="shared" si="80"/>
        <v>3</v>
      </c>
      <c r="AM67" s="35">
        <f t="shared" si="81"/>
        <v>3</v>
      </c>
      <c r="AN67" s="35">
        <f t="shared" si="82"/>
        <v>8</v>
      </c>
      <c r="AO67" s="35">
        <f t="shared" si="83"/>
        <v>8</v>
      </c>
      <c r="AP67" s="35">
        <f t="shared" si="84"/>
        <v>3</v>
      </c>
      <c r="AQ67" s="35">
        <f t="shared" si="85"/>
        <v>3</v>
      </c>
      <c r="AR67" s="35">
        <f t="shared" si="86"/>
        <v>2</v>
      </c>
      <c r="AS67" s="35">
        <f t="shared" si="87"/>
        <v>2</v>
      </c>
      <c r="AT67" s="35">
        <f t="shared" si="88"/>
        <v>3</v>
      </c>
      <c r="AU67" s="35">
        <f t="shared" si="89"/>
        <v>3</v>
      </c>
      <c r="AV67" s="35">
        <f t="shared" si="90"/>
        <v>0</v>
      </c>
      <c r="AW67" s="35">
        <f t="shared" si="91"/>
        <v>0</v>
      </c>
      <c r="AX67" s="35">
        <f t="shared" si="92"/>
        <v>0</v>
      </c>
      <c r="AY67" s="34">
        <f t="shared" si="93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118">
        <f t="shared" si="74"/>
        <v>3</v>
      </c>
      <c r="F68" s="118"/>
      <c r="G68" s="118">
        <v>3</v>
      </c>
      <c r="H68" s="118"/>
      <c r="I68" s="118"/>
      <c r="J68" s="118">
        <f t="shared" si="75"/>
        <v>8</v>
      </c>
      <c r="K68" s="118">
        <v>8</v>
      </c>
      <c r="L68" s="118"/>
      <c r="M68" s="118"/>
      <c r="N68" s="118">
        <f t="shared" si="76"/>
        <v>3</v>
      </c>
      <c r="O68" s="118">
        <v>3</v>
      </c>
      <c r="P68" s="118"/>
      <c r="Q68" s="118"/>
      <c r="R68" s="118"/>
      <c r="S68" s="118">
        <f t="shared" si="94"/>
        <v>0</v>
      </c>
      <c r="T68" s="118"/>
      <c r="U68" s="118"/>
      <c r="V68" s="118"/>
      <c r="W68" s="118"/>
      <c r="X68" s="118">
        <f t="shared" si="77"/>
        <v>3</v>
      </c>
      <c r="Y68" s="68"/>
      <c r="Z68" s="68"/>
      <c r="AA68" s="68">
        <v>8</v>
      </c>
      <c r="AB68" s="68"/>
      <c r="AC68" s="118">
        <v>1</v>
      </c>
      <c r="AD68" s="68">
        <v>0</v>
      </c>
      <c r="AE68" s="68">
        <f t="shared" si="54"/>
        <v>1</v>
      </c>
      <c r="AF68" s="68">
        <v>0</v>
      </c>
      <c r="AG68" s="76">
        <v>0</v>
      </c>
      <c r="AH68" s="68">
        <f t="shared" si="55"/>
        <v>0</v>
      </c>
      <c r="AI68" s="76"/>
      <c r="AJ68" s="36">
        <f t="shared" si="78"/>
        <v>3</v>
      </c>
      <c r="AK68" s="35">
        <f t="shared" si="79"/>
        <v>3</v>
      </c>
      <c r="AL68" s="35">
        <f t="shared" si="80"/>
        <v>8</v>
      </c>
      <c r="AM68" s="35">
        <f t="shared" si="81"/>
        <v>8</v>
      </c>
      <c r="AN68" s="35">
        <f t="shared" si="82"/>
        <v>11</v>
      </c>
      <c r="AO68" s="35">
        <f t="shared" si="83"/>
        <v>11</v>
      </c>
      <c r="AP68" s="35">
        <f t="shared" si="84"/>
        <v>3</v>
      </c>
      <c r="AQ68" s="35">
        <f t="shared" si="85"/>
        <v>3</v>
      </c>
      <c r="AR68" s="35">
        <f t="shared" si="86"/>
        <v>0</v>
      </c>
      <c r="AS68" s="35">
        <f t="shared" si="87"/>
        <v>0</v>
      </c>
      <c r="AT68" s="35">
        <f t="shared" si="88"/>
        <v>3</v>
      </c>
      <c r="AU68" s="35">
        <f t="shared" si="89"/>
        <v>3</v>
      </c>
      <c r="AV68" s="35">
        <f t="shared" si="90"/>
        <v>1</v>
      </c>
      <c r="AW68" s="35">
        <f t="shared" si="91"/>
        <v>1</v>
      </c>
      <c r="AX68" s="35">
        <f t="shared" si="92"/>
        <v>0</v>
      </c>
      <c r="AY68" s="34">
        <f t="shared" si="93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118">
        <f t="shared" si="74"/>
        <v>10</v>
      </c>
      <c r="F69" s="118"/>
      <c r="G69" s="118">
        <v>10</v>
      </c>
      <c r="H69" s="118"/>
      <c r="I69" s="118"/>
      <c r="J69" s="118">
        <f t="shared" si="75"/>
        <v>7</v>
      </c>
      <c r="K69" s="118">
        <v>7</v>
      </c>
      <c r="L69" s="118"/>
      <c r="M69" s="118"/>
      <c r="N69" s="118">
        <f t="shared" si="76"/>
        <v>7</v>
      </c>
      <c r="O69" s="118">
        <v>1</v>
      </c>
      <c r="P69" s="118">
        <v>4</v>
      </c>
      <c r="Q69" s="118"/>
      <c r="R69" s="118"/>
      <c r="S69" s="118">
        <f t="shared" si="94"/>
        <v>2</v>
      </c>
      <c r="T69" s="118">
        <v>1</v>
      </c>
      <c r="U69" s="118">
        <v>1</v>
      </c>
      <c r="V69" s="118"/>
      <c r="W69" s="118"/>
      <c r="X69" s="118">
        <f t="shared" si="77"/>
        <v>7</v>
      </c>
      <c r="Y69" s="68">
        <v>1</v>
      </c>
      <c r="Z69" s="68"/>
      <c r="AA69" s="68">
        <v>9</v>
      </c>
      <c r="AB69" s="68"/>
      <c r="AC69" s="118">
        <v>0</v>
      </c>
      <c r="AD69" s="68">
        <v>0</v>
      </c>
      <c r="AE69" s="68">
        <f t="shared" si="54"/>
        <v>0</v>
      </c>
      <c r="AF69" s="68">
        <v>0</v>
      </c>
      <c r="AG69" s="76">
        <v>0</v>
      </c>
      <c r="AH69" s="68">
        <f t="shared" si="55"/>
        <v>0</v>
      </c>
      <c r="AI69" s="76"/>
      <c r="AJ69" s="36">
        <f t="shared" si="78"/>
        <v>10</v>
      </c>
      <c r="AK69" s="35">
        <f t="shared" si="79"/>
        <v>10</v>
      </c>
      <c r="AL69" s="35">
        <f t="shared" si="80"/>
        <v>7</v>
      </c>
      <c r="AM69" s="35">
        <f t="shared" si="81"/>
        <v>7</v>
      </c>
      <c r="AN69" s="35">
        <f t="shared" si="82"/>
        <v>17</v>
      </c>
      <c r="AO69" s="35">
        <f t="shared" si="83"/>
        <v>17</v>
      </c>
      <c r="AP69" s="35">
        <f t="shared" si="84"/>
        <v>7</v>
      </c>
      <c r="AQ69" s="35">
        <f t="shared" si="85"/>
        <v>7</v>
      </c>
      <c r="AR69" s="35">
        <f t="shared" si="86"/>
        <v>2</v>
      </c>
      <c r="AS69" s="35">
        <f t="shared" si="87"/>
        <v>2</v>
      </c>
      <c r="AT69" s="35">
        <f t="shared" si="88"/>
        <v>7</v>
      </c>
      <c r="AU69" s="35">
        <f t="shared" si="89"/>
        <v>7</v>
      </c>
      <c r="AV69" s="35">
        <f t="shared" si="90"/>
        <v>0</v>
      </c>
      <c r="AW69" s="35">
        <f t="shared" si="91"/>
        <v>0</v>
      </c>
      <c r="AX69" s="35">
        <f t="shared" si="92"/>
        <v>0</v>
      </c>
      <c r="AY69" s="34">
        <f t="shared" si="93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118">
        <f t="shared" si="74"/>
        <v>3</v>
      </c>
      <c r="F70" s="118"/>
      <c r="G70" s="118">
        <v>3</v>
      </c>
      <c r="H70" s="118"/>
      <c r="I70" s="118"/>
      <c r="J70" s="118">
        <f t="shared" si="75"/>
        <v>2</v>
      </c>
      <c r="K70" s="118">
        <v>2</v>
      </c>
      <c r="L70" s="118"/>
      <c r="M70" s="118"/>
      <c r="N70" s="118">
        <f t="shared" si="76"/>
        <v>1</v>
      </c>
      <c r="O70" s="118">
        <v>1</v>
      </c>
      <c r="P70" s="118"/>
      <c r="Q70" s="118"/>
      <c r="R70" s="118"/>
      <c r="S70" s="118">
        <f t="shared" si="94"/>
        <v>0</v>
      </c>
      <c r="T70" s="118"/>
      <c r="U70" s="118"/>
      <c r="V70" s="118"/>
      <c r="W70" s="118"/>
      <c r="X70" s="118">
        <f t="shared" si="77"/>
        <v>1</v>
      </c>
      <c r="Y70" s="68"/>
      <c r="Z70" s="68">
        <v>1</v>
      </c>
      <c r="AA70" s="68">
        <v>4</v>
      </c>
      <c r="AB70" s="68">
        <v>1</v>
      </c>
      <c r="AC70" s="118">
        <v>0</v>
      </c>
      <c r="AD70" s="68">
        <v>0</v>
      </c>
      <c r="AE70" s="68">
        <f t="shared" si="54"/>
        <v>0</v>
      </c>
      <c r="AF70" s="68">
        <v>0</v>
      </c>
      <c r="AG70" s="76">
        <v>0</v>
      </c>
      <c r="AH70" s="68">
        <f t="shared" si="55"/>
        <v>0</v>
      </c>
      <c r="AI70" s="76"/>
      <c r="AJ70" s="36">
        <f t="shared" si="78"/>
        <v>3</v>
      </c>
      <c r="AK70" s="35">
        <f t="shared" si="79"/>
        <v>3</v>
      </c>
      <c r="AL70" s="35">
        <f t="shared" si="80"/>
        <v>2</v>
      </c>
      <c r="AM70" s="35">
        <f t="shared" si="81"/>
        <v>2</v>
      </c>
      <c r="AN70" s="35">
        <f t="shared" si="82"/>
        <v>5</v>
      </c>
      <c r="AO70" s="35">
        <f t="shared" si="83"/>
        <v>5</v>
      </c>
      <c r="AP70" s="35">
        <f t="shared" si="84"/>
        <v>1</v>
      </c>
      <c r="AQ70" s="35">
        <f t="shared" si="85"/>
        <v>1</v>
      </c>
      <c r="AR70" s="35">
        <f t="shared" si="86"/>
        <v>0</v>
      </c>
      <c r="AS70" s="35">
        <f t="shared" si="87"/>
        <v>0</v>
      </c>
      <c r="AT70" s="35">
        <f t="shared" si="88"/>
        <v>1</v>
      </c>
      <c r="AU70" s="35">
        <f t="shared" si="89"/>
        <v>1</v>
      </c>
      <c r="AV70" s="35">
        <f t="shared" si="90"/>
        <v>0</v>
      </c>
      <c r="AW70" s="35">
        <f t="shared" si="91"/>
        <v>0</v>
      </c>
      <c r="AX70" s="35">
        <f t="shared" si="92"/>
        <v>0</v>
      </c>
      <c r="AY70" s="34">
        <f t="shared" si="93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118">
        <f t="shared" si="74"/>
        <v>0</v>
      </c>
      <c r="F71" s="118"/>
      <c r="G71" s="118"/>
      <c r="H71" s="118"/>
      <c r="I71" s="118"/>
      <c r="J71" s="118">
        <f t="shared" si="75"/>
        <v>0</v>
      </c>
      <c r="K71" s="118"/>
      <c r="L71" s="118"/>
      <c r="M71" s="118"/>
      <c r="N71" s="118">
        <f t="shared" si="76"/>
        <v>0</v>
      </c>
      <c r="O71" s="118"/>
      <c r="P71" s="118"/>
      <c r="Q71" s="118"/>
      <c r="R71" s="118"/>
      <c r="S71" s="118">
        <f t="shared" si="94"/>
        <v>0</v>
      </c>
      <c r="T71" s="118"/>
      <c r="U71" s="118"/>
      <c r="V71" s="118"/>
      <c r="W71" s="118"/>
      <c r="X71" s="118">
        <f t="shared" si="77"/>
        <v>0</v>
      </c>
      <c r="Y71" s="68"/>
      <c r="Z71" s="68"/>
      <c r="AA71" s="68"/>
      <c r="AB71" s="68"/>
      <c r="AC71" s="118">
        <v>0</v>
      </c>
      <c r="AD71" s="68">
        <v>0</v>
      </c>
      <c r="AE71" s="68">
        <f t="shared" si="54"/>
        <v>0</v>
      </c>
      <c r="AF71" s="68">
        <v>0</v>
      </c>
      <c r="AG71" s="76">
        <v>0</v>
      </c>
      <c r="AH71" s="68">
        <f t="shared" si="55"/>
        <v>0</v>
      </c>
      <c r="AI71" s="76"/>
      <c r="AJ71" s="36">
        <f t="shared" si="78"/>
        <v>0</v>
      </c>
      <c r="AK71" s="35">
        <f t="shared" si="79"/>
        <v>0</v>
      </c>
      <c r="AL71" s="35">
        <f t="shared" si="80"/>
        <v>0</v>
      </c>
      <c r="AM71" s="35">
        <f t="shared" si="81"/>
        <v>0</v>
      </c>
      <c r="AN71" s="35">
        <f t="shared" si="82"/>
        <v>0</v>
      </c>
      <c r="AO71" s="35">
        <f t="shared" si="83"/>
        <v>0</v>
      </c>
      <c r="AP71" s="35">
        <f t="shared" si="84"/>
        <v>0</v>
      </c>
      <c r="AQ71" s="35">
        <f t="shared" si="85"/>
        <v>0</v>
      </c>
      <c r="AR71" s="35">
        <f t="shared" si="86"/>
        <v>0</v>
      </c>
      <c r="AS71" s="35">
        <f t="shared" si="87"/>
        <v>0</v>
      </c>
      <c r="AT71" s="35">
        <f t="shared" si="88"/>
        <v>0</v>
      </c>
      <c r="AU71" s="35">
        <f t="shared" si="89"/>
        <v>0</v>
      </c>
      <c r="AV71" s="35">
        <f t="shared" si="90"/>
        <v>0</v>
      </c>
      <c r="AW71" s="35">
        <f t="shared" si="91"/>
        <v>0</v>
      </c>
      <c r="AX71" s="35">
        <f t="shared" si="92"/>
        <v>0</v>
      </c>
      <c r="AY71" s="34">
        <f t="shared" si="93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118">
        <f t="shared" si="74"/>
        <v>3</v>
      </c>
      <c r="F72" s="118"/>
      <c r="G72" s="118">
        <v>3</v>
      </c>
      <c r="H72" s="118"/>
      <c r="I72" s="118"/>
      <c r="J72" s="118">
        <f t="shared" si="75"/>
        <v>4</v>
      </c>
      <c r="K72" s="118">
        <v>3</v>
      </c>
      <c r="L72" s="118">
        <v>1</v>
      </c>
      <c r="M72" s="118"/>
      <c r="N72" s="118">
        <f t="shared" si="76"/>
        <v>4</v>
      </c>
      <c r="O72" s="118">
        <v>2</v>
      </c>
      <c r="P72" s="118">
        <v>1</v>
      </c>
      <c r="Q72" s="118"/>
      <c r="R72" s="118"/>
      <c r="S72" s="118">
        <f t="shared" si="94"/>
        <v>1</v>
      </c>
      <c r="T72" s="118"/>
      <c r="U72" s="118">
        <v>1</v>
      </c>
      <c r="V72" s="118"/>
      <c r="W72" s="118"/>
      <c r="X72" s="118">
        <f t="shared" si="77"/>
        <v>4</v>
      </c>
      <c r="Y72" s="68"/>
      <c r="Z72" s="68"/>
      <c r="AA72" s="68">
        <v>2</v>
      </c>
      <c r="AB72" s="68"/>
      <c r="AC72" s="118">
        <v>0</v>
      </c>
      <c r="AD72" s="68">
        <v>0</v>
      </c>
      <c r="AE72" s="68">
        <f t="shared" si="54"/>
        <v>0</v>
      </c>
      <c r="AF72" s="68">
        <v>0</v>
      </c>
      <c r="AG72" s="76">
        <v>0</v>
      </c>
      <c r="AH72" s="68">
        <f t="shared" si="55"/>
        <v>0</v>
      </c>
      <c r="AI72" s="76"/>
      <c r="AJ72" s="36">
        <f t="shared" si="78"/>
        <v>3</v>
      </c>
      <c r="AK72" s="35">
        <f t="shared" si="79"/>
        <v>3</v>
      </c>
      <c r="AL72" s="35">
        <f t="shared" si="80"/>
        <v>4</v>
      </c>
      <c r="AM72" s="35">
        <f t="shared" si="81"/>
        <v>4</v>
      </c>
      <c r="AN72" s="35">
        <f t="shared" si="82"/>
        <v>6</v>
      </c>
      <c r="AO72" s="35">
        <f t="shared" si="83"/>
        <v>6</v>
      </c>
      <c r="AP72" s="35">
        <f t="shared" si="84"/>
        <v>4</v>
      </c>
      <c r="AQ72" s="35">
        <f t="shared" si="85"/>
        <v>4</v>
      </c>
      <c r="AR72" s="35">
        <f t="shared" si="86"/>
        <v>1</v>
      </c>
      <c r="AS72" s="35">
        <f t="shared" si="87"/>
        <v>1</v>
      </c>
      <c r="AT72" s="35">
        <f t="shared" si="88"/>
        <v>4</v>
      </c>
      <c r="AU72" s="35">
        <f t="shared" si="89"/>
        <v>4</v>
      </c>
      <c r="AV72" s="35">
        <f t="shared" si="90"/>
        <v>0</v>
      </c>
      <c r="AW72" s="35">
        <f t="shared" si="91"/>
        <v>0</v>
      </c>
      <c r="AX72" s="35">
        <f t="shared" si="92"/>
        <v>0</v>
      </c>
      <c r="AY72" s="34">
        <f t="shared" si="93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107">
        <f t="shared" ref="E73:AB73" si="95">SUM(E74:E79)</f>
        <v>0</v>
      </c>
      <c r="F73" s="107">
        <f t="shared" si="95"/>
        <v>0</v>
      </c>
      <c r="G73" s="107">
        <f t="shared" si="95"/>
        <v>0</v>
      </c>
      <c r="H73" s="107">
        <f t="shared" si="95"/>
        <v>0</v>
      </c>
      <c r="I73" s="107">
        <f t="shared" si="95"/>
        <v>0</v>
      </c>
      <c r="J73" s="107">
        <f t="shared" si="95"/>
        <v>0</v>
      </c>
      <c r="K73" s="107">
        <f t="shared" si="95"/>
        <v>0</v>
      </c>
      <c r="L73" s="107">
        <f t="shared" si="95"/>
        <v>0</v>
      </c>
      <c r="M73" s="107">
        <f t="shared" si="95"/>
        <v>0</v>
      </c>
      <c r="N73" s="107">
        <f t="shared" si="95"/>
        <v>0</v>
      </c>
      <c r="O73" s="107">
        <f t="shared" si="95"/>
        <v>0</v>
      </c>
      <c r="P73" s="107">
        <f t="shared" si="95"/>
        <v>0</v>
      </c>
      <c r="Q73" s="107">
        <f t="shared" si="95"/>
        <v>0</v>
      </c>
      <c r="R73" s="107">
        <f t="shared" si="95"/>
        <v>0</v>
      </c>
      <c r="S73" s="107">
        <f t="shared" si="95"/>
        <v>0</v>
      </c>
      <c r="T73" s="107">
        <f t="shared" si="95"/>
        <v>0</v>
      </c>
      <c r="U73" s="107">
        <f t="shared" si="95"/>
        <v>0</v>
      </c>
      <c r="V73" s="107">
        <f t="shared" si="95"/>
        <v>0</v>
      </c>
      <c r="W73" s="107">
        <f t="shared" si="95"/>
        <v>0</v>
      </c>
      <c r="X73" s="107">
        <f t="shared" si="95"/>
        <v>0</v>
      </c>
      <c r="Y73" s="107">
        <f t="shared" si="95"/>
        <v>0</v>
      </c>
      <c r="Z73" s="107">
        <f t="shared" si="95"/>
        <v>0</v>
      </c>
      <c r="AA73" s="107">
        <f t="shared" si="95"/>
        <v>0</v>
      </c>
      <c r="AB73" s="107">
        <f t="shared" si="95"/>
        <v>0</v>
      </c>
      <c r="AC73" s="107">
        <v>0</v>
      </c>
      <c r="AD73" s="107">
        <v>0</v>
      </c>
      <c r="AE73" s="70">
        <f t="shared" si="54"/>
        <v>0</v>
      </c>
      <c r="AF73" s="107">
        <v>0</v>
      </c>
      <c r="AG73" s="107">
        <v>0</v>
      </c>
      <c r="AH73" s="111">
        <f t="shared" si="55"/>
        <v>0</v>
      </c>
      <c r="AI73" s="133"/>
      <c r="AJ73" s="39">
        <f t="shared" ref="AJ73:AX73" si="96">SUM(AJ74:AJ79)</f>
        <v>0</v>
      </c>
      <c r="AK73" s="82">
        <f t="shared" si="96"/>
        <v>0</v>
      </c>
      <c r="AL73" s="82">
        <f t="shared" si="96"/>
        <v>0</v>
      </c>
      <c r="AM73" s="82">
        <f t="shared" si="96"/>
        <v>0</v>
      </c>
      <c r="AN73" s="82">
        <f t="shared" si="96"/>
        <v>0</v>
      </c>
      <c r="AO73" s="82">
        <f t="shared" si="96"/>
        <v>0</v>
      </c>
      <c r="AP73" s="82">
        <f t="shared" si="96"/>
        <v>0</v>
      </c>
      <c r="AQ73" s="82">
        <f t="shared" si="96"/>
        <v>0</v>
      </c>
      <c r="AR73" s="82">
        <f t="shared" si="96"/>
        <v>0</v>
      </c>
      <c r="AS73" s="82">
        <f t="shared" si="96"/>
        <v>0</v>
      </c>
      <c r="AT73" s="82">
        <f t="shared" si="96"/>
        <v>0</v>
      </c>
      <c r="AU73" s="82">
        <f t="shared" si="96"/>
        <v>0</v>
      </c>
      <c r="AV73" s="82">
        <f t="shared" si="96"/>
        <v>0</v>
      </c>
      <c r="AW73" s="82">
        <f t="shared" si="96"/>
        <v>0</v>
      </c>
      <c r="AX73" s="82">
        <f t="shared" si="96"/>
        <v>0</v>
      </c>
      <c r="AY73" s="34">
        <f t="shared" si="93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114">
        <f t="shared" ref="E74:E80" si="97">+F74+G74+H74+I74</f>
        <v>0</v>
      </c>
      <c r="F74" s="114"/>
      <c r="G74" s="114"/>
      <c r="H74" s="114"/>
      <c r="I74" s="114"/>
      <c r="J74" s="114"/>
      <c r="K74" s="114"/>
      <c r="L74" s="114"/>
      <c r="M74" s="114"/>
      <c r="N74" s="114">
        <f t="shared" ref="N74:N79" si="98">+O74+P74+Q74+R74+S74</f>
        <v>0</v>
      </c>
      <c r="O74" s="114"/>
      <c r="P74" s="114"/>
      <c r="Q74" s="114"/>
      <c r="R74" s="114"/>
      <c r="S74" s="114">
        <f t="shared" ref="S74:S79" si="99">+T74+U74+V74</f>
        <v>0</v>
      </c>
      <c r="T74" s="114"/>
      <c r="U74" s="114"/>
      <c r="V74" s="114"/>
      <c r="W74" s="114"/>
      <c r="X74" s="114">
        <f t="shared" ref="X74:X79" si="100">+N74+W74</f>
        <v>0</v>
      </c>
      <c r="Y74" s="77"/>
      <c r="Z74" s="77"/>
      <c r="AA74" s="77"/>
      <c r="AB74" s="77"/>
      <c r="AC74" s="131">
        <v>0</v>
      </c>
      <c r="AD74" s="74">
        <v>0</v>
      </c>
      <c r="AE74" s="68">
        <f t="shared" si="54"/>
        <v>0</v>
      </c>
      <c r="AF74" s="77">
        <v>0</v>
      </c>
      <c r="AG74" s="77">
        <v>0</v>
      </c>
      <c r="AH74" s="68">
        <f t="shared" si="55"/>
        <v>0</v>
      </c>
      <c r="AI74" s="76"/>
      <c r="AJ74" s="36">
        <f t="shared" ref="AJ74:AJ79" si="101">E74</f>
        <v>0</v>
      </c>
      <c r="AK74" s="35">
        <f t="shared" ref="AK74:AK79" si="102">F74+G74+H74+I74</f>
        <v>0</v>
      </c>
      <c r="AL74" s="35">
        <f t="shared" ref="AL74:AL79" si="103">J74</f>
        <v>0</v>
      </c>
      <c r="AM74" s="35">
        <f t="shared" ref="AM74:AM79" si="104">K74+L74+M74</f>
        <v>0</v>
      </c>
      <c r="AN74" s="35">
        <f t="shared" ref="AN74:AN79" si="105">F74+G74+K74</f>
        <v>0</v>
      </c>
      <c r="AO74" s="35">
        <f t="shared" ref="AO74:AO79" si="106">X74+Y74+AA74</f>
        <v>0</v>
      </c>
      <c r="AP74" s="35">
        <f t="shared" ref="AP74:AP79" si="107">N74</f>
        <v>0</v>
      </c>
      <c r="AQ74" s="35">
        <f t="shared" ref="AQ74:AQ79" si="108">O74+P74+Q74+R74+S74</f>
        <v>0</v>
      </c>
      <c r="AR74" s="35">
        <f t="shared" ref="AR74:AR79" si="109">S74</f>
        <v>0</v>
      </c>
      <c r="AS74" s="35">
        <f t="shared" ref="AS74:AS79" si="110">T74+U74+V74</f>
        <v>0</v>
      </c>
      <c r="AT74" s="35">
        <f t="shared" ref="AT74:AT79" si="111">X74</f>
        <v>0</v>
      </c>
      <c r="AU74" s="35">
        <f t="shared" ref="AU74:AU79" si="112">N74+W74</f>
        <v>0</v>
      </c>
      <c r="AV74" s="35">
        <f t="shared" ref="AV74:AV79" si="113">AE74</f>
        <v>0</v>
      </c>
      <c r="AW74" s="35">
        <f t="shared" ref="AW74:AW79" si="114">AC74+AD74</f>
        <v>0</v>
      </c>
      <c r="AX74" s="35">
        <f t="shared" ref="AX74:AX79" si="115">AH74</f>
        <v>0</v>
      </c>
      <c r="AY74" s="34">
        <f t="shared" si="93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114">
        <f t="shared" si="97"/>
        <v>0</v>
      </c>
      <c r="F75" s="114"/>
      <c r="G75" s="114"/>
      <c r="H75" s="114"/>
      <c r="I75" s="114"/>
      <c r="J75" s="114"/>
      <c r="K75" s="114"/>
      <c r="L75" s="114"/>
      <c r="M75" s="114"/>
      <c r="N75" s="114">
        <f t="shared" si="98"/>
        <v>0</v>
      </c>
      <c r="O75" s="114"/>
      <c r="P75" s="114"/>
      <c r="Q75" s="114"/>
      <c r="R75" s="114"/>
      <c r="S75" s="114">
        <f t="shared" si="99"/>
        <v>0</v>
      </c>
      <c r="T75" s="114"/>
      <c r="U75" s="114"/>
      <c r="V75" s="114"/>
      <c r="W75" s="114"/>
      <c r="X75" s="114">
        <f t="shared" si="100"/>
        <v>0</v>
      </c>
      <c r="Y75" s="77"/>
      <c r="Z75" s="77"/>
      <c r="AA75" s="77"/>
      <c r="AB75" s="77"/>
      <c r="AC75" s="131">
        <v>0</v>
      </c>
      <c r="AD75" s="74">
        <v>0</v>
      </c>
      <c r="AE75" s="68">
        <f t="shared" si="54"/>
        <v>0</v>
      </c>
      <c r="AF75" s="77">
        <v>0</v>
      </c>
      <c r="AG75" s="77">
        <v>0</v>
      </c>
      <c r="AH75" s="68">
        <f t="shared" si="55"/>
        <v>0</v>
      </c>
      <c r="AI75" s="76"/>
      <c r="AJ75" s="36">
        <f t="shared" si="101"/>
        <v>0</v>
      </c>
      <c r="AK75" s="35">
        <f t="shared" si="102"/>
        <v>0</v>
      </c>
      <c r="AL75" s="35">
        <f t="shared" si="103"/>
        <v>0</v>
      </c>
      <c r="AM75" s="35">
        <f t="shared" si="104"/>
        <v>0</v>
      </c>
      <c r="AN75" s="35">
        <f t="shared" si="105"/>
        <v>0</v>
      </c>
      <c r="AO75" s="35">
        <f t="shared" si="106"/>
        <v>0</v>
      </c>
      <c r="AP75" s="35">
        <f t="shared" si="107"/>
        <v>0</v>
      </c>
      <c r="AQ75" s="35">
        <f t="shared" si="108"/>
        <v>0</v>
      </c>
      <c r="AR75" s="35">
        <f t="shared" si="109"/>
        <v>0</v>
      </c>
      <c r="AS75" s="35">
        <f t="shared" si="110"/>
        <v>0</v>
      </c>
      <c r="AT75" s="35">
        <f t="shared" si="111"/>
        <v>0</v>
      </c>
      <c r="AU75" s="35">
        <f t="shared" si="112"/>
        <v>0</v>
      </c>
      <c r="AV75" s="35">
        <f t="shared" si="113"/>
        <v>0</v>
      </c>
      <c r="AW75" s="35">
        <f t="shared" si="114"/>
        <v>0</v>
      </c>
      <c r="AX75" s="35">
        <f t="shared" si="115"/>
        <v>0</v>
      </c>
      <c r="AY75" s="34">
        <f t="shared" si="93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114">
        <f t="shared" si="97"/>
        <v>0</v>
      </c>
      <c r="F76" s="114"/>
      <c r="G76" s="114"/>
      <c r="H76" s="114"/>
      <c r="I76" s="114"/>
      <c r="J76" s="114"/>
      <c r="K76" s="114"/>
      <c r="L76" s="114"/>
      <c r="M76" s="114"/>
      <c r="N76" s="114">
        <f t="shared" si="98"/>
        <v>0</v>
      </c>
      <c r="O76" s="114"/>
      <c r="P76" s="114"/>
      <c r="Q76" s="114"/>
      <c r="R76" s="114"/>
      <c r="S76" s="114">
        <f t="shared" si="99"/>
        <v>0</v>
      </c>
      <c r="T76" s="114"/>
      <c r="U76" s="114"/>
      <c r="V76" s="114"/>
      <c r="W76" s="114"/>
      <c r="X76" s="114">
        <f t="shared" si="100"/>
        <v>0</v>
      </c>
      <c r="Y76" s="77"/>
      <c r="Z76" s="77"/>
      <c r="AA76" s="77"/>
      <c r="AB76" s="77"/>
      <c r="AC76" s="131">
        <v>0</v>
      </c>
      <c r="AD76" s="74">
        <v>0</v>
      </c>
      <c r="AE76" s="68">
        <f t="shared" si="54"/>
        <v>0</v>
      </c>
      <c r="AF76" s="77">
        <v>0</v>
      </c>
      <c r="AG76" s="77">
        <v>0</v>
      </c>
      <c r="AH76" s="68">
        <f t="shared" si="55"/>
        <v>0</v>
      </c>
      <c r="AI76" s="76"/>
      <c r="AJ76" s="36">
        <f t="shared" si="101"/>
        <v>0</v>
      </c>
      <c r="AK76" s="35">
        <f t="shared" si="102"/>
        <v>0</v>
      </c>
      <c r="AL76" s="35">
        <f t="shared" si="103"/>
        <v>0</v>
      </c>
      <c r="AM76" s="35">
        <f t="shared" si="104"/>
        <v>0</v>
      </c>
      <c r="AN76" s="35">
        <f t="shared" si="105"/>
        <v>0</v>
      </c>
      <c r="AO76" s="35">
        <f t="shared" si="106"/>
        <v>0</v>
      </c>
      <c r="AP76" s="35">
        <f t="shared" si="107"/>
        <v>0</v>
      </c>
      <c r="AQ76" s="35">
        <f t="shared" si="108"/>
        <v>0</v>
      </c>
      <c r="AR76" s="35">
        <f t="shared" si="109"/>
        <v>0</v>
      </c>
      <c r="AS76" s="35">
        <f t="shared" si="110"/>
        <v>0</v>
      </c>
      <c r="AT76" s="35">
        <f t="shared" si="111"/>
        <v>0</v>
      </c>
      <c r="AU76" s="35">
        <f t="shared" si="112"/>
        <v>0</v>
      </c>
      <c r="AV76" s="35">
        <f t="shared" si="113"/>
        <v>0</v>
      </c>
      <c r="AW76" s="35">
        <f t="shared" si="114"/>
        <v>0</v>
      </c>
      <c r="AX76" s="35">
        <f t="shared" si="115"/>
        <v>0</v>
      </c>
      <c r="AY76" s="34">
        <f t="shared" si="93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114">
        <f t="shared" si="97"/>
        <v>0</v>
      </c>
      <c r="F77" s="114"/>
      <c r="G77" s="114"/>
      <c r="H77" s="114"/>
      <c r="I77" s="114"/>
      <c r="J77" s="114">
        <f>+K77+L77+M77</f>
        <v>0</v>
      </c>
      <c r="K77" s="114"/>
      <c r="L77" s="114"/>
      <c r="M77" s="114"/>
      <c r="N77" s="114">
        <f t="shared" si="98"/>
        <v>0</v>
      </c>
      <c r="O77" s="114"/>
      <c r="P77" s="114"/>
      <c r="Q77" s="114"/>
      <c r="R77" s="114"/>
      <c r="S77" s="114">
        <f t="shared" si="99"/>
        <v>0</v>
      </c>
      <c r="T77" s="114"/>
      <c r="U77" s="114"/>
      <c r="V77" s="114"/>
      <c r="W77" s="114"/>
      <c r="X77" s="114">
        <f t="shared" si="100"/>
        <v>0</v>
      </c>
      <c r="Y77" s="77"/>
      <c r="Z77" s="77"/>
      <c r="AA77" s="77"/>
      <c r="AB77" s="77"/>
      <c r="AC77" s="131">
        <v>0</v>
      </c>
      <c r="AD77" s="74">
        <v>0</v>
      </c>
      <c r="AE77" s="68">
        <f t="shared" si="54"/>
        <v>0</v>
      </c>
      <c r="AF77" s="77">
        <v>0</v>
      </c>
      <c r="AG77" s="77">
        <v>0</v>
      </c>
      <c r="AH77" s="68">
        <f t="shared" si="55"/>
        <v>0</v>
      </c>
      <c r="AI77" s="76"/>
      <c r="AJ77" s="36">
        <f t="shared" si="101"/>
        <v>0</v>
      </c>
      <c r="AK77" s="35">
        <f t="shared" si="102"/>
        <v>0</v>
      </c>
      <c r="AL77" s="35">
        <f t="shared" si="103"/>
        <v>0</v>
      </c>
      <c r="AM77" s="35">
        <f t="shared" si="104"/>
        <v>0</v>
      </c>
      <c r="AN77" s="35">
        <f t="shared" si="105"/>
        <v>0</v>
      </c>
      <c r="AO77" s="35">
        <f t="shared" si="106"/>
        <v>0</v>
      </c>
      <c r="AP77" s="35">
        <f t="shared" si="107"/>
        <v>0</v>
      </c>
      <c r="AQ77" s="35">
        <f t="shared" si="108"/>
        <v>0</v>
      </c>
      <c r="AR77" s="35">
        <f t="shared" si="109"/>
        <v>0</v>
      </c>
      <c r="AS77" s="35">
        <f t="shared" si="110"/>
        <v>0</v>
      </c>
      <c r="AT77" s="35">
        <f t="shared" si="111"/>
        <v>0</v>
      </c>
      <c r="AU77" s="35">
        <f t="shared" si="112"/>
        <v>0</v>
      </c>
      <c r="AV77" s="35">
        <f t="shared" si="113"/>
        <v>0</v>
      </c>
      <c r="AW77" s="35">
        <f t="shared" si="114"/>
        <v>0</v>
      </c>
      <c r="AX77" s="35">
        <f t="shared" si="115"/>
        <v>0</v>
      </c>
      <c r="AY77" s="34">
        <f t="shared" si="93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114">
        <f t="shared" si="97"/>
        <v>0</v>
      </c>
      <c r="F78" s="114"/>
      <c r="G78" s="114"/>
      <c r="H78" s="114"/>
      <c r="I78" s="114"/>
      <c r="J78" s="114">
        <f>+K78+L78+M78</f>
        <v>0</v>
      </c>
      <c r="K78" s="114"/>
      <c r="L78" s="114"/>
      <c r="M78" s="114"/>
      <c r="N78" s="114">
        <f t="shared" si="98"/>
        <v>0</v>
      </c>
      <c r="O78" s="114"/>
      <c r="P78" s="114"/>
      <c r="Q78" s="114"/>
      <c r="R78" s="114"/>
      <c r="S78" s="114">
        <f t="shared" si="99"/>
        <v>0</v>
      </c>
      <c r="T78" s="114"/>
      <c r="U78" s="114"/>
      <c r="V78" s="114"/>
      <c r="W78" s="114"/>
      <c r="X78" s="114">
        <f t="shared" si="100"/>
        <v>0</v>
      </c>
      <c r="Y78" s="77"/>
      <c r="Z78" s="77"/>
      <c r="AA78" s="77"/>
      <c r="AB78" s="77"/>
      <c r="AC78" s="131">
        <v>0</v>
      </c>
      <c r="AD78" s="74">
        <v>0</v>
      </c>
      <c r="AE78" s="68">
        <f t="shared" si="54"/>
        <v>0</v>
      </c>
      <c r="AF78" s="77">
        <v>0</v>
      </c>
      <c r="AG78" s="77">
        <v>0</v>
      </c>
      <c r="AH78" s="68">
        <f t="shared" si="55"/>
        <v>0</v>
      </c>
      <c r="AI78" s="76"/>
      <c r="AJ78" s="36">
        <f t="shared" si="101"/>
        <v>0</v>
      </c>
      <c r="AK78" s="35">
        <f t="shared" si="102"/>
        <v>0</v>
      </c>
      <c r="AL78" s="35">
        <f t="shared" si="103"/>
        <v>0</v>
      </c>
      <c r="AM78" s="35">
        <f t="shared" si="104"/>
        <v>0</v>
      </c>
      <c r="AN78" s="35">
        <f t="shared" si="105"/>
        <v>0</v>
      </c>
      <c r="AO78" s="35">
        <f t="shared" si="106"/>
        <v>0</v>
      </c>
      <c r="AP78" s="35">
        <f t="shared" si="107"/>
        <v>0</v>
      </c>
      <c r="AQ78" s="35">
        <f t="shared" si="108"/>
        <v>0</v>
      </c>
      <c r="AR78" s="35">
        <f t="shared" si="109"/>
        <v>0</v>
      </c>
      <c r="AS78" s="35">
        <f t="shared" si="110"/>
        <v>0</v>
      </c>
      <c r="AT78" s="35">
        <f t="shared" si="111"/>
        <v>0</v>
      </c>
      <c r="AU78" s="35">
        <f t="shared" si="112"/>
        <v>0</v>
      </c>
      <c r="AV78" s="35">
        <f t="shared" si="113"/>
        <v>0</v>
      </c>
      <c r="AW78" s="35">
        <f t="shared" si="114"/>
        <v>0</v>
      </c>
      <c r="AX78" s="35">
        <f t="shared" si="115"/>
        <v>0</v>
      </c>
      <c r="AY78" s="34">
        <f t="shared" si="93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114">
        <f t="shared" si="97"/>
        <v>0</v>
      </c>
      <c r="F79" s="114"/>
      <c r="G79" s="114"/>
      <c r="H79" s="114"/>
      <c r="I79" s="114"/>
      <c r="J79" s="114">
        <f>+K79+L79+M79</f>
        <v>0</v>
      </c>
      <c r="K79" s="114"/>
      <c r="L79" s="114"/>
      <c r="M79" s="114"/>
      <c r="N79" s="114">
        <f t="shared" si="98"/>
        <v>0</v>
      </c>
      <c r="O79" s="114"/>
      <c r="P79" s="114"/>
      <c r="Q79" s="114"/>
      <c r="R79" s="114"/>
      <c r="S79" s="114">
        <f t="shared" si="99"/>
        <v>0</v>
      </c>
      <c r="T79" s="114"/>
      <c r="U79" s="114"/>
      <c r="V79" s="114"/>
      <c r="W79" s="114"/>
      <c r="X79" s="114">
        <f t="shared" si="100"/>
        <v>0</v>
      </c>
      <c r="Y79" s="77"/>
      <c r="Z79" s="77"/>
      <c r="AA79" s="77"/>
      <c r="AB79" s="77"/>
      <c r="AC79" s="131">
        <v>0</v>
      </c>
      <c r="AD79" s="74">
        <v>0</v>
      </c>
      <c r="AE79" s="68">
        <f t="shared" si="54"/>
        <v>0</v>
      </c>
      <c r="AF79" s="77">
        <v>0</v>
      </c>
      <c r="AG79" s="77">
        <v>0</v>
      </c>
      <c r="AH79" s="68">
        <f t="shared" si="55"/>
        <v>0</v>
      </c>
      <c r="AI79" s="76"/>
      <c r="AJ79" s="36">
        <f t="shared" si="101"/>
        <v>0</v>
      </c>
      <c r="AK79" s="35">
        <f t="shared" si="102"/>
        <v>0</v>
      </c>
      <c r="AL79" s="35">
        <f t="shared" si="103"/>
        <v>0</v>
      </c>
      <c r="AM79" s="35">
        <f t="shared" si="104"/>
        <v>0</v>
      </c>
      <c r="AN79" s="35">
        <f t="shared" si="105"/>
        <v>0</v>
      </c>
      <c r="AO79" s="35">
        <f t="shared" si="106"/>
        <v>0</v>
      </c>
      <c r="AP79" s="35">
        <f t="shared" si="107"/>
        <v>0</v>
      </c>
      <c r="AQ79" s="35">
        <f t="shared" si="108"/>
        <v>0</v>
      </c>
      <c r="AR79" s="35">
        <f t="shared" si="109"/>
        <v>0</v>
      </c>
      <c r="AS79" s="35">
        <f t="shared" si="110"/>
        <v>0</v>
      </c>
      <c r="AT79" s="35">
        <f t="shared" si="111"/>
        <v>0</v>
      </c>
      <c r="AU79" s="35">
        <f t="shared" si="112"/>
        <v>0</v>
      </c>
      <c r="AV79" s="35">
        <f t="shared" si="113"/>
        <v>0</v>
      </c>
      <c r="AW79" s="35">
        <f t="shared" si="114"/>
        <v>0</v>
      </c>
      <c r="AX79" s="35">
        <f t="shared" si="115"/>
        <v>0</v>
      </c>
      <c r="AY79" s="34">
        <f t="shared" si="93"/>
        <v>0</v>
      </c>
    </row>
    <row r="80" spans="1:51" s="26" customFormat="1" ht="66.75" customHeight="1">
      <c r="A80" s="33" t="s">
        <v>102</v>
      </c>
      <c r="B80" s="234" t="s">
        <v>101</v>
      </c>
      <c r="C80" s="235"/>
      <c r="D80" s="236"/>
      <c r="E80" s="106">
        <f t="shared" si="97"/>
        <v>15</v>
      </c>
      <c r="F80" s="107">
        <f t="shared" ref="F80:AB80" si="116">SUM(F81:F86)</f>
        <v>1</v>
      </c>
      <c r="G80" s="107">
        <f t="shared" si="116"/>
        <v>14</v>
      </c>
      <c r="H80" s="107">
        <f t="shared" si="116"/>
        <v>0</v>
      </c>
      <c r="I80" s="107">
        <f t="shared" si="116"/>
        <v>0</v>
      </c>
      <c r="J80" s="107">
        <f t="shared" si="116"/>
        <v>4</v>
      </c>
      <c r="K80" s="107">
        <f t="shared" si="116"/>
        <v>4</v>
      </c>
      <c r="L80" s="107">
        <f t="shared" si="116"/>
        <v>0</v>
      </c>
      <c r="M80" s="107">
        <f t="shared" si="116"/>
        <v>0</v>
      </c>
      <c r="N80" s="107">
        <f t="shared" si="116"/>
        <v>14</v>
      </c>
      <c r="O80" s="107">
        <f t="shared" si="116"/>
        <v>7</v>
      </c>
      <c r="P80" s="107">
        <f t="shared" si="116"/>
        <v>3</v>
      </c>
      <c r="Q80" s="107">
        <f t="shared" si="116"/>
        <v>1</v>
      </c>
      <c r="R80" s="107">
        <f t="shared" si="116"/>
        <v>0</v>
      </c>
      <c r="S80" s="107">
        <f t="shared" si="116"/>
        <v>3</v>
      </c>
      <c r="T80" s="107">
        <f t="shared" si="116"/>
        <v>0</v>
      </c>
      <c r="U80" s="107">
        <f t="shared" si="116"/>
        <v>3</v>
      </c>
      <c r="V80" s="107">
        <f t="shared" si="116"/>
        <v>0</v>
      </c>
      <c r="W80" s="107">
        <f t="shared" si="116"/>
        <v>0</v>
      </c>
      <c r="X80" s="107">
        <f t="shared" si="116"/>
        <v>14</v>
      </c>
      <c r="Y80" s="107">
        <f t="shared" si="116"/>
        <v>0</v>
      </c>
      <c r="Z80" s="107">
        <f t="shared" si="116"/>
        <v>0</v>
      </c>
      <c r="AA80" s="107">
        <f t="shared" si="116"/>
        <v>5</v>
      </c>
      <c r="AB80" s="107">
        <f t="shared" si="116"/>
        <v>1</v>
      </c>
      <c r="AC80" s="107">
        <v>2</v>
      </c>
      <c r="AD80" s="107">
        <v>0</v>
      </c>
      <c r="AE80" s="70">
        <f t="shared" si="54"/>
        <v>2</v>
      </c>
      <c r="AF80" s="107">
        <v>0</v>
      </c>
      <c r="AG80" s="107">
        <v>0</v>
      </c>
      <c r="AH80" s="111">
        <f t="shared" si="55"/>
        <v>0</v>
      </c>
      <c r="AI80" s="133"/>
      <c r="AJ80" s="39">
        <f t="shared" ref="AJ80:AY80" si="117">SUM(AJ81:AJ86)</f>
        <v>15</v>
      </c>
      <c r="AK80" s="82">
        <f t="shared" si="117"/>
        <v>15</v>
      </c>
      <c r="AL80" s="82">
        <f t="shared" si="117"/>
        <v>4</v>
      </c>
      <c r="AM80" s="82">
        <f t="shared" si="117"/>
        <v>4</v>
      </c>
      <c r="AN80" s="82">
        <f t="shared" si="117"/>
        <v>19</v>
      </c>
      <c r="AO80" s="82">
        <f t="shared" si="117"/>
        <v>19</v>
      </c>
      <c r="AP80" s="82">
        <f t="shared" si="117"/>
        <v>14</v>
      </c>
      <c r="AQ80" s="82">
        <f t="shared" si="117"/>
        <v>14</v>
      </c>
      <c r="AR80" s="82">
        <f t="shared" si="117"/>
        <v>3</v>
      </c>
      <c r="AS80" s="82">
        <f t="shared" si="117"/>
        <v>3</v>
      </c>
      <c r="AT80" s="82">
        <f t="shared" si="117"/>
        <v>14</v>
      </c>
      <c r="AU80" s="82">
        <f t="shared" si="117"/>
        <v>14</v>
      </c>
      <c r="AV80" s="82">
        <f t="shared" si="117"/>
        <v>2</v>
      </c>
      <c r="AW80" s="82">
        <f t="shared" si="117"/>
        <v>2</v>
      </c>
      <c r="AX80" s="82">
        <f t="shared" si="117"/>
        <v>0</v>
      </c>
      <c r="AY80" s="38">
        <f t="shared" si="117"/>
        <v>0</v>
      </c>
    </row>
    <row r="81" spans="1:51" s="26" customFormat="1" ht="45.75" customHeight="1">
      <c r="A81" s="37" t="s">
        <v>100</v>
      </c>
      <c r="B81" s="237" t="s">
        <v>99</v>
      </c>
      <c r="C81" s="238"/>
      <c r="D81" s="239"/>
      <c r="E81" s="118">
        <v>0</v>
      </c>
      <c r="F81" s="118"/>
      <c r="G81" s="118"/>
      <c r="H81" s="118"/>
      <c r="I81" s="118"/>
      <c r="J81" s="118">
        <f t="shared" ref="J81:J86" si="118">+K81+L81+M81</f>
        <v>0</v>
      </c>
      <c r="K81" s="118"/>
      <c r="L81" s="118"/>
      <c r="M81" s="118"/>
      <c r="N81" s="118">
        <f t="shared" ref="N81:N86" si="119">+O81+P81+Q81+R81+S81</f>
        <v>0</v>
      </c>
      <c r="O81" s="118"/>
      <c r="P81" s="118"/>
      <c r="Q81" s="118"/>
      <c r="R81" s="118"/>
      <c r="S81" s="118">
        <f t="shared" ref="S81:S86" si="120">+T81+U81+V81</f>
        <v>0</v>
      </c>
      <c r="T81" s="118"/>
      <c r="U81" s="118"/>
      <c r="V81" s="118"/>
      <c r="W81" s="118"/>
      <c r="X81" s="118">
        <f t="shared" ref="X81:X86" si="121">+N81+W81</f>
        <v>0</v>
      </c>
      <c r="Y81" s="68"/>
      <c r="Z81" s="68"/>
      <c r="AA81" s="68"/>
      <c r="AB81" s="68"/>
      <c r="AC81" s="118">
        <v>0</v>
      </c>
      <c r="AD81" s="68">
        <v>0</v>
      </c>
      <c r="AE81" s="68">
        <f t="shared" si="54"/>
        <v>0</v>
      </c>
      <c r="AF81" s="68">
        <v>0</v>
      </c>
      <c r="AG81" s="76">
        <v>0</v>
      </c>
      <c r="AH81" s="68">
        <f t="shared" si="55"/>
        <v>0</v>
      </c>
      <c r="AI81" s="76"/>
      <c r="AJ81" s="36">
        <f t="shared" ref="AJ81:AJ86" si="122">E81</f>
        <v>0</v>
      </c>
      <c r="AK81" s="35">
        <f t="shared" ref="AK81:AK86" si="123">F81+G81+H81+I81</f>
        <v>0</v>
      </c>
      <c r="AL81" s="35">
        <f t="shared" ref="AL81:AL86" si="124">J81</f>
        <v>0</v>
      </c>
      <c r="AM81" s="35">
        <f t="shared" ref="AM81:AM86" si="125">K81+L81+M81</f>
        <v>0</v>
      </c>
      <c r="AN81" s="35">
        <f t="shared" ref="AN81:AN86" si="126">F81+G81+K81</f>
        <v>0</v>
      </c>
      <c r="AO81" s="35">
        <f t="shared" ref="AO81:AO86" si="127">X81+Y81+AA81</f>
        <v>0</v>
      </c>
      <c r="AP81" s="35">
        <f t="shared" ref="AP81:AP86" si="128">N81</f>
        <v>0</v>
      </c>
      <c r="AQ81" s="35">
        <f t="shared" ref="AQ81:AQ86" si="129">O81+P81+Q81+R81+S81</f>
        <v>0</v>
      </c>
      <c r="AR81" s="35">
        <f t="shared" ref="AR81:AR86" si="130">S81</f>
        <v>0</v>
      </c>
      <c r="AS81" s="35">
        <f t="shared" ref="AS81:AS86" si="131">T81+U81+V81</f>
        <v>0</v>
      </c>
      <c r="AT81" s="35">
        <f t="shared" ref="AT81:AT86" si="132">X81</f>
        <v>0</v>
      </c>
      <c r="AU81" s="35">
        <f t="shared" ref="AU81:AU86" si="133">N81+W81</f>
        <v>0</v>
      </c>
      <c r="AV81" s="35">
        <f t="shared" ref="AV81:AV86" si="134">AE81</f>
        <v>0</v>
      </c>
      <c r="AW81" s="35">
        <f t="shared" ref="AW81:AW86" si="135">AC81+AD81</f>
        <v>0</v>
      </c>
      <c r="AX81" s="35">
        <f t="shared" ref="AX81:AX86" si="136">AH81</f>
        <v>0</v>
      </c>
      <c r="AY81" s="34">
        <f t="shared" ref="AY81:AY86" si="137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118">
        <f>+F82+G82+H82+I82</f>
        <v>4</v>
      </c>
      <c r="F82" s="118">
        <v>1</v>
      </c>
      <c r="G82" s="118">
        <v>3</v>
      </c>
      <c r="H82" s="118"/>
      <c r="I82" s="118"/>
      <c r="J82" s="118">
        <f t="shared" si="118"/>
        <v>4</v>
      </c>
      <c r="K82" s="118">
        <v>4</v>
      </c>
      <c r="L82" s="118"/>
      <c r="M82" s="118"/>
      <c r="N82" s="118">
        <f t="shared" si="119"/>
        <v>4</v>
      </c>
      <c r="O82" s="118">
        <v>3</v>
      </c>
      <c r="P82" s="118"/>
      <c r="Q82" s="118">
        <v>1</v>
      </c>
      <c r="R82" s="118"/>
      <c r="S82" s="118">
        <f t="shared" si="120"/>
        <v>0</v>
      </c>
      <c r="T82" s="118"/>
      <c r="U82" s="118"/>
      <c r="V82" s="118"/>
      <c r="W82" s="118"/>
      <c r="X82" s="118">
        <f t="shared" si="121"/>
        <v>4</v>
      </c>
      <c r="Y82" s="68"/>
      <c r="Z82" s="68"/>
      <c r="AA82" s="68">
        <v>4</v>
      </c>
      <c r="AB82" s="68">
        <v>1</v>
      </c>
      <c r="AC82" s="118">
        <v>2</v>
      </c>
      <c r="AD82" s="68">
        <v>0</v>
      </c>
      <c r="AE82" s="68">
        <f t="shared" si="54"/>
        <v>2</v>
      </c>
      <c r="AF82" s="68">
        <v>0</v>
      </c>
      <c r="AG82" s="76">
        <v>0</v>
      </c>
      <c r="AH82" s="68">
        <f t="shared" si="55"/>
        <v>0</v>
      </c>
      <c r="AI82" s="76"/>
      <c r="AJ82" s="36">
        <f t="shared" si="122"/>
        <v>4</v>
      </c>
      <c r="AK82" s="35">
        <f t="shared" si="123"/>
        <v>4</v>
      </c>
      <c r="AL82" s="35">
        <f t="shared" si="124"/>
        <v>4</v>
      </c>
      <c r="AM82" s="35">
        <f t="shared" si="125"/>
        <v>4</v>
      </c>
      <c r="AN82" s="35">
        <f t="shared" si="126"/>
        <v>8</v>
      </c>
      <c r="AO82" s="35">
        <f t="shared" si="127"/>
        <v>8</v>
      </c>
      <c r="AP82" s="35">
        <f t="shared" si="128"/>
        <v>4</v>
      </c>
      <c r="AQ82" s="35">
        <f t="shared" si="129"/>
        <v>4</v>
      </c>
      <c r="AR82" s="35">
        <f t="shared" si="130"/>
        <v>0</v>
      </c>
      <c r="AS82" s="35">
        <f t="shared" si="131"/>
        <v>0</v>
      </c>
      <c r="AT82" s="35">
        <f t="shared" si="132"/>
        <v>4</v>
      </c>
      <c r="AU82" s="35">
        <f t="shared" si="133"/>
        <v>4</v>
      </c>
      <c r="AV82" s="35">
        <f t="shared" si="134"/>
        <v>2</v>
      </c>
      <c r="AW82" s="35">
        <f t="shared" si="135"/>
        <v>2</v>
      </c>
      <c r="AX82" s="35">
        <f t="shared" si="136"/>
        <v>0</v>
      </c>
      <c r="AY82" s="34">
        <f t="shared" si="137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118">
        <f>+F83+G83+H83+I83</f>
        <v>0</v>
      </c>
      <c r="F83" s="118"/>
      <c r="G83" s="118"/>
      <c r="H83" s="118"/>
      <c r="I83" s="118"/>
      <c r="J83" s="118">
        <f t="shared" si="118"/>
        <v>0</v>
      </c>
      <c r="K83" s="118"/>
      <c r="L83" s="118"/>
      <c r="M83" s="118"/>
      <c r="N83" s="118">
        <f t="shared" si="119"/>
        <v>0</v>
      </c>
      <c r="O83" s="118"/>
      <c r="P83" s="118"/>
      <c r="Q83" s="118"/>
      <c r="R83" s="118"/>
      <c r="S83" s="118">
        <f t="shared" si="120"/>
        <v>0</v>
      </c>
      <c r="T83" s="118"/>
      <c r="U83" s="118"/>
      <c r="V83" s="118"/>
      <c r="W83" s="118"/>
      <c r="X83" s="118">
        <f t="shared" si="121"/>
        <v>0</v>
      </c>
      <c r="Y83" s="68"/>
      <c r="Z83" s="68"/>
      <c r="AA83" s="68"/>
      <c r="AB83" s="68"/>
      <c r="AC83" s="118">
        <v>0</v>
      </c>
      <c r="AD83" s="68">
        <v>0</v>
      </c>
      <c r="AE83" s="68">
        <f t="shared" si="54"/>
        <v>0</v>
      </c>
      <c r="AF83" s="68">
        <v>0</v>
      </c>
      <c r="AG83" s="76">
        <v>0</v>
      </c>
      <c r="AH83" s="68">
        <f t="shared" si="55"/>
        <v>0</v>
      </c>
      <c r="AI83" s="76"/>
      <c r="AJ83" s="36">
        <f t="shared" si="122"/>
        <v>0</v>
      </c>
      <c r="AK83" s="35">
        <f t="shared" si="123"/>
        <v>0</v>
      </c>
      <c r="AL83" s="35">
        <f t="shared" si="124"/>
        <v>0</v>
      </c>
      <c r="AM83" s="35">
        <f t="shared" si="125"/>
        <v>0</v>
      </c>
      <c r="AN83" s="35">
        <f t="shared" si="126"/>
        <v>0</v>
      </c>
      <c r="AO83" s="35">
        <f t="shared" si="127"/>
        <v>0</v>
      </c>
      <c r="AP83" s="35">
        <f t="shared" si="128"/>
        <v>0</v>
      </c>
      <c r="AQ83" s="35">
        <f t="shared" si="129"/>
        <v>0</v>
      </c>
      <c r="AR83" s="35">
        <f t="shared" si="130"/>
        <v>0</v>
      </c>
      <c r="AS83" s="35">
        <f t="shared" si="131"/>
        <v>0</v>
      </c>
      <c r="AT83" s="35">
        <f t="shared" si="132"/>
        <v>0</v>
      </c>
      <c r="AU83" s="35">
        <f t="shared" si="133"/>
        <v>0</v>
      </c>
      <c r="AV83" s="35">
        <f t="shared" si="134"/>
        <v>0</v>
      </c>
      <c r="AW83" s="35">
        <f t="shared" si="135"/>
        <v>0</v>
      </c>
      <c r="AX83" s="35">
        <f t="shared" si="136"/>
        <v>0</v>
      </c>
      <c r="AY83" s="34">
        <f t="shared" si="137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118">
        <f>+F84+G84+H84+I84</f>
        <v>0</v>
      </c>
      <c r="F84" s="118"/>
      <c r="G84" s="118"/>
      <c r="H84" s="118"/>
      <c r="I84" s="118"/>
      <c r="J84" s="118">
        <f t="shared" si="118"/>
        <v>0</v>
      </c>
      <c r="K84" s="118"/>
      <c r="L84" s="118"/>
      <c r="M84" s="118"/>
      <c r="N84" s="118">
        <f t="shared" si="119"/>
        <v>0</v>
      </c>
      <c r="O84" s="118"/>
      <c r="P84" s="118"/>
      <c r="Q84" s="118"/>
      <c r="R84" s="118"/>
      <c r="S84" s="118">
        <f t="shared" si="120"/>
        <v>0</v>
      </c>
      <c r="T84" s="118"/>
      <c r="U84" s="118"/>
      <c r="V84" s="118"/>
      <c r="W84" s="118"/>
      <c r="X84" s="118">
        <f t="shared" si="121"/>
        <v>0</v>
      </c>
      <c r="Y84" s="68"/>
      <c r="Z84" s="68"/>
      <c r="AA84" s="68"/>
      <c r="AB84" s="68"/>
      <c r="AC84" s="118">
        <v>0</v>
      </c>
      <c r="AD84" s="68">
        <v>0</v>
      </c>
      <c r="AE84" s="68">
        <f t="shared" ref="AE84:AE115" si="138">+AC84+AD84</f>
        <v>0</v>
      </c>
      <c r="AF84" s="68">
        <v>0</v>
      </c>
      <c r="AG84" s="76">
        <v>0</v>
      </c>
      <c r="AH84" s="68">
        <f t="shared" ref="AH84:AH115" si="139">+AF84+AG84</f>
        <v>0</v>
      </c>
      <c r="AI84" s="76"/>
      <c r="AJ84" s="36">
        <f t="shared" si="122"/>
        <v>0</v>
      </c>
      <c r="AK84" s="35">
        <f t="shared" si="123"/>
        <v>0</v>
      </c>
      <c r="AL84" s="35">
        <f t="shared" si="124"/>
        <v>0</v>
      </c>
      <c r="AM84" s="35">
        <f t="shared" si="125"/>
        <v>0</v>
      </c>
      <c r="AN84" s="35">
        <f t="shared" si="126"/>
        <v>0</v>
      </c>
      <c r="AO84" s="35">
        <f t="shared" si="127"/>
        <v>0</v>
      </c>
      <c r="AP84" s="35">
        <f t="shared" si="128"/>
        <v>0</v>
      </c>
      <c r="AQ84" s="35">
        <f t="shared" si="129"/>
        <v>0</v>
      </c>
      <c r="AR84" s="35">
        <f t="shared" si="130"/>
        <v>0</v>
      </c>
      <c r="AS84" s="35">
        <f t="shared" si="131"/>
        <v>0</v>
      </c>
      <c r="AT84" s="35">
        <f t="shared" si="132"/>
        <v>0</v>
      </c>
      <c r="AU84" s="35">
        <f t="shared" si="133"/>
        <v>0</v>
      </c>
      <c r="AV84" s="35">
        <f t="shared" si="134"/>
        <v>0</v>
      </c>
      <c r="AW84" s="35">
        <f t="shared" si="135"/>
        <v>0</v>
      </c>
      <c r="AX84" s="35">
        <f t="shared" si="136"/>
        <v>0</v>
      </c>
      <c r="AY84" s="34">
        <f t="shared" si="137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118">
        <f>+F85+G85+H85+I85</f>
        <v>3</v>
      </c>
      <c r="F85" s="118"/>
      <c r="G85" s="118">
        <v>3</v>
      </c>
      <c r="H85" s="118"/>
      <c r="I85" s="118"/>
      <c r="J85" s="118">
        <f t="shared" si="118"/>
        <v>0</v>
      </c>
      <c r="K85" s="118"/>
      <c r="L85" s="118"/>
      <c r="M85" s="118"/>
      <c r="N85" s="118">
        <f t="shared" si="119"/>
        <v>3</v>
      </c>
      <c r="O85" s="118"/>
      <c r="P85" s="118"/>
      <c r="Q85" s="118"/>
      <c r="R85" s="118"/>
      <c r="S85" s="118">
        <f t="shared" si="120"/>
        <v>3</v>
      </c>
      <c r="T85" s="118"/>
      <c r="U85" s="118">
        <v>3</v>
      </c>
      <c r="V85" s="118"/>
      <c r="W85" s="118"/>
      <c r="X85" s="118">
        <f t="shared" si="121"/>
        <v>3</v>
      </c>
      <c r="Y85" s="68"/>
      <c r="Z85" s="68"/>
      <c r="AA85" s="68"/>
      <c r="AB85" s="68"/>
      <c r="AC85" s="118">
        <v>0</v>
      </c>
      <c r="AD85" s="68">
        <v>0</v>
      </c>
      <c r="AE85" s="68">
        <f t="shared" si="138"/>
        <v>0</v>
      </c>
      <c r="AF85" s="68">
        <v>0</v>
      </c>
      <c r="AG85" s="76">
        <v>0</v>
      </c>
      <c r="AH85" s="68">
        <f t="shared" si="139"/>
        <v>0</v>
      </c>
      <c r="AI85" s="76"/>
      <c r="AJ85" s="36">
        <f t="shared" si="122"/>
        <v>3</v>
      </c>
      <c r="AK85" s="35">
        <f t="shared" si="123"/>
        <v>3</v>
      </c>
      <c r="AL85" s="35">
        <f t="shared" si="124"/>
        <v>0</v>
      </c>
      <c r="AM85" s="35">
        <f t="shared" si="125"/>
        <v>0</v>
      </c>
      <c r="AN85" s="35">
        <f t="shared" si="126"/>
        <v>3</v>
      </c>
      <c r="AO85" s="35">
        <f t="shared" si="127"/>
        <v>3</v>
      </c>
      <c r="AP85" s="35">
        <f t="shared" si="128"/>
        <v>3</v>
      </c>
      <c r="AQ85" s="35">
        <f t="shared" si="129"/>
        <v>3</v>
      </c>
      <c r="AR85" s="35">
        <f t="shared" si="130"/>
        <v>3</v>
      </c>
      <c r="AS85" s="35">
        <f t="shared" si="131"/>
        <v>3</v>
      </c>
      <c r="AT85" s="35">
        <f t="shared" si="132"/>
        <v>3</v>
      </c>
      <c r="AU85" s="35">
        <f t="shared" si="133"/>
        <v>3</v>
      </c>
      <c r="AV85" s="35">
        <f t="shared" si="134"/>
        <v>0</v>
      </c>
      <c r="AW85" s="35">
        <f t="shared" si="135"/>
        <v>0</v>
      </c>
      <c r="AX85" s="35">
        <f t="shared" si="136"/>
        <v>0</v>
      </c>
      <c r="AY85" s="34">
        <f t="shared" si="137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118">
        <f>+F86+G86+H86+I86</f>
        <v>8</v>
      </c>
      <c r="F86" s="118"/>
      <c r="G86" s="118">
        <v>8</v>
      </c>
      <c r="H86" s="118"/>
      <c r="I86" s="118"/>
      <c r="J86" s="118">
        <f t="shared" si="118"/>
        <v>0</v>
      </c>
      <c r="K86" s="118"/>
      <c r="L86" s="118"/>
      <c r="M86" s="118"/>
      <c r="N86" s="118">
        <f t="shared" si="119"/>
        <v>7</v>
      </c>
      <c r="O86" s="118">
        <v>4</v>
      </c>
      <c r="P86" s="118">
        <v>3</v>
      </c>
      <c r="Q86" s="118"/>
      <c r="R86" s="118"/>
      <c r="S86" s="118">
        <f t="shared" si="120"/>
        <v>0</v>
      </c>
      <c r="T86" s="118"/>
      <c r="U86" s="118"/>
      <c r="V86" s="118"/>
      <c r="W86" s="118"/>
      <c r="X86" s="118">
        <f t="shared" si="121"/>
        <v>7</v>
      </c>
      <c r="Y86" s="68"/>
      <c r="Z86" s="68"/>
      <c r="AA86" s="68">
        <v>1</v>
      </c>
      <c r="AB86" s="68"/>
      <c r="AC86" s="118">
        <v>0</v>
      </c>
      <c r="AD86" s="68">
        <v>0</v>
      </c>
      <c r="AE86" s="68">
        <f t="shared" si="138"/>
        <v>0</v>
      </c>
      <c r="AF86" s="68">
        <v>0</v>
      </c>
      <c r="AG86" s="76">
        <v>0</v>
      </c>
      <c r="AH86" s="68">
        <f t="shared" si="139"/>
        <v>0</v>
      </c>
      <c r="AI86" s="76"/>
      <c r="AJ86" s="36">
        <f t="shared" si="122"/>
        <v>8</v>
      </c>
      <c r="AK86" s="35">
        <f t="shared" si="123"/>
        <v>8</v>
      </c>
      <c r="AL86" s="35">
        <f t="shared" si="124"/>
        <v>0</v>
      </c>
      <c r="AM86" s="35">
        <f t="shared" si="125"/>
        <v>0</v>
      </c>
      <c r="AN86" s="35">
        <f t="shared" si="126"/>
        <v>8</v>
      </c>
      <c r="AO86" s="35">
        <f t="shared" si="127"/>
        <v>8</v>
      </c>
      <c r="AP86" s="35">
        <f t="shared" si="128"/>
        <v>7</v>
      </c>
      <c r="AQ86" s="35">
        <f t="shared" si="129"/>
        <v>7</v>
      </c>
      <c r="AR86" s="35">
        <f t="shared" si="130"/>
        <v>0</v>
      </c>
      <c r="AS86" s="35">
        <f t="shared" si="131"/>
        <v>0</v>
      </c>
      <c r="AT86" s="35">
        <f t="shared" si="132"/>
        <v>7</v>
      </c>
      <c r="AU86" s="35">
        <f t="shared" si="133"/>
        <v>7</v>
      </c>
      <c r="AV86" s="35">
        <f t="shared" si="134"/>
        <v>0</v>
      </c>
      <c r="AW86" s="35">
        <f t="shared" si="135"/>
        <v>0</v>
      </c>
      <c r="AX86" s="35">
        <f t="shared" si="136"/>
        <v>0</v>
      </c>
      <c r="AY86" s="34">
        <f t="shared" si="137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107">
        <f t="shared" ref="E87:X87" si="140">SUM(E88:E89)</f>
        <v>0</v>
      </c>
      <c r="F87" s="107">
        <f t="shared" si="140"/>
        <v>0</v>
      </c>
      <c r="G87" s="107">
        <f t="shared" si="140"/>
        <v>0</v>
      </c>
      <c r="H87" s="107">
        <f t="shared" si="140"/>
        <v>0</v>
      </c>
      <c r="I87" s="107">
        <f t="shared" si="140"/>
        <v>0</v>
      </c>
      <c r="J87" s="107">
        <f t="shared" si="140"/>
        <v>2</v>
      </c>
      <c r="K87" s="107">
        <f t="shared" si="140"/>
        <v>1</v>
      </c>
      <c r="L87" s="107">
        <f t="shared" si="140"/>
        <v>1</v>
      </c>
      <c r="M87" s="107">
        <f t="shared" si="140"/>
        <v>0</v>
      </c>
      <c r="N87" s="107">
        <f t="shared" si="140"/>
        <v>0</v>
      </c>
      <c r="O87" s="107">
        <f t="shared" si="140"/>
        <v>0</v>
      </c>
      <c r="P87" s="107">
        <f t="shared" si="140"/>
        <v>0</v>
      </c>
      <c r="Q87" s="107">
        <f t="shared" si="140"/>
        <v>0</v>
      </c>
      <c r="R87" s="107">
        <f t="shared" si="140"/>
        <v>0</v>
      </c>
      <c r="S87" s="107">
        <f t="shared" si="140"/>
        <v>0</v>
      </c>
      <c r="T87" s="107">
        <f t="shared" si="140"/>
        <v>0</v>
      </c>
      <c r="U87" s="107">
        <f t="shared" si="140"/>
        <v>0</v>
      </c>
      <c r="V87" s="107">
        <f t="shared" si="140"/>
        <v>0</v>
      </c>
      <c r="W87" s="107">
        <f t="shared" si="140"/>
        <v>0</v>
      </c>
      <c r="X87" s="107">
        <f t="shared" si="140"/>
        <v>0</v>
      </c>
      <c r="Y87" s="107"/>
      <c r="Z87" s="107"/>
      <c r="AA87" s="107"/>
      <c r="AB87" s="107"/>
      <c r="AC87" s="107">
        <v>0</v>
      </c>
      <c r="AD87" s="107">
        <v>0</v>
      </c>
      <c r="AE87" s="70">
        <f t="shared" si="138"/>
        <v>0</v>
      </c>
      <c r="AF87" s="107">
        <v>0</v>
      </c>
      <c r="AG87" s="107">
        <v>0</v>
      </c>
      <c r="AH87" s="111">
        <f t="shared" si="139"/>
        <v>0</v>
      </c>
      <c r="AI87" s="160">
        <f>AI88+AI89</f>
        <v>0</v>
      </c>
      <c r="AJ87" s="39">
        <f t="shared" ref="AJ87:AY87" si="141">SUM(AJ88:AJ89)</f>
        <v>0</v>
      </c>
      <c r="AK87" s="82">
        <f t="shared" si="141"/>
        <v>0</v>
      </c>
      <c r="AL87" s="82">
        <f t="shared" si="141"/>
        <v>2</v>
      </c>
      <c r="AM87" s="82">
        <f t="shared" si="141"/>
        <v>2</v>
      </c>
      <c r="AN87" s="82">
        <f t="shared" si="141"/>
        <v>1</v>
      </c>
      <c r="AO87" s="82">
        <f t="shared" si="141"/>
        <v>1</v>
      </c>
      <c r="AP87" s="82">
        <f t="shared" si="141"/>
        <v>0</v>
      </c>
      <c r="AQ87" s="82">
        <f t="shared" si="141"/>
        <v>0</v>
      </c>
      <c r="AR87" s="82">
        <f t="shared" si="141"/>
        <v>0</v>
      </c>
      <c r="AS87" s="82">
        <f t="shared" si="141"/>
        <v>0</v>
      </c>
      <c r="AT87" s="82">
        <f t="shared" si="141"/>
        <v>0</v>
      </c>
      <c r="AU87" s="82">
        <f t="shared" si="141"/>
        <v>0</v>
      </c>
      <c r="AV87" s="82">
        <f t="shared" si="141"/>
        <v>0</v>
      </c>
      <c r="AW87" s="82">
        <f t="shared" si="141"/>
        <v>0</v>
      </c>
      <c r="AX87" s="82">
        <f t="shared" si="141"/>
        <v>0</v>
      </c>
      <c r="AY87" s="38">
        <f t="shared" si="141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114">
        <f>+F88+G88+H88+I88</f>
        <v>0</v>
      </c>
      <c r="F88" s="114"/>
      <c r="G88" s="114"/>
      <c r="H88" s="114"/>
      <c r="I88" s="114"/>
      <c r="J88" s="114">
        <f>+K88+L88+M88</f>
        <v>2</v>
      </c>
      <c r="K88" s="114">
        <v>1</v>
      </c>
      <c r="L88" s="114">
        <v>1</v>
      </c>
      <c r="M88" s="114"/>
      <c r="N88" s="114">
        <f>+O88+P88+Q88+R88+S88</f>
        <v>0</v>
      </c>
      <c r="O88" s="114"/>
      <c r="P88" s="114"/>
      <c r="Q88" s="114"/>
      <c r="R88" s="114">
        <v>0</v>
      </c>
      <c r="S88" s="114"/>
      <c r="T88" s="114"/>
      <c r="U88" s="114"/>
      <c r="V88" s="114"/>
      <c r="W88" s="114"/>
      <c r="X88" s="114">
        <f>+N88+W88</f>
        <v>0</v>
      </c>
      <c r="Y88" s="77"/>
      <c r="Z88" s="77"/>
      <c r="AA88" s="77">
        <v>1</v>
      </c>
      <c r="AB88" s="77"/>
      <c r="AC88" s="131">
        <v>0</v>
      </c>
      <c r="AD88" s="74">
        <v>0</v>
      </c>
      <c r="AE88" s="68">
        <f t="shared" si="138"/>
        <v>0</v>
      </c>
      <c r="AF88" s="77">
        <v>0</v>
      </c>
      <c r="AG88" s="77">
        <v>0</v>
      </c>
      <c r="AH88" s="68">
        <f t="shared" si="139"/>
        <v>0</v>
      </c>
      <c r="AI88" s="113"/>
      <c r="AJ88" s="36">
        <f>E88</f>
        <v>0</v>
      </c>
      <c r="AK88" s="35">
        <f>F88+G88+H88+I88</f>
        <v>0</v>
      </c>
      <c r="AL88" s="35">
        <f>J88</f>
        <v>2</v>
      </c>
      <c r="AM88" s="35">
        <f>K88+L88+M88</f>
        <v>2</v>
      </c>
      <c r="AN88" s="35">
        <f>F88+G88+K88</f>
        <v>1</v>
      </c>
      <c r="AO88" s="35">
        <f>X88+Y88+AA88</f>
        <v>1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114">
        <f>+F89+G89+H89+I89</f>
        <v>0</v>
      </c>
      <c r="F89" s="114"/>
      <c r="G89" s="114"/>
      <c r="H89" s="114"/>
      <c r="I89" s="114"/>
      <c r="J89" s="114">
        <f>+K89+L89+M89</f>
        <v>0</v>
      </c>
      <c r="K89" s="114"/>
      <c r="L89" s="114"/>
      <c r="M89" s="114"/>
      <c r="N89" s="114">
        <f>+O89+P89+Q89+R89+S89</f>
        <v>0</v>
      </c>
      <c r="O89" s="114"/>
      <c r="P89" s="114"/>
      <c r="Q89" s="114"/>
      <c r="R89" s="114">
        <v>0</v>
      </c>
      <c r="S89" s="114"/>
      <c r="T89" s="114"/>
      <c r="U89" s="114"/>
      <c r="V89" s="114"/>
      <c r="W89" s="114"/>
      <c r="X89" s="114">
        <f>+N89+W89</f>
        <v>0</v>
      </c>
      <c r="Y89" s="77"/>
      <c r="Z89" s="77"/>
      <c r="AA89" s="77"/>
      <c r="AB89" s="77"/>
      <c r="AC89" s="131">
        <v>0</v>
      </c>
      <c r="AD89" s="74">
        <v>0</v>
      </c>
      <c r="AE89" s="68">
        <f t="shared" si="138"/>
        <v>0</v>
      </c>
      <c r="AF89" s="77">
        <v>0</v>
      </c>
      <c r="AG89" s="77">
        <v>0</v>
      </c>
      <c r="AH89" s="68">
        <f t="shared" si="139"/>
        <v>0</v>
      </c>
      <c r="AI89" s="113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107">
        <f t="shared" ref="E90:AB90" si="142">SUM(E91:E111)</f>
        <v>63</v>
      </c>
      <c r="F90" s="107">
        <f t="shared" si="142"/>
        <v>9</v>
      </c>
      <c r="G90" s="107">
        <f t="shared" si="142"/>
        <v>54</v>
      </c>
      <c r="H90" s="107">
        <f t="shared" si="142"/>
        <v>0</v>
      </c>
      <c r="I90" s="107">
        <f t="shared" si="142"/>
        <v>0</v>
      </c>
      <c r="J90" s="107">
        <f t="shared" si="142"/>
        <v>94</v>
      </c>
      <c r="K90" s="107">
        <f t="shared" si="142"/>
        <v>72</v>
      </c>
      <c r="L90" s="107">
        <f t="shared" si="142"/>
        <v>20</v>
      </c>
      <c r="M90" s="107">
        <f t="shared" si="142"/>
        <v>2</v>
      </c>
      <c r="N90" s="107">
        <f t="shared" si="142"/>
        <v>80</v>
      </c>
      <c r="O90" s="107">
        <f t="shared" si="142"/>
        <v>61</v>
      </c>
      <c r="P90" s="107">
        <f t="shared" si="142"/>
        <v>5</v>
      </c>
      <c r="Q90" s="107">
        <f t="shared" si="142"/>
        <v>4</v>
      </c>
      <c r="R90" s="107">
        <f t="shared" si="142"/>
        <v>0</v>
      </c>
      <c r="S90" s="107">
        <f t="shared" si="142"/>
        <v>10</v>
      </c>
      <c r="T90" s="107">
        <f t="shared" si="142"/>
        <v>1</v>
      </c>
      <c r="U90" s="107">
        <f t="shared" si="142"/>
        <v>8</v>
      </c>
      <c r="V90" s="107">
        <f t="shared" si="142"/>
        <v>1</v>
      </c>
      <c r="W90" s="107">
        <f t="shared" si="142"/>
        <v>1</v>
      </c>
      <c r="X90" s="107">
        <f t="shared" si="142"/>
        <v>81</v>
      </c>
      <c r="Y90" s="107">
        <f t="shared" si="142"/>
        <v>0</v>
      </c>
      <c r="Z90" s="107">
        <f t="shared" si="142"/>
        <v>0</v>
      </c>
      <c r="AA90" s="107">
        <f t="shared" si="142"/>
        <v>54</v>
      </c>
      <c r="AB90" s="107">
        <f t="shared" si="142"/>
        <v>7</v>
      </c>
      <c r="AC90" s="107">
        <v>1</v>
      </c>
      <c r="AD90" s="107">
        <v>1</v>
      </c>
      <c r="AE90" s="70">
        <f t="shared" si="138"/>
        <v>2</v>
      </c>
      <c r="AF90" s="107">
        <v>0</v>
      </c>
      <c r="AG90" s="107">
        <v>1</v>
      </c>
      <c r="AH90" s="111">
        <f t="shared" si="139"/>
        <v>1</v>
      </c>
      <c r="AI90" s="146"/>
      <c r="AJ90" s="39">
        <f t="shared" ref="AJ90:AY90" si="143">SUM(AJ91:AJ111)</f>
        <v>63</v>
      </c>
      <c r="AK90" s="82">
        <f t="shared" si="143"/>
        <v>63</v>
      </c>
      <c r="AL90" s="82">
        <f t="shared" si="143"/>
        <v>94</v>
      </c>
      <c r="AM90" s="82">
        <f t="shared" si="143"/>
        <v>94</v>
      </c>
      <c r="AN90" s="82">
        <f t="shared" si="143"/>
        <v>135</v>
      </c>
      <c r="AO90" s="82">
        <f t="shared" si="143"/>
        <v>135</v>
      </c>
      <c r="AP90" s="82">
        <f t="shared" si="143"/>
        <v>80</v>
      </c>
      <c r="AQ90" s="82">
        <f t="shared" si="143"/>
        <v>80</v>
      </c>
      <c r="AR90" s="82">
        <f t="shared" si="143"/>
        <v>10</v>
      </c>
      <c r="AS90" s="82">
        <f t="shared" si="143"/>
        <v>10</v>
      </c>
      <c r="AT90" s="82">
        <f t="shared" si="143"/>
        <v>81</v>
      </c>
      <c r="AU90" s="82">
        <f t="shared" si="143"/>
        <v>81</v>
      </c>
      <c r="AV90" s="82">
        <f t="shared" si="143"/>
        <v>2</v>
      </c>
      <c r="AW90" s="82">
        <f t="shared" si="143"/>
        <v>2</v>
      </c>
      <c r="AX90" s="82">
        <f t="shared" si="143"/>
        <v>1</v>
      </c>
      <c r="AY90" s="38">
        <f t="shared" si="143"/>
        <v>1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114">
        <f t="shared" ref="E91:E111" si="144">+F91+G91+H91+I91</f>
        <v>0</v>
      </c>
      <c r="F91" s="114"/>
      <c r="G91" s="114"/>
      <c r="H91" s="114"/>
      <c r="I91" s="114"/>
      <c r="J91" s="114">
        <f t="shared" ref="J91:J111" si="145">+K91+L91+M91</f>
        <v>0</v>
      </c>
      <c r="K91" s="114"/>
      <c r="L91" s="114"/>
      <c r="M91" s="114"/>
      <c r="N91" s="114">
        <f t="shared" ref="N91:N111" si="146">+O91+P91+Q91+R91+S91</f>
        <v>0</v>
      </c>
      <c r="O91" s="114"/>
      <c r="P91" s="114"/>
      <c r="Q91" s="114"/>
      <c r="R91" s="114"/>
      <c r="S91" s="114">
        <f t="shared" ref="S91:S111" si="147">+T91+U91+V91</f>
        <v>0</v>
      </c>
      <c r="T91" s="114"/>
      <c r="U91" s="114"/>
      <c r="V91" s="114"/>
      <c r="W91" s="114"/>
      <c r="X91" s="114">
        <f t="shared" ref="X91:X111" si="148">+N91+W91</f>
        <v>0</v>
      </c>
      <c r="Y91" s="68"/>
      <c r="Z91" s="68"/>
      <c r="AA91" s="68"/>
      <c r="AB91" s="68"/>
      <c r="AC91" s="114">
        <v>0</v>
      </c>
      <c r="AD91" s="68">
        <v>0</v>
      </c>
      <c r="AE91" s="68">
        <f t="shared" si="138"/>
        <v>0</v>
      </c>
      <c r="AF91" s="68">
        <v>0</v>
      </c>
      <c r="AG91" s="76">
        <v>0</v>
      </c>
      <c r="AH91" s="68">
        <f t="shared" si="139"/>
        <v>0</v>
      </c>
      <c r="AI91" s="113"/>
      <c r="AJ91" s="36">
        <f t="shared" ref="AJ91:AJ111" si="149">E91</f>
        <v>0</v>
      </c>
      <c r="AK91" s="35">
        <f t="shared" ref="AK91:AK111" si="150">F91+G91+H91+I91</f>
        <v>0</v>
      </c>
      <c r="AL91" s="35">
        <f t="shared" ref="AL91:AL111" si="151">J91</f>
        <v>0</v>
      </c>
      <c r="AM91" s="35">
        <f t="shared" ref="AM91:AM111" si="152">K91+L91+M91</f>
        <v>0</v>
      </c>
      <c r="AN91" s="35">
        <f t="shared" ref="AN91:AN111" si="153">F91+G91+K91</f>
        <v>0</v>
      </c>
      <c r="AO91" s="35">
        <f t="shared" ref="AO91:AO111" si="154">X91+Y91+AA91</f>
        <v>0</v>
      </c>
      <c r="AP91" s="35">
        <f t="shared" ref="AP91:AP111" si="155">N91</f>
        <v>0</v>
      </c>
      <c r="AQ91" s="35">
        <f t="shared" ref="AQ91:AQ111" si="156">O91+P91+Q91+R91+S91</f>
        <v>0</v>
      </c>
      <c r="AR91" s="35">
        <f t="shared" ref="AR91:AR111" si="157">S91</f>
        <v>0</v>
      </c>
      <c r="AS91" s="35">
        <f t="shared" ref="AS91:AS111" si="158">T91+U91+V91</f>
        <v>0</v>
      </c>
      <c r="AT91" s="35">
        <f t="shared" ref="AT91:AT111" si="159">X91</f>
        <v>0</v>
      </c>
      <c r="AU91" s="35">
        <f t="shared" ref="AU91:AU111" si="160">N91+W91</f>
        <v>0</v>
      </c>
      <c r="AV91" s="35">
        <f t="shared" ref="AV91:AV111" si="161">AE91</f>
        <v>0</v>
      </c>
      <c r="AW91" s="35">
        <f t="shared" ref="AW91:AW111" si="162">AC91+AD91</f>
        <v>0</v>
      </c>
      <c r="AX91" s="35">
        <f t="shared" ref="AX91:AX111" si="163">AH91</f>
        <v>0</v>
      </c>
      <c r="AY91" s="34">
        <f t="shared" ref="AY91:AY111" si="164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114">
        <f t="shared" si="144"/>
        <v>12</v>
      </c>
      <c r="F92" s="114">
        <v>8</v>
      </c>
      <c r="G92" s="114">
        <v>4</v>
      </c>
      <c r="H92" s="114"/>
      <c r="I92" s="114"/>
      <c r="J92" s="114">
        <f t="shared" si="145"/>
        <v>5</v>
      </c>
      <c r="K92" s="114">
        <v>5</v>
      </c>
      <c r="L92" s="114"/>
      <c r="M92" s="114"/>
      <c r="N92" s="114">
        <f t="shared" si="146"/>
        <v>3</v>
      </c>
      <c r="O92" s="114">
        <v>3</v>
      </c>
      <c r="P92" s="114"/>
      <c r="Q92" s="114"/>
      <c r="R92" s="114"/>
      <c r="S92" s="114">
        <f t="shared" si="147"/>
        <v>0</v>
      </c>
      <c r="T92" s="114"/>
      <c r="U92" s="114"/>
      <c r="V92" s="114"/>
      <c r="W92" s="114"/>
      <c r="X92" s="114">
        <f t="shared" si="148"/>
        <v>3</v>
      </c>
      <c r="Y92" s="68"/>
      <c r="Z92" s="68"/>
      <c r="AA92" s="68">
        <v>14</v>
      </c>
      <c r="AB92" s="68">
        <v>7</v>
      </c>
      <c r="AC92" s="114">
        <v>0</v>
      </c>
      <c r="AD92" s="68">
        <v>0</v>
      </c>
      <c r="AE92" s="68">
        <f t="shared" si="138"/>
        <v>0</v>
      </c>
      <c r="AF92" s="68">
        <v>0</v>
      </c>
      <c r="AG92" s="76">
        <v>0</v>
      </c>
      <c r="AH92" s="68">
        <f t="shared" si="139"/>
        <v>0</v>
      </c>
      <c r="AI92" s="76"/>
      <c r="AJ92" s="36">
        <f t="shared" si="149"/>
        <v>12</v>
      </c>
      <c r="AK92" s="35">
        <f t="shared" si="150"/>
        <v>12</v>
      </c>
      <c r="AL92" s="35">
        <f t="shared" si="151"/>
        <v>5</v>
      </c>
      <c r="AM92" s="35">
        <f t="shared" si="152"/>
        <v>5</v>
      </c>
      <c r="AN92" s="35">
        <f t="shared" si="153"/>
        <v>17</v>
      </c>
      <c r="AO92" s="35">
        <f t="shared" si="154"/>
        <v>17</v>
      </c>
      <c r="AP92" s="35">
        <f t="shared" si="155"/>
        <v>3</v>
      </c>
      <c r="AQ92" s="35">
        <f t="shared" si="156"/>
        <v>3</v>
      </c>
      <c r="AR92" s="35">
        <f t="shared" si="157"/>
        <v>0</v>
      </c>
      <c r="AS92" s="35">
        <f t="shared" si="158"/>
        <v>0</v>
      </c>
      <c r="AT92" s="35">
        <f t="shared" si="159"/>
        <v>3</v>
      </c>
      <c r="AU92" s="35">
        <f t="shared" si="160"/>
        <v>3</v>
      </c>
      <c r="AV92" s="35">
        <f t="shared" si="161"/>
        <v>0</v>
      </c>
      <c r="AW92" s="35">
        <f t="shared" si="162"/>
        <v>0</v>
      </c>
      <c r="AX92" s="35">
        <f t="shared" si="163"/>
        <v>0</v>
      </c>
      <c r="AY92" s="34">
        <f t="shared" si="164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114">
        <f t="shared" si="144"/>
        <v>0</v>
      </c>
      <c r="F93" s="114"/>
      <c r="G93" s="114"/>
      <c r="H93" s="114"/>
      <c r="I93" s="114"/>
      <c r="J93" s="114">
        <f t="shared" si="145"/>
        <v>0</v>
      </c>
      <c r="K93" s="114"/>
      <c r="L93" s="114"/>
      <c r="M93" s="114"/>
      <c r="N93" s="114">
        <f t="shared" si="146"/>
        <v>0</v>
      </c>
      <c r="O93" s="114"/>
      <c r="P93" s="114"/>
      <c r="Q93" s="114"/>
      <c r="R93" s="114"/>
      <c r="S93" s="114">
        <f t="shared" si="147"/>
        <v>0</v>
      </c>
      <c r="T93" s="114"/>
      <c r="U93" s="114"/>
      <c r="V93" s="114"/>
      <c r="W93" s="114"/>
      <c r="X93" s="114">
        <f t="shared" si="148"/>
        <v>0</v>
      </c>
      <c r="Y93" s="68"/>
      <c r="Z93" s="68"/>
      <c r="AA93" s="68"/>
      <c r="AB93" s="68"/>
      <c r="AC93" s="114">
        <v>0</v>
      </c>
      <c r="AD93" s="68">
        <v>0</v>
      </c>
      <c r="AE93" s="68">
        <f t="shared" si="138"/>
        <v>0</v>
      </c>
      <c r="AF93" s="68">
        <v>0</v>
      </c>
      <c r="AG93" s="76">
        <v>0</v>
      </c>
      <c r="AH93" s="68">
        <f t="shared" si="139"/>
        <v>0</v>
      </c>
      <c r="AI93" s="76"/>
      <c r="AJ93" s="36">
        <f t="shared" si="149"/>
        <v>0</v>
      </c>
      <c r="AK93" s="35">
        <f t="shared" si="150"/>
        <v>0</v>
      </c>
      <c r="AL93" s="35">
        <f t="shared" si="151"/>
        <v>0</v>
      </c>
      <c r="AM93" s="35">
        <f t="shared" si="152"/>
        <v>0</v>
      </c>
      <c r="AN93" s="35">
        <f t="shared" si="153"/>
        <v>0</v>
      </c>
      <c r="AO93" s="35">
        <f t="shared" si="154"/>
        <v>0</v>
      </c>
      <c r="AP93" s="35">
        <f t="shared" si="155"/>
        <v>0</v>
      </c>
      <c r="AQ93" s="35">
        <f t="shared" si="156"/>
        <v>0</v>
      </c>
      <c r="AR93" s="35">
        <f t="shared" si="157"/>
        <v>0</v>
      </c>
      <c r="AS93" s="35">
        <f t="shared" si="158"/>
        <v>0</v>
      </c>
      <c r="AT93" s="35">
        <f t="shared" si="159"/>
        <v>0</v>
      </c>
      <c r="AU93" s="35">
        <f t="shared" si="160"/>
        <v>0</v>
      </c>
      <c r="AV93" s="35">
        <f t="shared" si="161"/>
        <v>0</v>
      </c>
      <c r="AW93" s="35">
        <f t="shared" si="162"/>
        <v>0</v>
      </c>
      <c r="AX93" s="35">
        <f t="shared" si="163"/>
        <v>0</v>
      </c>
      <c r="AY93" s="34">
        <f t="shared" si="164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114">
        <f t="shared" si="144"/>
        <v>9</v>
      </c>
      <c r="F94" s="114"/>
      <c r="G94" s="114">
        <v>9</v>
      </c>
      <c r="H94" s="114"/>
      <c r="I94" s="114"/>
      <c r="J94" s="114">
        <f t="shared" si="145"/>
        <v>16</v>
      </c>
      <c r="K94" s="114">
        <v>14</v>
      </c>
      <c r="L94" s="114">
        <v>2</v>
      </c>
      <c r="M94" s="114"/>
      <c r="N94" s="114">
        <f t="shared" si="146"/>
        <v>14</v>
      </c>
      <c r="O94" s="114">
        <v>11</v>
      </c>
      <c r="P94" s="114"/>
      <c r="Q94" s="114">
        <v>1</v>
      </c>
      <c r="R94" s="114"/>
      <c r="S94" s="114">
        <f t="shared" si="147"/>
        <v>2</v>
      </c>
      <c r="T94" s="114"/>
      <c r="U94" s="114">
        <v>2</v>
      </c>
      <c r="V94" s="114"/>
      <c r="W94" s="114"/>
      <c r="X94" s="114">
        <f t="shared" si="148"/>
        <v>14</v>
      </c>
      <c r="Y94" s="68"/>
      <c r="Z94" s="68"/>
      <c r="AA94" s="68">
        <v>9</v>
      </c>
      <c r="AB94" s="68"/>
      <c r="AC94" s="114">
        <v>0</v>
      </c>
      <c r="AD94" s="68">
        <v>0</v>
      </c>
      <c r="AE94" s="68">
        <f t="shared" si="138"/>
        <v>0</v>
      </c>
      <c r="AF94" s="68">
        <v>0</v>
      </c>
      <c r="AG94" s="76">
        <v>0</v>
      </c>
      <c r="AH94" s="68">
        <f t="shared" si="139"/>
        <v>0</v>
      </c>
      <c r="AI94" s="76"/>
      <c r="AJ94" s="36">
        <f t="shared" si="149"/>
        <v>9</v>
      </c>
      <c r="AK94" s="35">
        <f t="shared" si="150"/>
        <v>9</v>
      </c>
      <c r="AL94" s="35">
        <f t="shared" si="151"/>
        <v>16</v>
      </c>
      <c r="AM94" s="35">
        <f t="shared" si="152"/>
        <v>16</v>
      </c>
      <c r="AN94" s="35">
        <f t="shared" si="153"/>
        <v>23</v>
      </c>
      <c r="AO94" s="35">
        <f t="shared" si="154"/>
        <v>23</v>
      </c>
      <c r="AP94" s="35">
        <f t="shared" si="155"/>
        <v>14</v>
      </c>
      <c r="AQ94" s="35">
        <f t="shared" si="156"/>
        <v>14</v>
      </c>
      <c r="AR94" s="35">
        <f t="shared" si="157"/>
        <v>2</v>
      </c>
      <c r="AS94" s="35">
        <f t="shared" si="158"/>
        <v>2</v>
      </c>
      <c r="AT94" s="35">
        <f t="shared" si="159"/>
        <v>14</v>
      </c>
      <c r="AU94" s="35">
        <f t="shared" si="160"/>
        <v>14</v>
      </c>
      <c r="AV94" s="35">
        <f t="shared" si="161"/>
        <v>0</v>
      </c>
      <c r="AW94" s="35">
        <f t="shared" si="162"/>
        <v>0</v>
      </c>
      <c r="AX94" s="35">
        <f t="shared" si="163"/>
        <v>0</v>
      </c>
      <c r="AY94" s="34">
        <f t="shared" si="164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114">
        <f t="shared" si="144"/>
        <v>0</v>
      </c>
      <c r="F95" s="114"/>
      <c r="G95" s="114"/>
      <c r="H95" s="114"/>
      <c r="I95" s="114"/>
      <c r="J95" s="114">
        <f t="shared" si="145"/>
        <v>1</v>
      </c>
      <c r="K95" s="114"/>
      <c r="L95" s="114">
        <v>1</v>
      </c>
      <c r="M95" s="114"/>
      <c r="N95" s="114">
        <f t="shared" si="146"/>
        <v>0</v>
      </c>
      <c r="O95" s="114"/>
      <c r="P95" s="114"/>
      <c r="Q95" s="114"/>
      <c r="R95" s="114"/>
      <c r="S95" s="114">
        <f t="shared" si="147"/>
        <v>0</v>
      </c>
      <c r="T95" s="114"/>
      <c r="U95" s="114"/>
      <c r="V95" s="114"/>
      <c r="W95" s="114"/>
      <c r="X95" s="114">
        <f t="shared" si="148"/>
        <v>0</v>
      </c>
      <c r="Y95" s="111"/>
      <c r="Z95" s="111"/>
      <c r="AA95" s="111"/>
      <c r="AB95" s="68"/>
      <c r="AC95" s="114">
        <v>0</v>
      </c>
      <c r="AD95" s="111">
        <v>0</v>
      </c>
      <c r="AE95" s="68">
        <f t="shared" si="138"/>
        <v>0</v>
      </c>
      <c r="AF95" s="111">
        <v>0</v>
      </c>
      <c r="AG95" s="113">
        <v>0</v>
      </c>
      <c r="AH95" s="68">
        <f t="shared" si="139"/>
        <v>0</v>
      </c>
      <c r="AI95" s="76"/>
      <c r="AJ95" s="36">
        <f t="shared" si="149"/>
        <v>0</v>
      </c>
      <c r="AK95" s="35">
        <f t="shared" si="150"/>
        <v>0</v>
      </c>
      <c r="AL95" s="35">
        <f t="shared" si="151"/>
        <v>1</v>
      </c>
      <c r="AM95" s="35">
        <f t="shared" si="152"/>
        <v>1</v>
      </c>
      <c r="AN95" s="35">
        <f t="shared" si="153"/>
        <v>0</v>
      </c>
      <c r="AO95" s="35">
        <f t="shared" si="154"/>
        <v>0</v>
      </c>
      <c r="AP95" s="35">
        <f t="shared" si="155"/>
        <v>0</v>
      </c>
      <c r="AQ95" s="35">
        <f t="shared" si="156"/>
        <v>0</v>
      </c>
      <c r="AR95" s="35">
        <f t="shared" si="157"/>
        <v>0</v>
      </c>
      <c r="AS95" s="35">
        <f t="shared" si="158"/>
        <v>0</v>
      </c>
      <c r="AT95" s="35">
        <f t="shared" si="159"/>
        <v>0</v>
      </c>
      <c r="AU95" s="35">
        <f t="shared" si="160"/>
        <v>0</v>
      </c>
      <c r="AV95" s="35">
        <f t="shared" si="161"/>
        <v>0</v>
      </c>
      <c r="AW95" s="35">
        <f t="shared" si="162"/>
        <v>0</v>
      </c>
      <c r="AX95" s="35">
        <f t="shared" si="163"/>
        <v>0</v>
      </c>
      <c r="AY95" s="34">
        <f t="shared" si="164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114">
        <f t="shared" si="144"/>
        <v>1</v>
      </c>
      <c r="F96" s="114"/>
      <c r="G96" s="114">
        <v>1</v>
      </c>
      <c r="H96" s="114"/>
      <c r="I96" s="114"/>
      <c r="J96" s="114">
        <f t="shared" si="145"/>
        <v>0</v>
      </c>
      <c r="K96" s="114"/>
      <c r="L96" s="114"/>
      <c r="M96" s="114"/>
      <c r="N96" s="114">
        <f t="shared" si="146"/>
        <v>0</v>
      </c>
      <c r="O96" s="114"/>
      <c r="P96" s="114"/>
      <c r="Q96" s="114"/>
      <c r="R96" s="114"/>
      <c r="S96" s="114">
        <f t="shared" si="147"/>
        <v>0</v>
      </c>
      <c r="T96" s="114"/>
      <c r="U96" s="114"/>
      <c r="V96" s="114"/>
      <c r="W96" s="114">
        <v>1</v>
      </c>
      <c r="X96" s="114">
        <f t="shared" si="148"/>
        <v>1</v>
      </c>
      <c r="Y96" s="68"/>
      <c r="Z96" s="68"/>
      <c r="AA96" s="68"/>
      <c r="AB96" s="68"/>
      <c r="AC96" s="114">
        <v>0</v>
      </c>
      <c r="AD96" s="68">
        <v>0</v>
      </c>
      <c r="AE96" s="68">
        <f t="shared" si="138"/>
        <v>0</v>
      </c>
      <c r="AF96" s="68">
        <v>0</v>
      </c>
      <c r="AG96" s="76">
        <v>0</v>
      </c>
      <c r="AH96" s="68">
        <f t="shared" si="139"/>
        <v>0</v>
      </c>
      <c r="AI96" s="76"/>
      <c r="AJ96" s="36">
        <f t="shared" si="149"/>
        <v>1</v>
      </c>
      <c r="AK96" s="35">
        <f t="shared" si="150"/>
        <v>1</v>
      </c>
      <c r="AL96" s="35">
        <f t="shared" si="151"/>
        <v>0</v>
      </c>
      <c r="AM96" s="35">
        <f t="shared" si="152"/>
        <v>0</v>
      </c>
      <c r="AN96" s="35">
        <f t="shared" si="153"/>
        <v>1</v>
      </c>
      <c r="AO96" s="35">
        <f t="shared" si="154"/>
        <v>1</v>
      </c>
      <c r="AP96" s="35">
        <f t="shared" si="155"/>
        <v>0</v>
      </c>
      <c r="AQ96" s="35">
        <f t="shared" si="156"/>
        <v>0</v>
      </c>
      <c r="AR96" s="35">
        <f t="shared" si="157"/>
        <v>0</v>
      </c>
      <c r="AS96" s="35">
        <f t="shared" si="158"/>
        <v>0</v>
      </c>
      <c r="AT96" s="35">
        <f t="shared" si="159"/>
        <v>1</v>
      </c>
      <c r="AU96" s="35">
        <f t="shared" si="160"/>
        <v>1</v>
      </c>
      <c r="AV96" s="35">
        <f t="shared" si="161"/>
        <v>0</v>
      </c>
      <c r="AW96" s="35">
        <f t="shared" si="162"/>
        <v>0</v>
      </c>
      <c r="AX96" s="35">
        <f t="shared" si="163"/>
        <v>0</v>
      </c>
      <c r="AY96" s="34">
        <f t="shared" si="164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114">
        <f t="shared" si="144"/>
        <v>0</v>
      </c>
      <c r="F97" s="114"/>
      <c r="G97" s="114"/>
      <c r="H97" s="114"/>
      <c r="I97" s="114"/>
      <c r="J97" s="114">
        <f t="shared" si="145"/>
        <v>0</v>
      </c>
      <c r="K97" s="114"/>
      <c r="L97" s="114"/>
      <c r="M97" s="114"/>
      <c r="N97" s="114">
        <f t="shared" si="146"/>
        <v>0</v>
      </c>
      <c r="O97" s="114"/>
      <c r="P97" s="114"/>
      <c r="Q97" s="114"/>
      <c r="R97" s="114"/>
      <c r="S97" s="114">
        <f t="shared" si="147"/>
        <v>0</v>
      </c>
      <c r="T97" s="114"/>
      <c r="U97" s="114"/>
      <c r="V97" s="114"/>
      <c r="W97" s="114"/>
      <c r="X97" s="114">
        <f t="shared" si="148"/>
        <v>0</v>
      </c>
      <c r="Y97" s="68"/>
      <c r="Z97" s="68"/>
      <c r="AA97" s="68"/>
      <c r="AB97" s="68"/>
      <c r="AC97" s="114">
        <v>0</v>
      </c>
      <c r="AD97" s="68">
        <v>0</v>
      </c>
      <c r="AE97" s="68">
        <f t="shared" si="138"/>
        <v>0</v>
      </c>
      <c r="AF97" s="68">
        <v>0</v>
      </c>
      <c r="AG97" s="76">
        <v>0</v>
      </c>
      <c r="AH97" s="68">
        <f t="shared" si="139"/>
        <v>0</v>
      </c>
      <c r="AI97" s="76"/>
      <c r="AJ97" s="36">
        <f t="shared" si="149"/>
        <v>0</v>
      </c>
      <c r="AK97" s="35">
        <f t="shared" si="150"/>
        <v>0</v>
      </c>
      <c r="AL97" s="35">
        <f t="shared" si="151"/>
        <v>0</v>
      </c>
      <c r="AM97" s="35">
        <f t="shared" si="152"/>
        <v>0</v>
      </c>
      <c r="AN97" s="35">
        <f t="shared" si="153"/>
        <v>0</v>
      </c>
      <c r="AO97" s="35">
        <f t="shared" si="154"/>
        <v>0</v>
      </c>
      <c r="AP97" s="35">
        <f t="shared" si="155"/>
        <v>0</v>
      </c>
      <c r="AQ97" s="35">
        <f t="shared" si="156"/>
        <v>0</v>
      </c>
      <c r="AR97" s="35">
        <f t="shared" si="157"/>
        <v>0</v>
      </c>
      <c r="AS97" s="35">
        <f t="shared" si="158"/>
        <v>0</v>
      </c>
      <c r="AT97" s="35">
        <f t="shared" si="159"/>
        <v>0</v>
      </c>
      <c r="AU97" s="35">
        <f t="shared" si="160"/>
        <v>0</v>
      </c>
      <c r="AV97" s="35">
        <f t="shared" si="161"/>
        <v>0</v>
      </c>
      <c r="AW97" s="35">
        <f t="shared" si="162"/>
        <v>0</v>
      </c>
      <c r="AX97" s="35">
        <f t="shared" si="163"/>
        <v>0</v>
      </c>
      <c r="AY97" s="34">
        <f t="shared" si="164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114">
        <f t="shared" si="144"/>
        <v>0</v>
      </c>
      <c r="F98" s="114"/>
      <c r="G98" s="114"/>
      <c r="H98" s="114"/>
      <c r="I98" s="114"/>
      <c r="J98" s="114">
        <f t="shared" si="145"/>
        <v>0</v>
      </c>
      <c r="K98" s="114"/>
      <c r="L98" s="114"/>
      <c r="M98" s="114"/>
      <c r="N98" s="114">
        <f t="shared" si="146"/>
        <v>0</v>
      </c>
      <c r="O98" s="114"/>
      <c r="P98" s="114"/>
      <c r="Q98" s="114"/>
      <c r="R98" s="114"/>
      <c r="S98" s="114">
        <f t="shared" si="147"/>
        <v>0</v>
      </c>
      <c r="T98" s="114"/>
      <c r="U98" s="114"/>
      <c r="V98" s="114"/>
      <c r="W98" s="114"/>
      <c r="X98" s="114">
        <f t="shared" si="148"/>
        <v>0</v>
      </c>
      <c r="Y98" s="111"/>
      <c r="Z98" s="111"/>
      <c r="AA98" s="111"/>
      <c r="AB98" s="68"/>
      <c r="AC98" s="114">
        <v>0</v>
      </c>
      <c r="AD98" s="111">
        <v>0</v>
      </c>
      <c r="AE98" s="68">
        <f t="shared" si="138"/>
        <v>0</v>
      </c>
      <c r="AF98" s="111">
        <v>0</v>
      </c>
      <c r="AG98" s="113">
        <v>0</v>
      </c>
      <c r="AH98" s="68">
        <f t="shared" si="139"/>
        <v>0</v>
      </c>
      <c r="AI98" s="113"/>
      <c r="AJ98" s="36">
        <f t="shared" si="149"/>
        <v>0</v>
      </c>
      <c r="AK98" s="35">
        <f t="shared" si="150"/>
        <v>0</v>
      </c>
      <c r="AL98" s="35">
        <f t="shared" si="151"/>
        <v>0</v>
      </c>
      <c r="AM98" s="35">
        <f t="shared" si="152"/>
        <v>0</v>
      </c>
      <c r="AN98" s="35">
        <f t="shared" si="153"/>
        <v>0</v>
      </c>
      <c r="AO98" s="35">
        <f t="shared" si="154"/>
        <v>0</v>
      </c>
      <c r="AP98" s="35">
        <f t="shared" si="155"/>
        <v>0</v>
      </c>
      <c r="AQ98" s="35">
        <f t="shared" si="156"/>
        <v>0</v>
      </c>
      <c r="AR98" s="35">
        <f t="shared" si="157"/>
        <v>0</v>
      </c>
      <c r="AS98" s="35">
        <f t="shared" si="158"/>
        <v>0</v>
      </c>
      <c r="AT98" s="35">
        <f t="shared" si="159"/>
        <v>0</v>
      </c>
      <c r="AU98" s="35">
        <f t="shared" si="160"/>
        <v>0</v>
      </c>
      <c r="AV98" s="35">
        <f t="shared" si="161"/>
        <v>0</v>
      </c>
      <c r="AW98" s="35">
        <f t="shared" si="162"/>
        <v>0</v>
      </c>
      <c r="AX98" s="35">
        <f t="shared" si="163"/>
        <v>0</v>
      </c>
      <c r="AY98" s="34">
        <f t="shared" si="164"/>
        <v>0</v>
      </c>
    </row>
    <row r="99" spans="1:51" s="26" customFormat="1" ht="45" customHeight="1">
      <c r="A99" s="37" t="s">
        <v>66</v>
      </c>
      <c r="B99" s="237" t="s">
        <v>65</v>
      </c>
      <c r="C99" s="238"/>
      <c r="D99" s="239"/>
      <c r="E99" s="114">
        <f t="shared" si="144"/>
        <v>1</v>
      </c>
      <c r="F99" s="114"/>
      <c r="G99" s="114">
        <v>1</v>
      </c>
      <c r="H99" s="114"/>
      <c r="I99" s="114"/>
      <c r="J99" s="114">
        <f t="shared" si="145"/>
        <v>5</v>
      </c>
      <c r="K99" s="114">
        <v>4</v>
      </c>
      <c r="L99" s="114">
        <v>1</v>
      </c>
      <c r="M99" s="114"/>
      <c r="N99" s="114">
        <f t="shared" si="146"/>
        <v>3</v>
      </c>
      <c r="O99" s="114"/>
      <c r="P99" s="114"/>
      <c r="Q99" s="114">
        <v>1</v>
      </c>
      <c r="R99" s="114"/>
      <c r="S99" s="114">
        <f t="shared" si="147"/>
        <v>2</v>
      </c>
      <c r="T99" s="114"/>
      <c r="U99" s="114">
        <v>2</v>
      </c>
      <c r="V99" s="114"/>
      <c r="W99" s="114"/>
      <c r="X99" s="114">
        <f t="shared" si="148"/>
        <v>3</v>
      </c>
      <c r="Y99" s="68"/>
      <c r="Z99" s="68"/>
      <c r="AA99" s="68">
        <v>2</v>
      </c>
      <c r="AB99" s="68"/>
      <c r="AC99" s="114">
        <v>0</v>
      </c>
      <c r="AD99" s="68">
        <v>0</v>
      </c>
      <c r="AE99" s="68">
        <f t="shared" si="138"/>
        <v>0</v>
      </c>
      <c r="AF99" s="68">
        <v>0</v>
      </c>
      <c r="AG99" s="76">
        <v>0</v>
      </c>
      <c r="AH99" s="68">
        <f t="shared" si="139"/>
        <v>0</v>
      </c>
      <c r="AI99" s="76"/>
      <c r="AJ99" s="36">
        <f t="shared" si="149"/>
        <v>1</v>
      </c>
      <c r="AK99" s="35">
        <f t="shared" si="150"/>
        <v>1</v>
      </c>
      <c r="AL99" s="35">
        <f t="shared" si="151"/>
        <v>5</v>
      </c>
      <c r="AM99" s="35">
        <f t="shared" si="152"/>
        <v>5</v>
      </c>
      <c r="AN99" s="35">
        <f t="shared" si="153"/>
        <v>5</v>
      </c>
      <c r="AO99" s="35">
        <f t="shared" si="154"/>
        <v>5</v>
      </c>
      <c r="AP99" s="35">
        <f t="shared" si="155"/>
        <v>3</v>
      </c>
      <c r="AQ99" s="35">
        <f t="shared" si="156"/>
        <v>3</v>
      </c>
      <c r="AR99" s="35">
        <f t="shared" si="157"/>
        <v>2</v>
      </c>
      <c r="AS99" s="35">
        <f t="shared" si="158"/>
        <v>2</v>
      </c>
      <c r="AT99" s="35">
        <f t="shared" si="159"/>
        <v>3</v>
      </c>
      <c r="AU99" s="35">
        <f t="shared" si="160"/>
        <v>3</v>
      </c>
      <c r="AV99" s="35">
        <f t="shared" si="161"/>
        <v>0</v>
      </c>
      <c r="AW99" s="35">
        <f t="shared" si="162"/>
        <v>0</v>
      </c>
      <c r="AX99" s="35">
        <f t="shared" si="163"/>
        <v>0</v>
      </c>
      <c r="AY99" s="34">
        <f t="shared" si="164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114">
        <f t="shared" si="144"/>
        <v>10</v>
      </c>
      <c r="F100" s="114"/>
      <c r="G100" s="114">
        <v>10</v>
      </c>
      <c r="H100" s="114"/>
      <c r="I100" s="114"/>
      <c r="J100" s="114">
        <f t="shared" si="145"/>
        <v>10</v>
      </c>
      <c r="K100" s="114">
        <v>8</v>
      </c>
      <c r="L100" s="114">
        <v>2</v>
      </c>
      <c r="M100" s="114"/>
      <c r="N100" s="114">
        <f t="shared" si="146"/>
        <v>14</v>
      </c>
      <c r="O100" s="114">
        <v>10</v>
      </c>
      <c r="P100" s="114"/>
      <c r="Q100" s="114">
        <v>1</v>
      </c>
      <c r="R100" s="114"/>
      <c r="S100" s="114">
        <f t="shared" si="147"/>
        <v>3</v>
      </c>
      <c r="T100" s="114"/>
      <c r="U100" s="114">
        <v>3</v>
      </c>
      <c r="V100" s="114"/>
      <c r="W100" s="114"/>
      <c r="X100" s="114">
        <f t="shared" si="148"/>
        <v>14</v>
      </c>
      <c r="Y100" s="68"/>
      <c r="Z100" s="68"/>
      <c r="AA100" s="68">
        <v>4</v>
      </c>
      <c r="AB100" s="68"/>
      <c r="AC100" s="114">
        <v>0</v>
      </c>
      <c r="AD100" s="68">
        <v>0</v>
      </c>
      <c r="AE100" s="68">
        <f t="shared" si="138"/>
        <v>0</v>
      </c>
      <c r="AF100" s="68">
        <v>0</v>
      </c>
      <c r="AG100" s="76">
        <v>0</v>
      </c>
      <c r="AH100" s="68">
        <f t="shared" si="139"/>
        <v>0</v>
      </c>
      <c r="AI100" s="76"/>
      <c r="AJ100" s="36">
        <f t="shared" si="149"/>
        <v>10</v>
      </c>
      <c r="AK100" s="35">
        <f t="shared" si="150"/>
        <v>10</v>
      </c>
      <c r="AL100" s="35">
        <f t="shared" si="151"/>
        <v>10</v>
      </c>
      <c r="AM100" s="35">
        <f t="shared" si="152"/>
        <v>10</v>
      </c>
      <c r="AN100" s="35">
        <f t="shared" si="153"/>
        <v>18</v>
      </c>
      <c r="AO100" s="35">
        <f t="shared" si="154"/>
        <v>18</v>
      </c>
      <c r="AP100" s="35">
        <f t="shared" si="155"/>
        <v>14</v>
      </c>
      <c r="AQ100" s="35">
        <f t="shared" si="156"/>
        <v>14</v>
      </c>
      <c r="AR100" s="35">
        <f t="shared" si="157"/>
        <v>3</v>
      </c>
      <c r="AS100" s="35">
        <f t="shared" si="158"/>
        <v>3</v>
      </c>
      <c r="AT100" s="35">
        <f t="shared" si="159"/>
        <v>14</v>
      </c>
      <c r="AU100" s="35">
        <f t="shared" si="160"/>
        <v>14</v>
      </c>
      <c r="AV100" s="35">
        <f t="shared" si="161"/>
        <v>0</v>
      </c>
      <c r="AW100" s="35">
        <f t="shared" si="162"/>
        <v>0</v>
      </c>
      <c r="AX100" s="35">
        <f t="shared" si="163"/>
        <v>0</v>
      </c>
      <c r="AY100" s="34">
        <f t="shared" si="164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114">
        <f t="shared" si="144"/>
        <v>0</v>
      </c>
      <c r="F101" s="114"/>
      <c r="G101" s="114"/>
      <c r="H101" s="114"/>
      <c r="I101" s="114"/>
      <c r="J101" s="114">
        <f t="shared" si="145"/>
        <v>2</v>
      </c>
      <c r="K101" s="114">
        <v>1</v>
      </c>
      <c r="L101" s="114">
        <v>1</v>
      </c>
      <c r="M101" s="114"/>
      <c r="N101" s="114">
        <f t="shared" si="146"/>
        <v>0</v>
      </c>
      <c r="O101" s="114"/>
      <c r="P101" s="114"/>
      <c r="Q101" s="114"/>
      <c r="R101" s="114"/>
      <c r="S101" s="114">
        <f t="shared" si="147"/>
        <v>0</v>
      </c>
      <c r="T101" s="114"/>
      <c r="U101" s="114"/>
      <c r="V101" s="114"/>
      <c r="W101" s="114"/>
      <c r="X101" s="114">
        <f t="shared" si="148"/>
        <v>0</v>
      </c>
      <c r="Y101" s="68"/>
      <c r="Z101" s="68"/>
      <c r="AA101" s="68">
        <v>1</v>
      </c>
      <c r="AB101" s="68"/>
      <c r="AC101" s="114">
        <v>0</v>
      </c>
      <c r="AD101" s="68">
        <v>0</v>
      </c>
      <c r="AE101" s="68">
        <f t="shared" si="138"/>
        <v>0</v>
      </c>
      <c r="AF101" s="68">
        <v>0</v>
      </c>
      <c r="AG101" s="76">
        <v>0</v>
      </c>
      <c r="AH101" s="68">
        <f t="shared" si="139"/>
        <v>0</v>
      </c>
      <c r="AI101" s="113"/>
      <c r="AJ101" s="36">
        <f t="shared" si="149"/>
        <v>0</v>
      </c>
      <c r="AK101" s="35">
        <f t="shared" si="150"/>
        <v>0</v>
      </c>
      <c r="AL101" s="35">
        <f t="shared" si="151"/>
        <v>2</v>
      </c>
      <c r="AM101" s="35">
        <f t="shared" si="152"/>
        <v>2</v>
      </c>
      <c r="AN101" s="35">
        <f t="shared" si="153"/>
        <v>1</v>
      </c>
      <c r="AO101" s="35">
        <f t="shared" si="154"/>
        <v>1</v>
      </c>
      <c r="AP101" s="35">
        <f t="shared" si="155"/>
        <v>0</v>
      </c>
      <c r="AQ101" s="35">
        <f t="shared" si="156"/>
        <v>0</v>
      </c>
      <c r="AR101" s="35">
        <f t="shared" si="157"/>
        <v>0</v>
      </c>
      <c r="AS101" s="35">
        <f t="shared" si="158"/>
        <v>0</v>
      </c>
      <c r="AT101" s="35">
        <f t="shared" si="159"/>
        <v>0</v>
      </c>
      <c r="AU101" s="35">
        <f t="shared" si="160"/>
        <v>0</v>
      </c>
      <c r="AV101" s="35">
        <f t="shared" si="161"/>
        <v>0</v>
      </c>
      <c r="AW101" s="35">
        <f t="shared" si="162"/>
        <v>0</v>
      </c>
      <c r="AX101" s="35">
        <f t="shared" si="163"/>
        <v>0</v>
      </c>
      <c r="AY101" s="34">
        <f t="shared" si="164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114">
        <f t="shared" si="144"/>
        <v>3</v>
      </c>
      <c r="F102" s="114"/>
      <c r="G102" s="114">
        <v>3</v>
      </c>
      <c r="H102" s="114"/>
      <c r="I102" s="114"/>
      <c r="J102" s="114">
        <f t="shared" si="145"/>
        <v>9</v>
      </c>
      <c r="K102" s="114">
        <v>5</v>
      </c>
      <c r="L102" s="114">
        <v>4</v>
      </c>
      <c r="M102" s="114"/>
      <c r="N102" s="114">
        <f t="shared" si="146"/>
        <v>5</v>
      </c>
      <c r="O102" s="114">
        <v>5</v>
      </c>
      <c r="P102" s="114"/>
      <c r="Q102" s="114"/>
      <c r="R102" s="114"/>
      <c r="S102" s="114">
        <f t="shared" si="147"/>
        <v>0</v>
      </c>
      <c r="T102" s="114"/>
      <c r="U102" s="114"/>
      <c r="V102" s="114"/>
      <c r="W102" s="114"/>
      <c r="X102" s="114">
        <f t="shared" si="148"/>
        <v>5</v>
      </c>
      <c r="Y102" s="68"/>
      <c r="Z102" s="68"/>
      <c r="AA102" s="68">
        <v>3</v>
      </c>
      <c r="AB102" s="68"/>
      <c r="AC102" s="114">
        <v>0</v>
      </c>
      <c r="AD102" s="68">
        <v>0</v>
      </c>
      <c r="AE102" s="68">
        <f t="shared" si="138"/>
        <v>0</v>
      </c>
      <c r="AF102" s="68">
        <v>0</v>
      </c>
      <c r="AG102" s="76">
        <v>0</v>
      </c>
      <c r="AH102" s="68">
        <f t="shared" si="139"/>
        <v>0</v>
      </c>
      <c r="AI102" s="76"/>
      <c r="AJ102" s="36">
        <f t="shared" si="149"/>
        <v>3</v>
      </c>
      <c r="AK102" s="35">
        <f t="shared" si="150"/>
        <v>3</v>
      </c>
      <c r="AL102" s="35">
        <f t="shared" si="151"/>
        <v>9</v>
      </c>
      <c r="AM102" s="35">
        <f t="shared" si="152"/>
        <v>9</v>
      </c>
      <c r="AN102" s="35">
        <f t="shared" si="153"/>
        <v>8</v>
      </c>
      <c r="AO102" s="35">
        <f t="shared" si="154"/>
        <v>8</v>
      </c>
      <c r="AP102" s="35">
        <f t="shared" si="155"/>
        <v>5</v>
      </c>
      <c r="AQ102" s="35">
        <f t="shared" si="156"/>
        <v>5</v>
      </c>
      <c r="AR102" s="35">
        <f t="shared" si="157"/>
        <v>0</v>
      </c>
      <c r="AS102" s="35">
        <f t="shared" si="158"/>
        <v>0</v>
      </c>
      <c r="AT102" s="35">
        <f t="shared" si="159"/>
        <v>5</v>
      </c>
      <c r="AU102" s="35">
        <f t="shared" si="160"/>
        <v>5</v>
      </c>
      <c r="AV102" s="35">
        <f t="shared" si="161"/>
        <v>0</v>
      </c>
      <c r="AW102" s="35">
        <f t="shared" si="162"/>
        <v>0</v>
      </c>
      <c r="AX102" s="35">
        <f t="shared" si="163"/>
        <v>0</v>
      </c>
      <c r="AY102" s="34">
        <f t="shared" si="164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114">
        <f t="shared" si="144"/>
        <v>0</v>
      </c>
      <c r="F103" s="114"/>
      <c r="G103" s="114"/>
      <c r="H103" s="114"/>
      <c r="I103" s="114"/>
      <c r="J103" s="114">
        <f t="shared" si="145"/>
        <v>1</v>
      </c>
      <c r="K103" s="114">
        <v>1</v>
      </c>
      <c r="L103" s="114"/>
      <c r="M103" s="114"/>
      <c r="N103" s="114">
        <f t="shared" si="146"/>
        <v>0</v>
      </c>
      <c r="O103" s="114"/>
      <c r="P103" s="114"/>
      <c r="Q103" s="114"/>
      <c r="R103" s="114"/>
      <c r="S103" s="114">
        <f t="shared" si="147"/>
        <v>0</v>
      </c>
      <c r="T103" s="114"/>
      <c r="U103" s="114"/>
      <c r="V103" s="114"/>
      <c r="W103" s="114"/>
      <c r="X103" s="114">
        <f t="shared" si="148"/>
        <v>0</v>
      </c>
      <c r="Y103" s="68"/>
      <c r="Z103" s="68"/>
      <c r="AA103" s="68">
        <v>1</v>
      </c>
      <c r="AB103" s="68"/>
      <c r="AC103" s="114">
        <v>0</v>
      </c>
      <c r="AD103" s="68">
        <v>0</v>
      </c>
      <c r="AE103" s="68">
        <f t="shared" si="138"/>
        <v>0</v>
      </c>
      <c r="AF103" s="68">
        <v>0</v>
      </c>
      <c r="AG103" s="76">
        <v>0</v>
      </c>
      <c r="AH103" s="68">
        <f t="shared" si="139"/>
        <v>0</v>
      </c>
      <c r="AI103" s="76"/>
      <c r="AJ103" s="36">
        <f t="shared" si="149"/>
        <v>0</v>
      </c>
      <c r="AK103" s="35">
        <f t="shared" si="150"/>
        <v>0</v>
      </c>
      <c r="AL103" s="35">
        <f t="shared" si="151"/>
        <v>1</v>
      </c>
      <c r="AM103" s="35">
        <f t="shared" si="152"/>
        <v>1</v>
      </c>
      <c r="AN103" s="35">
        <f t="shared" si="153"/>
        <v>1</v>
      </c>
      <c r="AO103" s="35">
        <f t="shared" si="154"/>
        <v>1</v>
      </c>
      <c r="AP103" s="35">
        <f t="shared" si="155"/>
        <v>0</v>
      </c>
      <c r="AQ103" s="35">
        <f t="shared" si="156"/>
        <v>0</v>
      </c>
      <c r="AR103" s="35">
        <f t="shared" si="157"/>
        <v>0</v>
      </c>
      <c r="AS103" s="35">
        <f t="shared" si="158"/>
        <v>0</v>
      </c>
      <c r="AT103" s="35">
        <f t="shared" si="159"/>
        <v>0</v>
      </c>
      <c r="AU103" s="35">
        <f t="shared" si="160"/>
        <v>0</v>
      </c>
      <c r="AV103" s="35">
        <f t="shared" si="161"/>
        <v>0</v>
      </c>
      <c r="AW103" s="35">
        <f t="shared" si="162"/>
        <v>0</v>
      </c>
      <c r="AX103" s="35">
        <f t="shared" si="163"/>
        <v>0</v>
      </c>
      <c r="AY103" s="34">
        <f t="shared" si="164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114">
        <f t="shared" si="144"/>
        <v>2</v>
      </c>
      <c r="F104" s="114"/>
      <c r="G104" s="114">
        <v>2</v>
      </c>
      <c r="H104" s="114"/>
      <c r="I104" s="114"/>
      <c r="J104" s="114">
        <f t="shared" si="145"/>
        <v>2</v>
      </c>
      <c r="K104" s="114">
        <v>2</v>
      </c>
      <c r="L104" s="114"/>
      <c r="M104" s="114"/>
      <c r="N104" s="114">
        <f t="shared" si="146"/>
        <v>3</v>
      </c>
      <c r="O104" s="114">
        <v>1</v>
      </c>
      <c r="P104" s="114"/>
      <c r="Q104" s="114"/>
      <c r="R104" s="114"/>
      <c r="S104" s="114">
        <f t="shared" si="147"/>
        <v>2</v>
      </c>
      <c r="T104" s="114">
        <v>1</v>
      </c>
      <c r="U104" s="114">
        <v>1</v>
      </c>
      <c r="V104" s="114"/>
      <c r="W104" s="114"/>
      <c r="X104" s="114">
        <f t="shared" si="148"/>
        <v>3</v>
      </c>
      <c r="Y104" s="68"/>
      <c r="Z104" s="68"/>
      <c r="AA104" s="68">
        <v>1</v>
      </c>
      <c r="AB104" s="68"/>
      <c r="AC104" s="114">
        <v>0</v>
      </c>
      <c r="AD104" s="68">
        <v>0</v>
      </c>
      <c r="AE104" s="68">
        <f t="shared" si="138"/>
        <v>0</v>
      </c>
      <c r="AF104" s="68">
        <v>0</v>
      </c>
      <c r="AG104" s="76">
        <v>0</v>
      </c>
      <c r="AH104" s="68">
        <f t="shared" si="139"/>
        <v>0</v>
      </c>
      <c r="AI104" s="76"/>
      <c r="AJ104" s="36">
        <f t="shared" si="149"/>
        <v>2</v>
      </c>
      <c r="AK104" s="35">
        <f t="shared" si="150"/>
        <v>2</v>
      </c>
      <c r="AL104" s="35">
        <f t="shared" si="151"/>
        <v>2</v>
      </c>
      <c r="AM104" s="35">
        <f t="shared" si="152"/>
        <v>2</v>
      </c>
      <c r="AN104" s="35">
        <f t="shared" si="153"/>
        <v>4</v>
      </c>
      <c r="AO104" s="35">
        <f t="shared" si="154"/>
        <v>4</v>
      </c>
      <c r="AP104" s="35">
        <f t="shared" si="155"/>
        <v>3</v>
      </c>
      <c r="AQ104" s="35">
        <f t="shared" si="156"/>
        <v>3</v>
      </c>
      <c r="AR104" s="35">
        <f t="shared" si="157"/>
        <v>2</v>
      </c>
      <c r="AS104" s="35">
        <f t="shared" si="158"/>
        <v>2</v>
      </c>
      <c r="AT104" s="35">
        <f t="shared" si="159"/>
        <v>3</v>
      </c>
      <c r="AU104" s="35">
        <f t="shared" si="160"/>
        <v>3</v>
      </c>
      <c r="AV104" s="35">
        <f t="shared" si="161"/>
        <v>0</v>
      </c>
      <c r="AW104" s="35">
        <f t="shared" si="162"/>
        <v>0</v>
      </c>
      <c r="AX104" s="35">
        <f t="shared" si="163"/>
        <v>0</v>
      </c>
      <c r="AY104" s="34">
        <f t="shared" si="164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114">
        <f t="shared" si="144"/>
        <v>0</v>
      </c>
      <c r="F105" s="114"/>
      <c r="G105" s="114"/>
      <c r="H105" s="114"/>
      <c r="I105" s="114"/>
      <c r="J105" s="114">
        <f t="shared" si="145"/>
        <v>0</v>
      </c>
      <c r="K105" s="114"/>
      <c r="L105" s="114"/>
      <c r="M105" s="114"/>
      <c r="N105" s="114">
        <f t="shared" si="146"/>
        <v>0</v>
      </c>
      <c r="O105" s="114"/>
      <c r="P105" s="114"/>
      <c r="Q105" s="114"/>
      <c r="R105" s="114"/>
      <c r="S105" s="114">
        <f t="shared" si="147"/>
        <v>0</v>
      </c>
      <c r="T105" s="114"/>
      <c r="U105" s="114"/>
      <c r="V105" s="114"/>
      <c r="W105" s="114"/>
      <c r="X105" s="114">
        <f t="shared" si="148"/>
        <v>0</v>
      </c>
      <c r="Y105" s="68"/>
      <c r="Z105" s="68"/>
      <c r="AA105" s="68"/>
      <c r="AB105" s="68"/>
      <c r="AC105" s="114">
        <v>0</v>
      </c>
      <c r="AD105" s="68">
        <v>0</v>
      </c>
      <c r="AE105" s="68">
        <f t="shared" si="138"/>
        <v>0</v>
      </c>
      <c r="AF105" s="68">
        <v>0</v>
      </c>
      <c r="AG105" s="76">
        <v>0</v>
      </c>
      <c r="AH105" s="68">
        <f t="shared" si="139"/>
        <v>0</v>
      </c>
      <c r="AI105" s="76"/>
      <c r="AJ105" s="36">
        <f t="shared" si="149"/>
        <v>0</v>
      </c>
      <c r="AK105" s="35">
        <f t="shared" si="150"/>
        <v>0</v>
      </c>
      <c r="AL105" s="35">
        <f t="shared" si="151"/>
        <v>0</v>
      </c>
      <c r="AM105" s="35">
        <f t="shared" si="152"/>
        <v>0</v>
      </c>
      <c r="AN105" s="35">
        <f t="shared" si="153"/>
        <v>0</v>
      </c>
      <c r="AO105" s="35">
        <f t="shared" si="154"/>
        <v>0</v>
      </c>
      <c r="AP105" s="35">
        <f t="shared" si="155"/>
        <v>0</v>
      </c>
      <c r="AQ105" s="35">
        <f t="shared" si="156"/>
        <v>0</v>
      </c>
      <c r="AR105" s="35">
        <f t="shared" si="157"/>
        <v>0</v>
      </c>
      <c r="AS105" s="35">
        <f t="shared" si="158"/>
        <v>0</v>
      </c>
      <c r="AT105" s="35">
        <f t="shared" si="159"/>
        <v>0</v>
      </c>
      <c r="AU105" s="35">
        <f t="shared" si="160"/>
        <v>0</v>
      </c>
      <c r="AV105" s="35">
        <f t="shared" si="161"/>
        <v>0</v>
      </c>
      <c r="AW105" s="35">
        <f t="shared" si="162"/>
        <v>0</v>
      </c>
      <c r="AX105" s="35">
        <f t="shared" si="163"/>
        <v>0</v>
      </c>
      <c r="AY105" s="34">
        <f t="shared" si="164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114">
        <f t="shared" si="144"/>
        <v>14</v>
      </c>
      <c r="F106" s="114">
        <v>1</v>
      </c>
      <c r="G106" s="114">
        <v>13</v>
      </c>
      <c r="H106" s="114"/>
      <c r="I106" s="114"/>
      <c r="J106" s="114">
        <f t="shared" si="145"/>
        <v>21</v>
      </c>
      <c r="K106" s="114">
        <v>17</v>
      </c>
      <c r="L106" s="114">
        <v>4</v>
      </c>
      <c r="M106" s="114"/>
      <c r="N106" s="114">
        <f t="shared" si="146"/>
        <v>23</v>
      </c>
      <c r="O106" s="114">
        <v>20</v>
      </c>
      <c r="P106" s="114">
        <v>1</v>
      </c>
      <c r="Q106" s="114">
        <v>1</v>
      </c>
      <c r="R106" s="114"/>
      <c r="S106" s="114">
        <f t="shared" si="147"/>
        <v>1</v>
      </c>
      <c r="T106" s="114"/>
      <c r="U106" s="114"/>
      <c r="V106" s="114">
        <v>1</v>
      </c>
      <c r="W106" s="114"/>
      <c r="X106" s="114">
        <f t="shared" si="148"/>
        <v>23</v>
      </c>
      <c r="Y106" s="68"/>
      <c r="Z106" s="68"/>
      <c r="AA106" s="68">
        <v>8</v>
      </c>
      <c r="AB106" s="68"/>
      <c r="AC106" s="114">
        <v>0</v>
      </c>
      <c r="AD106" s="68">
        <v>1</v>
      </c>
      <c r="AE106" s="68">
        <f t="shared" si="138"/>
        <v>1</v>
      </c>
      <c r="AF106" s="68">
        <v>0</v>
      </c>
      <c r="AG106" s="76">
        <v>1</v>
      </c>
      <c r="AH106" s="68">
        <f t="shared" si="139"/>
        <v>1</v>
      </c>
      <c r="AI106" s="76"/>
      <c r="AJ106" s="36">
        <f t="shared" si="149"/>
        <v>14</v>
      </c>
      <c r="AK106" s="35">
        <f t="shared" si="150"/>
        <v>14</v>
      </c>
      <c r="AL106" s="35">
        <f t="shared" si="151"/>
        <v>21</v>
      </c>
      <c r="AM106" s="35">
        <f t="shared" si="152"/>
        <v>21</v>
      </c>
      <c r="AN106" s="35">
        <f t="shared" si="153"/>
        <v>31</v>
      </c>
      <c r="AO106" s="35">
        <f t="shared" si="154"/>
        <v>31</v>
      </c>
      <c r="AP106" s="35">
        <f t="shared" si="155"/>
        <v>23</v>
      </c>
      <c r="AQ106" s="35">
        <f t="shared" si="156"/>
        <v>23</v>
      </c>
      <c r="AR106" s="35">
        <f t="shared" si="157"/>
        <v>1</v>
      </c>
      <c r="AS106" s="35">
        <f t="shared" si="158"/>
        <v>1</v>
      </c>
      <c r="AT106" s="35">
        <f t="shared" si="159"/>
        <v>23</v>
      </c>
      <c r="AU106" s="35">
        <f t="shared" si="160"/>
        <v>23</v>
      </c>
      <c r="AV106" s="35">
        <f t="shared" si="161"/>
        <v>1</v>
      </c>
      <c r="AW106" s="35">
        <f t="shared" si="162"/>
        <v>1</v>
      </c>
      <c r="AX106" s="35">
        <f t="shared" si="163"/>
        <v>1</v>
      </c>
      <c r="AY106" s="34">
        <f t="shared" si="164"/>
        <v>1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114">
        <f t="shared" si="144"/>
        <v>0</v>
      </c>
      <c r="F107" s="114"/>
      <c r="G107" s="114"/>
      <c r="H107" s="114"/>
      <c r="I107" s="114"/>
      <c r="J107" s="114">
        <f t="shared" si="145"/>
        <v>0</v>
      </c>
      <c r="K107" s="114"/>
      <c r="L107" s="114"/>
      <c r="M107" s="114"/>
      <c r="N107" s="114">
        <f t="shared" si="146"/>
        <v>0</v>
      </c>
      <c r="O107" s="114"/>
      <c r="P107" s="114"/>
      <c r="Q107" s="114"/>
      <c r="R107" s="114"/>
      <c r="S107" s="114">
        <f t="shared" si="147"/>
        <v>0</v>
      </c>
      <c r="T107" s="114"/>
      <c r="U107" s="114"/>
      <c r="V107" s="114"/>
      <c r="W107" s="114"/>
      <c r="X107" s="114">
        <f t="shared" si="148"/>
        <v>0</v>
      </c>
      <c r="Y107" s="68"/>
      <c r="Z107" s="68"/>
      <c r="AA107" s="68"/>
      <c r="AB107" s="68"/>
      <c r="AC107" s="114">
        <v>0</v>
      </c>
      <c r="AD107" s="68">
        <v>0</v>
      </c>
      <c r="AE107" s="68">
        <f t="shared" si="138"/>
        <v>0</v>
      </c>
      <c r="AF107" s="68">
        <v>0</v>
      </c>
      <c r="AG107" s="76">
        <v>0</v>
      </c>
      <c r="AH107" s="68">
        <f t="shared" si="139"/>
        <v>0</v>
      </c>
      <c r="AI107" s="76"/>
      <c r="AJ107" s="36">
        <f t="shared" si="149"/>
        <v>0</v>
      </c>
      <c r="AK107" s="35">
        <f t="shared" si="150"/>
        <v>0</v>
      </c>
      <c r="AL107" s="35">
        <f t="shared" si="151"/>
        <v>0</v>
      </c>
      <c r="AM107" s="35">
        <f t="shared" si="152"/>
        <v>0</v>
      </c>
      <c r="AN107" s="35">
        <f t="shared" si="153"/>
        <v>0</v>
      </c>
      <c r="AO107" s="35">
        <f t="shared" si="154"/>
        <v>0</v>
      </c>
      <c r="AP107" s="35">
        <f t="shared" si="155"/>
        <v>0</v>
      </c>
      <c r="AQ107" s="35">
        <f t="shared" si="156"/>
        <v>0</v>
      </c>
      <c r="AR107" s="35">
        <f t="shared" si="157"/>
        <v>0</v>
      </c>
      <c r="AS107" s="35">
        <f t="shared" si="158"/>
        <v>0</v>
      </c>
      <c r="AT107" s="35">
        <f t="shared" si="159"/>
        <v>0</v>
      </c>
      <c r="AU107" s="35">
        <f t="shared" si="160"/>
        <v>0</v>
      </c>
      <c r="AV107" s="35">
        <f t="shared" si="161"/>
        <v>0</v>
      </c>
      <c r="AW107" s="35">
        <f t="shared" si="162"/>
        <v>0</v>
      </c>
      <c r="AX107" s="35">
        <f t="shared" si="163"/>
        <v>0</v>
      </c>
      <c r="AY107" s="34">
        <f t="shared" si="164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114">
        <f t="shared" si="144"/>
        <v>0</v>
      </c>
      <c r="F108" s="114"/>
      <c r="G108" s="114"/>
      <c r="H108" s="114"/>
      <c r="I108" s="114"/>
      <c r="J108" s="114">
        <f t="shared" si="145"/>
        <v>0</v>
      </c>
      <c r="K108" s="114"/>
      <c r="L108" s="114"/>
      <c r="M108" s="114"/>
      <c r="N108" s="114">
        <f t="shared" si="146"/>
        <v>0</v>
      </c>
      <c r="O108" s="114"/>
      <c r="P108" s="114"/>
      <c r="Q108" s="114"/>
      <c r="R108" s="114"/>
      <c r="S108" s="114">
        <f t="shared" si="147"/>
        <v>0</v>
      </c>
      <c r="T108" s="114"/>
      <c r="U108" s="114"/>
      <c r="V108" s="114"/>
      <c r="W108" s="114"/>
      <c r="X108" s="114">
        <f t="shared" si="148"/>
        <v>0</v>
      </c>
      <c r="Y108" s="68"/>
      <c r="Z108" s="68"/>
      <c r="AA108" s="68"/>
      <c r="AB108" s="68"/>
      <c r="AC108" s="114">
        <v>0</v>
      </c>
      <c r="AD108" s="68">
        <v>0</v>
      </c>
      <c r="AE108" s="68">
        <f t="shared" si="138"/>
        <v>0</v>
      </c>
      <c r="AF108" s="68">
        <v>0</v>
      </c>
      <c r="AG108" s="76">
        <v>0</v>
      </c>
      <c r="AH108" s="68">
        <f t="shared" si="139"/>
        <v>0</v>
      </c>
      <c r="AI108" s="76"/>
      <c r="AJ108" s="36">
        <f t="shared" si="149"/>
        <v>0</v>
      </c>
      <c r="AK108" s="35">
        <f t="shared" si="150"/>
        <v>0</v>
      </c>
      <c r="AL108" s="35">
        <f t="shared" si="151"/>
        <v>0</v>
      </c>
      <c r="AM108" s="35">
        <f t="shared" si="152"/>
        <v>0</v>
      </c>
      <c r="AN108" s="35">
        <f t="shared" si="153"/>
        <v>0</v>
      </c>
      <c r="AO108" s="35">
        <f t="shared" si="154"/>
        <v>0</v>
      </c>
      <c r="AP108" s="35">
        <f t="shared" si="155"/>
        <v>0</v>
      </c>
      <c r="AQ108" s="35">
        <f t="shared" si="156"/>
        <v>0</v>
      </c>
      <c r="AR108" s="35">
        <f t="shared" si="157"/>
        <v>0</v>
      </c>
      <c r="AS108" s="35">
        <f t="shared" si="158"/>
        <v>0</v>
      </c>
      <c r="AT108" s="35">
        <f t="shared" si="159"/>
        <v>0</v>
      </c>
      <c r="AU108" s="35">
        <f t="shared" si="160"/>
        <v>0</v>
      </c>
      <c r="AV108" s="35">
        <f t="shared" si="161"/>
        <v>0</v>
      </c>
      <c r="AW108" s="35">
        <f t="shared" si="162"/>
        <v>0</v>
      </c>
      <c r="AX108" s="35">
        <f t="shared" si="163"/>
        <v>0</v>
      </c>
      <c r="AY108" s="34">
        <f t="shared" si="164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114">
        <f t="shared" si="144"/>
        <v>11</v>
      </c>
      <c r="F109" s="114"/>
      <c r="G109" s="114">
        <v>11</v>
      </c>
      <c r="H109" s="114"/>
      <c r="I109" s="114"/>
      <c r="J109" s="114">
        <f t="shared" si="145"/>
        <v>19</v>
      </c>
      <c r="K109" s="114">
        <v>14</v>
      </c>
      <c r="L109" s="114">
        <v>4</v>
      </c>
      <c r="M109" s="114">
        <v>1</v>
      </c>
      <c r="N109" s="114">
        <f t="shared" si="146"/>
        <v>15</v>
      </c>
      <c r="O109" s="114">
        <v>11</v>
      </c>
      <c r="P109" s="114">
        <v>4</v>
      </c>
      <c r="Q109" s="114"/>
      <c r="R109" s="114"/>
      <c r="S109" s="114">
        <f t="shared" si="147"/>
        <v>0</v>
      </c>
      <c r="T109" s="114"/>
      <c r="U109" s="114"/>
      <c r="V109" s="114"/>
      <c r="W109" s="114"/>
      <c r="X109" s="114">
        <f t="shared" si="148"/>
        <v>15</v>
      </c>
      <c r="Y109" s="68"/>
      <c r="Z109" s="68"/>
      <c r="AA109" s="68">
        <v>10</v>
      </c>
      <c r="AB109" s="68"/>
      <c r="AC109" s="114">
        <v>1</v>
      </c>
      <c r="AD109" s="68">
        <v>0</v>
      </c>
      <c r="AE109" s="68">
        <f t="shared" si="138"/>
        <v>1</v>
      </c>
      <c r="AF109" s="68">
        <v>0</v>
      </c>
      <c r="AG109" s="76">
        <v>0</v>
      </c>
      <c r="AH109" s="68">
        <f t="shared" si="139"/>
        <v>0</v>
      </c>
      <c r="AI109" s="76"/>
      <c r="AJ109" s="36">
        <f t="shared" si="149"/>
        <v>11</v>
      </c>
      <c r="AK109" s="35">
        <f t="shared" si="150"/>
        <v>11</v>
      </c>
      <c r="AL109" s="35">
        <f t="shared" si="151"/>
        <v>19</v>
      </c>
      <c r="AM109" s="35">
        <f t="shared" si="152"/>
        <v>19</v>
      </c>
      <c r="AN109" s="35">
        <f t="shared" si="153"/>
        <v>25</v>
      </c>
      <c r="AO109" s="35">
        <f t="shared" si="154"/>
        <v>25</v>
      </c>
      <c r="AP109" s="35">
        <f t="shared" si="155"/>
        <v>15</v>
      </c>
      <c r="AQ109" s="35">
        <f t="shared" si="156"/>
        <v>15</v>
      </c>
      <c r="AR109" s="35">
        <f t="shared" si="157"/>
        <v>0</v>
      </c>
      <c r="AS109" s="35">
        <f t="shared" si="158"/>
        <v>0</v>
      </c>
      <c r="AT109" s="35">
        <f t="shared" si="159"/>
        <v>15</v>
      </c>
      <c r="AU109" s="35">
        <f t="shared" si="160"/>
        <v>15</v>
      </c>
      <c r="AV109" s="35">
        <f t="shared" si="161"/>
        <v>1</v>
      </c>
      <c r="AW109" s="35">
        <f t="shared" si="162"/>
        <v>1</v>
      </c>
      <c r="AX109" s="35">
        <f t="shared" si="163"/>
        <v>0</v>
      </c>
      <c r="AY109" s="34">
        <f t="shared" si="164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114">
        <f t="shared" si="144"/>
        <v>0</v>
      </c>
      <c r="F110" s="114"/>
      <c r="G110" s="114"/>
      <c r="H110" s="114"/>
      <c r="I110" s="114"/>
      <c r="J110" s="114">
        <f t="shared" si="145"/>
        <v>0</v>
      </c>
      <c r="K110" s="114"/>
      <c r="L110" s="114"/>
      <c r="M110" s="114"/>
      <c r="N110" s="114">
        <f t="shared" si="146"/>
        <v>0</v>
      </c>
      <c r="O110" s="114"/>
      <c r="P110" s="114"/>
      <c r="Q110" s="114"/>
      <c r="R110" s="114"/>
      <c r="S110" s="114">
        <f t="shared" si="147"/>
        <v>0</v>
      </c>
      <c r="T110" s="114"/>
      <c r="U110" s="114"/>
      <c r="V110" s="114"/>
      <c r="W110" s="114"/>
      <c r="X110" s="114">
        <f t="shared" si="148"/>
        <v>0</v>
      </c>
      <c r="Y110" s="68"/>
      <c r="Z110" s="68"/>
      <c r="AA110" s="68"/>
      <c r="AB110" s="68"/>
      <c r="AC110" s="114">
        <v>0</v>
      </c>
      <c r="AD110" s="68">
        <v>0</v>
      </c>
      <c r="AE110" s="68">
        <f t="shared" si="138"/>
        <v>0</v>
      </c>
      <c r="AF110" s="68">
        <v>0</v>
      </c>
      <c r="AG110" s="76">
        <v>0</v>
      </c>
      <c r="AH110" s="68">
        <f t="shared" si="139"/>
        <v>0</v>
      </c>
      <c r="AI110" s="76"/>
      <c r="AJ110" s="36">
        <f t="shared" si="149"/>
        <v>0</v>
      </c>
      <c r="AK110" s="35">
        <f t="shared" si="150"/>
        <v>0</v>
      </c>
      <c r="AL110" s="35">
        <f t="shared" si="151"/>
        <v>0</v>
      </c>
      <c r="AM110" s="35">
        <f t="shared" si="152"/>
        <v>0</v>
      </c>
      <c r="AN110" s="35">
        <f t="shared" si="153"/>
        <v>0</v>
      </c>
      <c r="AO110" s="35">
        <f t="shared" si="154"/>
        <v>0</v>
      </c>
      <c r="AP110" s="35">
        <f t="shared" si="155"/>
        <v>0</v>
      </c>
      <c r="AQ110" s="35">
        <f t="shared" si="156"/>
        <v>0</v>
      </c>
      <c r="AR110" s="35">
        <f t="shared" si="157"/>
        <v>0</v>
      </c>
      <c r="AS110" s="35">
        <f t="shared" si="158"/>
        <v>0</v>
      </c>
      <c r="AT110" s="35">
        <f t="shared" si="159"/>
        <v>0</v>
      </c>
      <c r="AU110" s="35">
        <f t="shared" si="160"/>
        <v>0</v>
      </c>
      <c r="AV110" s="35">
        <f t="shared" si="161"/>
        <v>0</v>
      </c>
      <c r="AW110" s="35">
        <f t="shared" si="162"/>
        <v>0</v>
      </c>
      <c r="AX110" s="35">
        <f t="shared" si="163"/>
        <v>0</v>
      </c>
      <c r="AY110" s="34">
        <f t="shared" si="164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114">
        <f t="shared" si="144"/>
        <v>0</v>
      </c>
      <c r="F111" s="114"/>
      <c r="G111" s="114"/>
      <c r="H111" s="114"/>
      <c r="I111" s="114"/>
      <c r="J111" s="114">
        <f t="shared" si="145"/>
        <v>3</v>
      </c>
      <c r="K111" s="114">
        <v>1</v>
      </c>
      <c r="L111" s="114">
        <v>1</v>
      </c>
      <c r="M111" s="114">
        <v>1</v>
      </c>
      <c r="N111" s="114">
        <f t="shared" si="146"/>
        <v>0</v>
      </c>
      <c r="O111" s="114"/>
      <c r="P111" s="114"/>
      <c r="Q111" s="114"/>
      <c r="R111" s="114"/>
      <c r="S111" s="114">
        <f t="shared" si="147"/>
        <v>0</v>
      </c>
      <c r="T111" s="114"/>
      <c r="U111" s="114"/>
      <c r="V111" s="114"/>
      <c r="W111" s="114"/>
      <c r="X111" s="114">
        <f t="shared" si="148"/>
        <v>0</v>
      </c>
      <c r="Y111" s="68"/>
      <c r="Z111" s="68"/>
      <c r="AA111" s="68">
        <v>1</v>
      </c>
      <c r="AB111" s="68"/>
      <c r="AC111" s="114">
        <v>0</v>
      </c>
      <c r="AD111" s="68">
        <v>0</v>
      </c>
      <c r="AE111" s="68">
        <f t="shared" si="138"/>
        <v>0</v>
      </c>
      <c r="AF111" s="68">
        <v>0</v>
      </c>
      <c r="AG111" s="76">
        <v>0</v>
      </c>
      <c r="AH111" s="68">
        <f t="shared" si="139"/>
        <v>0</v>
      </c>
      <c r="AI111" s="76"/>
      <c r="AJ111" s="36">
        <f t="shared" si="149"/>
        <v>0</v>
      </c>
      <c r="AK111" s="35">
        <f t="shared" si="150"/>
        <v>0</v>
      </c>
      <c r="AL111" s="35">
        <f t="shared" si="151"/>
        <v>3</v>
      </c>
      <c r="AM111" s="35">
        <f t="shared" si="152"/>
        <v>3</v>
      </c>
      <c r="AN111" s="35">
        <f t="shared" si="153"/>
        <v>1</v>
      </c>
      <c r="AO111" s="35">
        <f t="shared" si="154"/>
        <v>1</v>
      </c>
      <c r="AP111" s="35">
        <f t="shared" si="155"/>
        <v>0</v>
      </c>
      <c r="AQ111" s="35">
        <f t="shared" si="156"/>
        <v>0</v>
      </c>
      <c r="AR111" s="35">
        <f t="shared" si="157"/>
        <v>0</v>
      </c>
      <c r="AS111" s="35">
        <f t="shared" si="158"/>
        <v>0</v>
      </c>
      <c r="AT111" s="35">
        <f t="shared" si="159"/>
        <v>0</v>
      </c>
      <c r="AU111" s="35">
        <f t="shared" si="160"/>
        <v>0</v>
      </c>
      <c r="AV111" s="35">
        <f t="shared" si="161"/>
        <v>0</v>
      </c>
      <c r="AW111" s="35">
        <f t="shared" si="162"/>
        <v>0</v>
      </c>
      <c r="AX111" s="35">
        <f t="shared" si="163"/>
        <v>0</v>
      </c>
      <c r="AY111" s="34">
        <f t="shared" si="164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107">
        <f>SUM(E113:E115)</f>
        <v>0</v>
      </c>
      <c r="F112" s="107"/>
      <c r="G112" s="107"/>
      <c r="H112" s="107"/>
      <c r="I112" s="107"/>
      <c r="J112" s="107">
        <f>SUM(J113:J115)</f>
        <v>0</v>
      </c>
      <c r="K112" s="107"/>
      <c r="L112" s="107"/>
      <c r="M112" s="107"/>
      <c r="N112" s="107">
        <f>SUM(N113:N115)</f>
        <v>0</v>
      </c>
      <c r="O112" s="107"/>
      <c r="P112" s="107"/>
      <c r="Q112" s="107"/>
      <c r="R112" s="107">
        <f t="shared" ref="R112:AB112" si="165">SUM(R113:R115)</f>
        <v>0</v>
      </c>
      <c r="S112" s="107">
        <f t="shared" si="165"/>
        <v>0</v>
      </c>
      <c r="T112" s="107">
        <f t="shared" si="165"/>
        <v>0</v>
      </c>
      <c r="U112" s="107">
        <f t="shared" si="165"/>
        <v>0</v>
      </c>
      <c r="V112" s="107">
        <f t="shared" si="165"/>
        <v>0</v>
      </c>
      <c r="W112" s="107">
        <f t="shared" si="165"/>
        <v>0</v>
      </c>
      <c r="X112" s="107">
        <f t="shared" si="165"/>
        <v>0</v>
      </c>
      <c r="Y112" s="107">
        <f t="shared" si="165"/>
        <v>0</v>
      </c>
      <c r="Z112" s="107">
        <f t="shared" si="165"/>
        <v>0</v>
      </c>
      <c r="AA112" s="107">
        <f t="shared" si="165"/>
        <v>0</v>
      </c>
      <c r="AB112" s="107">
        <f t="shared" si="165"/>
        <v>0</v>
      </c>
      <c r="AC112" s="107">
        <v>0</v>
      </c>
      <c r="AD112" s="107">
        <v>0</v>
      </c>
      <c r="AE112" s="70">
        <f t="shared" si="138"/>
        <v>0</v>
      </c>
      <c r="AF112" s="107">
        <v>0</v>
      </c>
      <c r="AG112" s="107">
        <v>0</v>
      </c>
      <c r="AH112" s="70">
        <f t="shared" si="139"/>
        <v>0</v>
      </c>
      <c r="AI112" s="146"/>
      <c r="AJ112" s="39">
        <f t="shared" ref="AJ112:AY112" si="166">SUM(AJ113:AJ115)</f>
        <v>0</v>
      </c>
      <c r="AK112" s="82">
        <f t="shared" si="166"/>
        <v>0</v>
      </c>
      <c r="AL112" s="82">
        <f t="shared" si="166"/>
        <v>0</v>
      </c>
      <c r="AM112" s="82">
        <f t="shared" si="166"/>
        <v>0</v>
      </c>
      <c r="AN112" s="82">
        <f t="shared" si="166"/>
        <v>0</v>
      </c>
      <c r="AO112" s="82">
        <f t="shared" si="166"/>
        <v>0</v>
      </c>
      <c r="AP112" s="82">
        <f t="shared" si="166"/>
        <v>0</v>
      </c>
      <c r="AQ112" s="82">
        <f t="shared" si="166"/>
        <v>0</v>
      </c>
      <c r="AR112" s="82">
        <f t="shared" si="166"/>
        <v>0</v>
      </c>
      <c r="AS112" s="82">
        <f t="shared" si="166"/>
        <v>0</v>
      </c>
      <c r="AT112" s="82">
        <f t="shared" si="166"/>
        <v>0</v>
      </c>
      <c r="AU112" s="82">
        <f t="shared" si="166"/>
        <v>0</v>
      </c>
      <c r="AV112" s="82">
        <f t="shared" si="166"/>
        <v>0</v>
      </c>
      <c r="AW112" s="82">
        <f t="shared" si="166"/>
        <v>0</v>
      </c>
      <c r="AX112" s="82">
        <f t="shared" si="166"/>
        <v>0</v>
      </c>
      <c r="AY112" s="38">
        <f t="shared" si="166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106">
        <f>+F113+G113+H113+I113</f>
        <v>0</v>
      </c>
      <c r="F113" s="106"/>
      <c r="G113" s="106"/>
      <c r="H113" s="106"/>
      <c r="I113" s="106"/>
      <c r="J113" s="106">
        <f>+K113+L113+M113</f>
        <v>0</v>
      </c>
      <c r="K113" s="106"/>
      <c r="L113" s="106"/>
      <c r="M113" s="106"/>
      <c r="N113" s="106">
        <f>+O113+P113+Q113+R113+S113</f>
        <v>0</v>
      </c>
      <c r="O113" s="106"/>
      <c r="P113" s="106"/>
      <c r="Q113" s="106"/>
      <c r="R113" s="106">
        <v>0</v>
      </c>
      <c r="S113" s="106">
        <f>+T113+U113+V113</f>
        <v>0</v>
      </c>
      <c r="T113" s="106">
        <v>0</v>
      </c>
      <c r="U113" s="106">
        <v>0</v>
      </c>
      <c r="V113" s="106">
        <v>0</v>
      </c>
      <c r="W113" s="106">
        <v>0</v>
      </c>
      <c r="X113" s="106">
        <f>+N113+W113</f>
        <v>0</v>
      </c>
      <c r="Y113" s="57">
        <v>0</v>
      </c>
      <c r="Z113" s="44">
        <v>0</v>
      </c>
      <c r="AA113" s="44">
        <v>0</v>
      </c>
      <c r="AB113" s="44">
        <v>0</v>
      </c>
      <c r="AC113" s="107">
        <v>0</v>
      </c>
      <c r="AD113" s="57">
        <v>0</v>
      </c>
      <c r="AE113" s="105">
        <f t="shared" si="138"/>
        <v>0</v>
      </c>
      <c r="AF113" s="44">
        <v>0</v>
      </c>
      <c r="AG113" s="44">
        <v>0</v>
      </c>
      <c r="AH113" s="55">
        <f t="shared" si="139"/>
        <v>0</v>
      </c>
      <c r="AI113" s="43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106">
        <f>+F114+G114+H114+I114</f>
        <v>0</v>
      </c>
      <c r="F114" s="106"/>
      <c r="G114" s="106"/>
      <c r="H114" s="106"/>
      <c r="I114" s="106"/>
      <c r="J114" s="106">
        <f>+K114+L114+M114</f>
        <v>0</v>
      </c>
      <c r="K114" s="106"/>
      <c r="L114" s="106"/>
      <c r="M114" s="106"/>
      <c r="N114" s="106">
        <f>+O114+P114+Q114+R114+S114</f>
        <v>0</v>
      </c>
      <c r="O114" s="106"/>
      <c r="P114" s="106"/>
      <c r="Q114" s="106"/>
      <c r="R114" s="106">
        <v>0</v>
      </c>
      <c r="S114" s="106">
        <f>+T114+U114+V114</f>
        <v>0</v>
      </c>
      <c r="T114" s="106">
        <v>0</v>
      </c>
      <c r="U114" s="106">
        <v>0</v>
      </c>
      <c r="V114" s="106">
        <v>0</v>
      </c>
      <c r="W114" s="106">
        <v>0</v>
      </c>
      <c r="X114" s="106">
        <f>+N114+W114</f>
        <v>0</v>
      </c>
      <c r="Y114" s="44">
        <v>0</v>
      </c>
      <c r="Z114" s="44">
        <v>0</v>
      </c>
      <c r="AA114" s="44">
        <v>0</v>
      </c>
      <c r="AB114" s="44">
        <v>0</v>
      </c>
      <c r="AC114" s="107">
        <v>0</v>
      </c>
      <c r="AD114" s="57">
        <v>0</v>
      </c>
      <c r="AE114" s="105">
        <f t="shared" si="138"/>
        <v>0</v>
      </c>
      <c r="AF114" s="44">
        <v>0</v>
      </c>
      <c r="AG114" s="44">
        <v>0</v>
      </c>
      <c r="AH114" s="55">
        <f t="shared" si="139"/>
        <v>0</v>
      </c>
      <c r="AI114" s="43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106">
        <f>+F115+G115+H115+I115</f>
        <v>0</v>
      </c>
      <c r="F115" s="106"/>
      <c r="G115" s="106"/>
      <c r="H115" s="106"/>
      <c r="I115" s="106"/>
      <c r="J115" s="106">
        <f>+K115+L115+M115</f>
        <v>0</v>
      </c>
      <c r="K115" s="106"/>
      <c r="L115" s="106"/>
      <c r="M115" s="106"/>
      <c r="N115" s="106">
        <f>+O115+P115+Q115+R115+S115</f>
        <v>0</v>
      </c>
      <c r="O115" s="106"/>
      <c r="P115" s="106"/>
      <c r="Q115" s="106"/>
      <c r="R115" s="106">
        <v>0</v>
      </c>
      <c r="S115" s="106">
        <f>+T115+U115+V115</f>
        <v>0</v>
      </c>
      <c r="T115" s="106">
        <v>0</v>
      </c>
      <c r="U115" s="106">
        <v>0</v>
      </c>
      <c r="V115" s="106">
        <v>0</v>
      </c>
      <c r="W115" s="106">
        <v>0</v>
      </c>
      <c r="X115" s="106">
        <f>+N115+W115</f>
        <v>0</v>
      </c>
      <c r="Y115" s="44">
        <v>0</v>
      </c>
      <c r="Z115" s="44">
        <v>0</v>
      </c>
      <c r="AA115" s="44">
        <v>0</v>
      </c>
      <c r="AB115" s="44">
        <v>0</v>
      </c>
      <c r="AC115" s="107">
        <v>0</v>
      </c>
      <c r="AD115" s="57">
        <v>0</v>
      </c>
      <c r="AE115" s="105">
        <f t="shared" si="138"/>
        <v>0</v>
      </c>
      <c r="AF115" s="44">
        <v>0</v>
      </c>
      <c r="AG115" s="44">
        <v>0</v>
      </c>
      <c r="AH115" s="55">
        <f t="shared" si="139"/>
        <v>0</v>
      </c>
      <c r="AI115" s="43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107">
        <f t="shared" ref="E116:AB116" si="167">SUM(E117:E124)</f>
        <v>4233</v>
      </c>
      <c r="F116" s="107">
        <f t="shared" si="167"/>
        <v>145</v>
      </c>
      <c r="G116" s="107">
        <f t="shared" si="167"/>
        <v>4088</v>
      </c>
      <c r="H116" s="107">
        <f t="shared" si="167"/>
        <v>0</v>
      </c>
      <c r="I116" s="107">
        <f t="shared" si="167"/>
        <v>0</v>
      </c>
      <c r="J116" s="107">
        <f t="shared" si="167"/>
        <v>3896</v>
      </c>
      <c r="K116" s="107">
        <f t="shared" si="167"/>
        <v>3821</v>
      </c>
      <c r="L116" s="107">
        <f t="shared" si="167"/>
        <v>73</v>
      </c>
      <c r="M116" s="107">
        <f t="shared" si="167"/>
        <v>2</v>
      </c>
      <c r="N116" s="107">
        <f t="shared" si="167"/>
        <v>3822</v>
      </c>
      <c r="O116" s="107">
        <f t="shared" si="167"/>
        <v>3163</v>
      </c>
      <c r="P116" s="107">
        <f t="shared" si="167"/>
        <v>316</v>
      </c>
      <c r="Q116" s="107">
        <f t="shared" si="167"/>
        <v>38</v>
      </c>
      <c r="R116" s="107">
        <f t="shared" si="167"/>
        <v>2</v>
      </c>
      <c r="S116" s="107">
        <f t="shared" si="167"/>
        <v>303</v>
      </c>
      <c r="T116" s="107">
        <f t="shared" si="167"/>
        <v>57</v>
      </c>
      <c r="U116" s="107">
        <f t="shared" si="167"/>
        <v>211</v>
      </c>
      <c r="V116" s="107">
        <f t="shared" si="167"/>
        <v>35</v>
      </c>
      <c r="W116" s="107">
        <f t="shared" si="167"/>
        <v>0</v>
      </c>
      <c r="X116" s="107">
        <f t="shared" si="167"/>
        <v>3822</v>
      </c>
      <c r="Y116" s="107">
        <f t="shared" si="167"/>
        <v>12</v>
      </c>
      <c r="Z116" s="107">
        <f t="shared" si="167"/>
        <v>8</v>
      </c>
      <c r="AA116" s="107">
        <f t="shared" si="167"/>
        <v>4218</v>
      </c>
      <c r="AB116" s="107">
        <f t="shared" si="167"/>
        <v>104</v>
      </c>
      <c r="AC116" s="107">
        <v>18</v>
      </c>
      <c r="AD116" s="107">
        <v>4</v>
      </c>
      <c r="AE116" s="70">
        <f t="shared" ref="AE116:AE133" si="168">+AC116+AD116</f>
        <v>22</v>
      </c>
      <c r="AF116" s="107">
        <v>1</v>
      </c>
      <c r="AG116" s="107">
        <v>0</v>
      </c>
      <c r="AH116" s="70">
        <f t="shared" ref="AH116:AH133" si="169">+AF116+AG116</f>
        <v>1</v>
      </c>
      <c r="AI116" s="146"/>
      <c r="AJ116" s="39">
        <f t="shared" ref="AJ116:AY116" si="170">SUM(AJ117:AJ124)</f>
        <v>4233</v>
      </c>
      <c r="AK116" s="82">
        <f t="shared" si="170"/>
        <v>4233</v>
      </c>
      <c r="AL116" s="82">
        <f t="shared" si="170"/>
        <v>3896</v>
      </c>
      <c r="AM116" s="82">
        <f t="shared" si="170"/>
        <v>3896</v>
      </c>
      <c r="AN116" s="82">
        <f t="shared" si="170"/>
        <v>8054</v>
      </c>
      <c r="AO116" s="82">
        <f t="shared" si="170"/>
        <v>8052</v>
      </c>
      <c r="AP116" s="82">
        <f t="shared" si="170"/>
        <v>3822</v>
      </c>
      <c r="AQ116" s="82">
        <f t="shared" si="170"/>
        <v>3822</v>
      </c>
      <c r="AR116" s="82">
        <f t="shared" si="170"/>
        <v>303</v>
      </c>
      <c r="AS116" s="82">
        <f t="shared" si="170"/>
        <v>303</v>
      </c>
      <c r="AT116" s="82">
        <f t="shared" si="170"/>
        <v>3822</v>
      </c>
      <c r="AU116" s="82">
        <f t="shared" si="170"/>
        <v>3822</v>
      </c>
      <c r="AV116" s="82">
        <f t="shared" si="170"/>
        <v>22</v>
      </c>
      <c r="AW116" s="82">
        <f t="shared" si="170"/>
        <v>22</v>
      </c>
      <c r="AX116" s="82">
        <f t="shared" si="170"/>
        <v>1</v>
      </c>
      <c r="AY116" s="38">
        <f t="shared" si="170"/>
        <v>1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118">
        <v>4213</v>
      </c>
      <c r="F117" s="118">
        <v>136</v>
      </c>
      <c r="G117" s="118">
        <v>4077</v>
      </c>
      <c r="H117" s="118"/>
      <c r="I117" s="118"/>
      <c r="J117" s="118">
        <f t="shared" ref="J117:J124" si="171">+K117+L117+M117</f>
        <v>3881</v>
      </c>
      <c r="K117" s="118">
        <v>3808</v>
      </c>
      <c r="L117" s="118">
        <v>71</v>
      </c>
      <c r="M117" s="118">
        <v>2</v>
      </c>
      <c r="N117" s="118">
        <f t="shared" ref="N117:N124" si="172">+O117+P117+Q117+R117+S117</f>
        <v>3813</v>
      </c>
      <c r="O117" s="118">
        <v>3159</v>
      </c>
      <c r="P117" s="118">
        <v>314</v>
      </c>
      <c r="Q117" s="118">
        <v>35</v>
      </c>
      <c r="R117" s="118">
        <v>2</v>
      </c>
      <c r="S117" s="118">
        <f>+T117+U117+V117</f>
        <v>303</v>
      </c>
      <c r="T117" s="118">
        <v>57</v>
      </c>
      <c r="U117" s="118">
        <v>211</v>
      </c>
      <c r="V117" s="118">
        <v>35</v>
      </c>
      <c r="W117" s="118"/>
      <c r="X117" s="118">
        <f t="shared" ref="X117:X124" si="173">+N117+W117</f>
        <v>3813</v>
      </c>
      <c r="Y117" s="68">
        <v>12</v>
      </c>
      <c r="Z117" s="68">
        <v>8</v>
      </c>
      <c r="AA117" s="147">
        <v>4194</v>
      </c>
      <c r="AB117" s="68">
        <v>97</v>
      </c>
      <c r="AC117" s="118">
        <v>17</v>
      </c>
      <c r="AD117" s="68">
        <v>4</v>
      </c>
      <c r="AE117" s="68">
        <f t="shared" si="168"/>
        <v>21</v>
      </c>
      <c r="AF117" s="68">
        <v>1</v>
      </c>
      <c r="AG117" s="76">
        <v>0</v>
      </c>
      <c r="AH117" s="68">
        <f t="shared" si="169"/>
        <v>1</v>
      </c>
      <c r="AI117" s="76"/>
      <c r="AJ117" s="36">
        <f t="shared" ref="AJ117:AJ124" si="174">E117</f>
        <v>4213</v>
      </c>
      <c r="AK117" s="35">
        <f t="shared" ref="AK117:AK124" si="175">F117+G117+H117+I117</f>
        <v>4213</v>
      </c>
      <c r="AL117" s="35">
        <f t="shared" ref="AL117:AL124" si="176">J117</f>
        <v>3881</v>
      </c>
      <c r="AM117" s="35">
        <f t="shared" ref="AM117:AM124" si="177">K117+L117+M117</f>
        <v>3881</v>
      </c>
      <c r="AN117" s="35">
        <f t="shared" ref="AN117:AN124" si="178">F117+G117+K117</f>
        <v>8021</v>
      </c>
      <c r="AO117" s="35">
        <f t="shared" ref="AO117:AO124" si="179">X117+Y117+AA117</f>
        <v>8019</v>
      </c>
      <c r="AP117" s="35">
        <f t="shared" ref="AP117:AP124" si="180">N117</f>
        <v>3813</v>
      </c>
      <c r="AQ117" s="35">
        <f t="shared" ref="AQ117:AQ124" si="181">O117+P117+Q117+R117+S117</f>
        <v>3813</v>
      </c>
      <c r="AR117" s="35">
        <f t="shared" ref="AR117:AR124" si="182">S117</f>
        <v>303</v>
      </c>
      <c r="AS117" s="35">
        <f t="shared" ref="AS117:AS124" si="183">T117+U117+V117</f>
        <v>303</v>
      </c>
      <c r="AT117" s="35">
        <f t="shared" ref="AT117:AT124" si="184">X117</f>
        <v>3813</v>
      </c>
      <c r="AU117" s="35">
        <f t="shared" ref="AU117:AU124" si="185">N117+W117</f>
        <v>3813</v>
      </c>
      <c r="AV117" s="35">
        <f t="shared" ref="AV117:AV124" si="186">AE117</f>
        <v>21</v>
      </c>
      <c r="AW117" s="35">
        <f t="shared" ref="AW117:AW124" si="187">AC117+AD117</f>
        <v>21</v>
      </c>
      <c r="AX117" s="35">
        <f t="shared" ref="AX117:AX124" si="188">AH117</f>
        <v>1</v>
      </c>
      <c r="AY117" s="34">
        <f t="shared" ref="AY117:AY124" si="189">AF117+AG117</f>
        <v>1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118">
        <f t="shared" ref="E118:E124" si="190">+F118+G118+H118+I118</f>
        <v>1</v>
      </c>
      <c r="F118" s="118">
        <v>1</v>
      </c>
      <c r="G118" s="118"/>
      <c r="H118" s="118"/>
      <c r="I118" s="118"/>
      <c r="J118" s="118">
        <f t="shared" si="171"/>
        <v>0</v>
      </c>
      <c r="K118" s="118"/>
      <c r="L118" s="118"/>
      <c r="M118" s="118"/>
      <c r="N118" s="118">
        <f t="shared" si="172"/>
        <v>0</v>
      </c>
      <c r="O118" s="118"/>
      <c r="P118" s="118"/>
      <c r="Q118" s="118"/>
      <c r="R118" s="118"/>
      <c r="S118" s="118">
        <f>+T118+U118+V118</f>
        <v>0</v>
      </c>
      <c r="T118" s="118"/>
      <c r="U118" s="118"/>
      <c r="V118" s="118"/>
      <c r="W118" s="118"/>
      <c r="X118" s="118">
        <f t="shared" si="173"/>
        <v>0</v>
      </c>
      <c r="Y118" s="68"/>
      <c r="Z118" s="68"/>
      <c r="AA118" s="68">
        <v>1</v>
      </c>
      <c r="AB118" s="68">
        <v>1</v>
      </c>
      <c r="AC118" s="118">
        <v>0</v>
      </c>
      <c r="AD118" s="68">
        <v>0</v>
      </c>
      <c r="AE118" s="68">
        <f t="shared" si="168"/>
        <v>0</v>
      </c>
      <c r="AF118" s="68">
        <v>0</v>
      </c>
      <c r="AG118" s="76">
        <v>0</v>
      </c>
      <c r="AH118" s="68">
        <f t="shared" si="169"/>
        <v>0</v>
      </c>
      <c r="AI118" s="76"/>
      <c r="AJ118" s="36">
        <f t="shared" si="174"/>
        <v>1</v>
      </c>
      <c r="AK118" s="35">
        <f t="shared" si="175"/>
        <v>1</v>
      </c>
      <c r="AL118" s="35">
        <f t="shared" si="176"/>
        <v>0</v>
      </c>
      <c r="AM118" s="35">
        <f t="shared" si="177"/>
        <v>0</v>
      </c>
      <c r="AN118" s="35">
        <f t="shared" si="178"/>
        <v>1</v>
      </c>
      <c r="AO118" s="35">
        <f t="shared" si="179"/>
        <v>1</v>
      </c>
      <c r="AP118" s="35">
        <f t="shared" si="180"/>
        <v>0</v>
      </c>
      <c r="AQ118" s="35">
        <f t="shared" si="181"/>
        <v>0</v>
      </c>
      <c r="AR118" s="35">
        <f t="shared" si="182"/>
        <v>0</v>
      </c>
      <c r="AS118" s="35">
        <f t="shared" si="183"/>
        <v>0</v>
      </c>
      <c r="AT118" s="35">
        <f t="shared" si="184"/>
        <v>0</v>
      </c>
      <c r="AU118" s="35">
        <f t="shared" si="185"/>
        <v>0</v>
      </c>
      <c r="AV118" s="35">
        <f t="shared" si="186"/>
        <v>0</v>
      </c>
      <c r="AW118" s="35">
        <f t="shared" si="187"/>
        <v>0</v>
      </c>
      <c r="AX118" s="35">
        <f t="shared" si="188"/>
        <v>0</v>
      </c>
      <c r="AY118" s="34">
        <f t="shared" si="189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118">
        <f t="shared" si="190"/>
        <v>16</v>
      </c>
      <c r="F119" s="118">
        <v>8</v>
      </c>
      <c r="G119" s="118">
        <v>8</v>
      </c>
      <c r="H119" s="118"/>
      <c r="I119" s="118"/>
      <c r="J119" s="118">
        <f t="shared" si="171"/>
        <v>13</v>
      </c>
      <c r="K119" s="118">
        <v>12</v>
      </c>
      <c r="L119" s="118">
        <v>1</v>
      </c>
      <c r="M119" s="118"/>
      <c r="N119" s="118">
        <f t="shared" si="172"/>
        <v>7</v>
      </c>
      <c r="O119" s="118">
        <v>4</v>
      </c>
      <c r="P119" s="118">
        <v>1</v>
      </c>
      <c r="Q119" s="118">
        <v>2</v>
      </c>
      <c r="R119" s="118"/>
      <c r="S119" s="118">
        <f>+T119+U119+V119</f>
        <v>0</v>
      </c>
      <c r="T119" s="118"/>
      <c r="U119" s="118"/>
      <c r="V119" s="118"/>
      <c r="W119" s="118"/>
      <c r="X119" s="118">
        <f t="shared" si="173"/>
        <v>7</v>
      </c>
      <c r="Y119" s="68"/>
      <c r="Z119" s="68"/>
      <c r="AA119" s="68">
        <v>21</v>
      </c>
      <c r="AB119" s="68">
        <v>6</v>
      </c>
      <c r="AC119" s="118">
        <v>1</v>
      </c>
      <c r="AD119" s="68">
        <v>0</v>
      </c>
      <c r="AE119" s="68">
        <f t="shared" si="168"/>
        <v>1</v>
      </c>
      <c r="AF119" s="68">
        <v>0</v>
      </c>
      <c r="AG119" s="76">
        <v>0</v>
      </c>
      <c r="AH119" s="68">
        <f t="shared" si="169"/>
        <v>0</v>
      </c>
      <c r="AI119" s="76"/>
      <c r="AJ119" s="36">
        <f t="shared" si="174"/>
        <v>16</v>
      </c>
      <c r="AK119" s="35">
        <f t="shared" si="175"/>
        <v>16</v>
      </c>
      <c r="AL119" s="35">
        <f t="shared" si="176"/>
        <v>13</v>
      </c>
      <c r="AM119" s="35">
        <f t="shared" si="177"/>
        <v>13</v>
      </c>
      <c r="AN119" s="35">
        <f t="shared" si="178"/>
        <v>28</v>
      </c>
      <c r="AO119" s="35">
        <f t="shared" si="179"/>
        <v>28</v>
      </c>
      <c r="AP119" s="35">
        <f t="shared" si="180"/>
        <v>7</v>
      </c>
      <c r="AQ119" s="35">
        <f t="shared" si="181"/>
        <v>7</v>
      </c>
      <c r="AR119" s="35">
        <f t="shared" si="182"/>
        <v>0</v>
      </c>
      <c r="AS119" s="35">
        <f t="shared" si="183"/>
        <v>0</v>
      </c>
      <c r="AT119" s="35">
        <f t="shared" si="184"/>
        <v>7</v>
      </c>
      <c r="AU119" s="35">
        <f t="shared" si="185"/>
        <v>7</v>
      </c>
      <c r="AV119" s="35">
        <f t="shared" si="186"/>
        <v>1</v>
      </c>
      <c r="AW119" s="35">
        <f t="shared" si="187"/>
        <v>1</v>
      </c>
      <c r="AX119" s="35">
        <f t="shared" si="188"/>
        <v>0</v>
      </c>
      <c r="AY119" s="34">
        <f t="shared" si="189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118">
        <f t="shared" si="190"/>
        <v>2</v>
      </c>
      <c r="F120" s="118"/>
      <c r="G120" s="118">
        <v>2</v>
      </c>
      <c r="H120" s="118"/>
      <c r="I120" s="118"/>
      <c r="J120" s="118">
        <f t="shared" si="171"/>
        <v>0</v>
      </c>
      <c r="K120" s="118"/>
      <c r="L120" s="118"/>
      <c r="M120" s="118"/>
      <c r="N120" s="118">
        <f t="shared" si="172"/>
        <v>1</v>
      </c>
      <c r="O120" s="118"/>
      <c r="P120" s="118">
        <v>1</v>
      </c>
      <c r="Q120" s="118"/>
      <c r="R120" s="118">
        <v>0</v>
      </c>
      <c r="S120" s="118"/>
      <c r="T120" s="118"/>
      <c r="U120" s="118"/>
      <c r="V120" s="118"/>
      <c r="W120" s="118"/>
      <c r="X120" s="118">
        <f t="shared" si="173"/>
        <v>1</v>
      </c>
      <c r="Y120" s="68"/>
      <c r="Z120" s="68"/>
      <c r="AA120" s="68">
        <v>1</v>
      </c>
      <c r="AB120" s="68"/>
      <c r="AC120" s="118">
        <v>0</v>
      </c>
      <c r="AD120" s="68">
        <v>0</v>
      </c>
      <c r="AE120" s="68">
        <f t="shared" si="168"/>
        <v>0</v>
      </c>
      <c r="AF120" s="68">
        <v>0</v>
      </c>
      <c r="AG120" s="76">
        <v>0</v>
      </c>
      <c r="AH120" s="68">
        <f t="shared" si="169"/>
        <v>0</v>
      </c>
      <c r="AI120" s="113"/>
      <c r="AJ120" s="36">
        <f t="shared" si="174"/>
        <v>2</v>
      </c>
      <c r="AK120" s="35">
        <f t="shared" si="175"/>
        <v>2</v>
      </c>
      <c r="AL120" s="35">
        <f t="shared" si="176"/>
        <v>0</v>
      </c>
      <c r="AM120" s="35">
        <f t="shared" si="177"/>
        <v>0</v>
      </c>
      <c r="AN120" s="35">
        <f t="shared" si="178"/>
        <v>2</v>
      </c>
      <c r="AO120" s="35">
        <f t="shared" si="179"/>
        <v>2</v>
      </c>
      <c r="AP120" s="35">
        <f t="shared" si="180"/>
        <v>1</v>
      </c>
      <c r="AQ120" s="35">
        <f t="shared" si="181"/>
        <v>1</v>
      </c>
      <c r="AR120" s="35">
        <f t="shared" si="182"/>
        <v>0</v>
      </c>
      <c r="AS120" s="35">
        <f t="shared" si="183"/>
        <v>0</v>
      </c>
      <c r="AT120" s="35">
        <f t="shared" si="184"/>
        <v>1</v>
      </c>
      <c r="AU120" s="35">
        <f t="shared" si="185"/>
        <v>1</v>
      </c>
      <c r="AV120" s="35">
        <f t="shared" si="186"/>
        <v>0</v>
      </c>
      <c r="AW120" s="35">
        <f t="shared" si="187"/>
        <v>0</v>
      </c>
      <c r="AX120" s="35">
        <f t="shared" si="188"/>
        <v>0</v>
      </c>
      <c r="AY120" s="34">
        <f t="shared" si="189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118">
        <f t="shared" si="190"/>
        <v>0</v>
      </c>
      <c r="F121" s="118"/>
      <c r="G121" s="118"/>
      <c r="H121" s="118"/>
      <c r="I121" s="118"/>
      <c r="J121" s="118">
        <f t="shared" si="171"/>
        <v>0</v>
      </c>
      <c r="K121" s="118"/>
      <c r="L121" s="118"/>
      <c r="M121" s="118"/>
      <c r="N121" s="118">
        <f t="shared" si="172"/>
        <v>0</v>
      </c>
      <c r="O121" s="118"/>
      <c r="P121" s="118"/>
      <c r="Q121" s="118"/>
      <c r="R121" s="118">
        <v>0</v>
      </c>
      <c r="S121" s="118"/>
      <c r="T121" s="118"/>
      <c r="U121" s="118"/>
      <c r="V121" s="118"/>
      <c r="W121" s="118"/>
      <c r="X121" s="118">
        <f t="shared" si="173"/>
        <v>0</v>
      </c>
      <c r="Y121" s="68"/>
      <c r="Z121" s="68"/>
      <c r="AA121" s="68"/>
      <c r="AB121" s="68"/>
      <c r="AC121" s="118">
        <v>0</v>
      </c>
      <c r="AD121" s="68">
        <v>0</v>
      </c>
      <c r="AE121" s="68">
        <f t="shared" si="168"/>
        <v>0</v>
      </c>
      <c r="AF121" s="68">
        <v>0</v>
      </c>
      <c r="AG121" s="76">
        <v>0</v>
      </c>
      <c r="AH121" s="68">
        <f t="shared" si="169"/>
        <v>0</v>
      </c>
      <c r="AI121" s="76"/>
      <c r="AJ121" s="36">
        <f t="shared" si="174"/>
        <v>0</v>
      </c>
      <c r="AK121" s="35">
        <f t="shared" si="175"/>
        <v>0</v>
      </c>
      <c r="AL121" s="35">
        <f t="shared" si="176"/>
        <v>0</v>
      </c>
      <c r="AM121" s="35">
        <f t="shared" si="177"/>
        <v>0</v>
      </c>
      <c r="AN121" s="35">
        <f t="shared" si="178"/>
        <v>0</v>
      </c>
      <c r="AO121" s="35">
        <f t="shared" si="179"/>
        <v>0</v>
      </c>
      <c r="AP121" s="35">
        <f t="shared" si="180"/>
        <v>0</v>
      </c>
      <c r="AQ121" s="35">
        <f t="shared" si="181"/>
        <v>0</v>
      </c>
      <c r="AR121" s="35">
        <f t="shared" si="182"/>
        <v>0</v>
      </c>
      <c r="AS121" s="35">
        <f t="shared" si="183"/>
        <v>0</v>
      </c>
      <c r="AT121" s="35">
        <f t="shared" si="184"/>
        <v>0</v>
      </c>
      <c r="AU121" s="35">
        <f t="shared" si="185"/>
        <v>0</v>
      </c>
      <c r="AV121" s="35">
        <f t="shared" si="186"/>
        <v>0</v>
      </c>
      <c r="AW121" s="35">
        <f t="shared" si="187"/>
        <v>0</v>
      </c>
      <c r="AX121" s="35">
        <f t="shared" si="188"/>
        <v>0</v>
      </c>
      <c r="AY121" s="34">
        <f t="shared" si="189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118">
        <f t="shared" si="190"/>
        <v>0</v>
      </c>
      <c r="F122" s="118"/>
      <c r="G122" s="118"/>
      <c r="H122" s="118"/>
      <c r="I122" s="118"/>
      <c r="J122" s="118">
        <f t="shared" si="171"/>
        <v>0</v>
      </c>
      <c r="K122" s="118"/>
      <c r="L122" s="118"/>
      <c r="M122" s="118"/>
      <c r="N122" s="118">
        <f t="shared" si="172"/>
        <v>0</v>
      </c>
      <c r="O122" s="118"/>
      <c r="P122" s="118"/>
      <c r="Q122" s="118"/>
      <c r="R122" s="118">
        <v>0</v>
      </c>
      <c r="S122" s="118"/>
      <c r="T122" s="118"/>
      <c r="U122" s="118"/>
      <c r="V122" s="118"/>
      <c r="W122" s="118"/>
      <c r="X122" s="118">
        <f t="shared" si="173"/>
        <v>0</v>
      </c>
      <c r="Y122" s="68"/>
      <c r="Z122" s="68"/>
      <c r="AA122" s="68"/>
      <c r="AB122" s="68"/>
      <c r="AC122" s="118">
        <v>0</v>
      </c>
      <c r="AD122" s="68">
        <v>0</v>
      </c>
      <c r="AE122" s="68">
        <f t="shared" si="168"/>
        <v>0</v>
      </c>
      <c r="AF122" s="68">
        <v>0</v>
      </c>
      <c r="AG122" s="76">
        <v>0</v>
      </c>
      <c r="AH122" s="68">
        <f t="shared" si="169"/>
        <v>0</v>
      </c>
      <c r="AI122" s="76"/>
      <c r="AJ122" s="36">
        <f t="shared" si="174"/>
        <v>0</v>
      </c>
      <c r="AK122" s="35">
        <f t="shared" si="175"/>
        <v>0</v>
      </c>
      <c r="AL122" s="35">
        <f t="shared" si="176"/>
        <v>0</v>
      </c>
      <c r="AM122" s="35">
        <f t="shared" si="177"/>
        <v>0</v>
      </c>
      <c r="AN122" s="35">
        <f t="shared" si="178"/>
        <v>0</v>
      </c>
      <c r="AO122" s="35">
        <f t="shared" si="179"/>
        <v>0</v>
      </c>
      <c r="AP122" s="35">
        <f t="shared" si="180"/>
        <v>0</v>
      </c>
      <c r="AQ122" s="35">
        <f t="shared" si="181"/>
        <v>0</v>
      </c>
      <c r="AR122" s="35">
        <f t="shared" si="182"/>
        <v>0</v>
      </c>
      <c r="AS122" s="35">
        <f t="shared" si="183"/>
        <v>0</v>
      </c>
      <c r="AT122" s="35">
        <f t="shared" si="184"/>
        <v>0</v>
      </c>
      <c r="AU122" s="35">
        <f t="shared" si="185"/>
        <v>0</v>
      </c>
      <c r="AV122" s="35">
        <f t="shared" si="186"/>
        <v>0</v>
      </c>
      <c r="AW122" s="35">
        <f t="shared" si="187"/>
        <v>0</v>
      </c>
      <c r="AX122" s="35">
        <f t="shared" si="188"/>
        <v>0</v>
      </c>
      <c r="AY122" s="34">
        <f t="shared" si="189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118">
        <f t="shared" si="190"/>
        <v>0</v>
      </c>
      <c r="F123" s="118"/>
      <c r="G123" s="118"/>
      <c r="H123" s="118"/>
      <c r="I123" s="118"/>
      <c r="J123" s="118">
        <f t="shared" si="171"/>
        <v>0</v>
      </c>
      <c r="K123" s="118"/>
      <c r="L123" s="118"/>
      <c r="M123" s="118"/>
      <c r="N123" s="118">
        <f t="shared" si="172"/>
        <v>0</v>
      </c>
      <c r="O123" s="118"/>
      <c r="P123" s="118"/>
      <c r="Q123" s="118"/>
      <c r="R123" s="118">
        <v>0</v>
      </c>
      <c r="S123" s="118"/>
      <c r="T123" s="118"/>
      <c r="U123" s="118"/>
      <c r="V123" s="118"/>
      <c r="W123" s="118"/>
      <c r="X123" s="118">
        <f t="shared" si="173"/>
        <v>0</v>
      </c>
      <c r="Y123" s="68"/>
      <c r="Z123" s="68"/>
      <c r="AA123" s="68"/>
      <c r="AB123" s="68"/>
      <c r="AC123" s="118">
        <v>0</v>
      </c>
      <c r="AD123" s="68">
        <v>0</v>
      </c>
      <c r="AE123" s="68">
        <f t="shared" si="168"/>
        <v>0</v>
      </c>
      <c r="AF123" s="68">
        <v>0</v>
      </c>
      <c r="AG123" s="76">
        <v>0</v>
      </c>
      <c r="AH123" s="68">
        <f t="shared" si="169"/>
        <v>0</v>
      </c>
      <c r="AI123" s="76"/>
      <c r="AJ123" s="36">
        <f t="shared" si="174"/>
        <v>0</v>
      </c>
      <c r="AK123" s="35">
        <f t="shared" si="175"/>
        <v>0</v>
      </c>
      <c r="AL123" s="35">
        <f t="shared" si="176"/>
        <v>0</v>
      </c>
      <c r="AM123" s="35">
        <f t="shared" si="177"/>
        <v>0</v>
      </c>
      <c r="AN123" s="35">
        <f t="shared" si="178"/>
        <v>0</v>
      </c>
      <c r="AO123" s="35">
        <f t="shared" si="179"/>
        <v>0</v>
      </c>
      <c r="AP123" s="35">
        <f t="shared" si="180"/>
        <v>0</v>
      </c>
      <c r="AQ123" s="35">
        <f t="shared" si="181"/>
        <v>0</v>
      </c>
      <c r="AR123" s="35">
        <f t="shared" si="182"/>
        <v>0</v>
      </c>
      <c r="AS123" s="35">
        <f t="shared" si="183"/>
        <v>0</v>
      </c>
      <c r="AT123" s="35">
        <f t="shared" si="184"/>
        <v>0</v>
      </c>
      <c r="AU123" s="35">
        <f t="shared" si="185"/>
        <v>0</v>
      </c>
      <c r="AV123" s="35">
        <f t="shared" si="186"/>
        <v>0</v>
      </c>
      <c r="AW123" s="35">
        <f t="shared" si="187"/>
        <v>0</v>
      </c>
      <c r="AX123" s="35">
        <f t="shared" si="188"/>
        <v>0</v>
      </c>
      <c r="AY123" s="34">
        <f t="shared" si="189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18">
        <f t="shared" si="190"/>
        <v>1</v>
      </c>
      <c r="F124" s="118"/>
      <c r="G124" s="118">
        <v>1</v>
      </c>
      <c r="H124" s="118"/>
      <c r="I124" s="118"/>
      <c r="J124" s="118">
        <f t="shared" si="171"/>
        <v>2</v>
      </c>
      <c r="K124" s="118">
        <v>1</v>
      </c>
      <c r="L124" s="118">
        <v>1</v>
      </c>
      <c r="M124" s="118"/>
      <c r="N124" s="118">
        <f t="shared" si="172"/>
        <v>1</v>
      </c>
      <c r="O124" s="118"/>
      <c r="P124" s="118"/>
      <c r="Q124" s="118">
        <v>1</v>
      </c>
      <c r="R124" s="118">
        <v>0</v>
      </c>
      <c r="S124" s="118"/>
      <c r="T124" s="118"/>
      <c r="U124" s="118"/>
      <c r="V124" s="118"/>
      <c r="W124" s="118"/>
      <c r="X124" s="118">
        <f t="shared" si="173"/>
        <v>1</v>
      </c>
      <c r="Y124" s="68"/>
      <c r="Z124" s="68"/>
      <c r="AA124" s="68">
        <v>1</v>
      </c>
      <c r="AB124" s="68"/>
      <c r="AC124" s="118">
        <v>0</v>
      </c>
      <c r="AD124" s="68">
        <v>0</v>
      </c>
      <c r="AE124" s="68">
        <f t="shared" si="168"/>
        <v>0</v>
      </c>
      <c r="AF124" s="68">
        <v>0</v>
      </c>
      <c r="AG124" s="76">
        <v>0</v>
      </c>
      <c r="AH124" s="68">
        <f t="shared" si="169"/>
        <v>0</v>
      </c>
      <c r="AI124" s="76"/>
      <c r="AJ124" s="36">
        <f t="shared" si="174"/>
        <v>1</v>
      </c>
      <c r="AK124" s="35">
        <f t="shared" si="175"/>
        <v>1</v>
      </c>
      <c r="AL124" s="35">
        <f t="shared" si="176"/>
        <v>2</v>
      </c>
      <c r="AM124" s="35">
        <f t="shared" si="177"/>
        <v>2</v>
      </c>
      <c r="AN124" s="35">
        <f t="shared" si="178"/>
        <v>2</v>
      </c>
      <c r="AO124" s="35">
        <f t="shared" si="179"/>
        <v>2</v>
      </c>
      <c r="AP124" s="35">
        <f t="shared" si="180"/>
        <v>1</v>
      </c>
      <c r="AQ124" s="35">
        <f t="shared" si="181"/>
        <v>1</v>
      </c>
      <c r="AR124" s="35">
        <f t="shared" si="182"/>
        <v>0</v>
      </c>
      <c r="AS124" s="35">
        <f t="shared" si="183"/>
        <v>0</v>
      </c>
      <c r="AT124" s="35">
        <f t="shared" si="184"/>
        <v>1</v>
      </c>
      <c r="AU124" s="35">
        <f t="shared" si="185"/>
        <v>1</v>
      </c>
      <c r="AV124" s="35">
        <f t="shared" si="186"/>
        <v>0</v>
      </c>
      <c r="AW124" s="35">
        <f t="shared" si="187"/>
        <v>0</v>
      </c>
      <c r="AX124" s="35">
        <f t="shared" si="188"/>
        <v>0</v>
      </c>
      <c r="AY124" s="34">
        <f t="shared" si="189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107">
        <f t="shared" ref="E125:AB125" si="191">SUM(E126:E129)</f>
        <v>7</v>
      </c>
      <c r="F125" s="107">
        <f t="shared" si="191"/>
        <v>0</v>
      </c>
      <c r="G125" s="107">
        <f t="shared" si="191"/>
        <v>7</v>
      </c>
      <c r="H125" s="107">
        <f t="shared" si="191"/>
        <v>0</v>
      </c>
      <c r="I125" s="107">
        <f t="shared" si="191"/>
        <v>0</v>
      </c>
      <c r="J125" s="107">
        <f t="shared" si="191"/>
        <v>0</v>
      </c>
      <c r="K125" s="107">
        <f t="shared" si="191"/>
        <v>0</v>
      </c>
      <c r="L125" s="107">
        <f t="shared" si="191"/>
        <v>0</v>
      </c>
      <c r="M125" s="107">
        <f t="shared" si="191"/>
        <v>0</v>
      </c>
      <c r="N125" s="107">
        <f t="shared" si="191"/>
        <v>0</v>
      </c>
      <c r="O125" s="107">
        <f t="shared" si="191"/>
        <v>0</v>
      </c>
      <c r="P125" s="107">
        <f t="shared" si="191"/>
        <v>0</v>
      </c>
      <c r="Q125" s="107">
        <f t="shared" si="191"/>
        <v>0</v>
      </c>
      <c r="R125" s="107">
        <f t="shared" si="191"/>
        <v>0</v>
      </c>
      <c r="S125" s="107">
        <f t="shared" si="191"/>
        <v>0</v>
      </c>
      <c r="T125" s="107">
        <f t="shared" si="191"/>
        <v>0</v>
      </c>
      <c r="U125" s="107">
        <f t="shared" si="191"/>
        <v>0</v>
      </c>
      <c r="V125" s="107">
        <f t="shared" si="191"/>
        <v>0</v>
      </c>
      <c r="W125" s="107">
        <f t="shared" si="191"/>
        <v>0</v>
      </c>
      <c r="X125" s="107">
        <f t="shared" si="191"/>
        <v>0</v>
      </c>
      <c r="Y125" s="107">
        <f t="shared" si="191"/>
        <v>0</v>
      </c>
      <c r="Z125" s="107">
        <f t="shared" si="191"/>
        <v>0</v>
      </c>
      <c r="AA125" s="107">
        <f t="shared" si="191"/>
        <v>6</v>
      </c>
      <c r="AB125" s="107">
        <f t="shared" si="191"/>
        <v>0</v>
      </c>
      <c r="AC125" s="107">
        <v>1</v>
      </c>
      <c r="AD125" s="107">
        <v>0</v>
      </c>
      <c r="AE125" s="70">
        <f t="shared" si="168"/>
        <v>1</v>
      </c>
      <c r="AF125" s="107">
        <v>0</v>
      </c>
      <c r="AG125" s="107">
        <v>0</v>
      </c>
      <c r="AH125" s="70">
        <f t="shared" si="169"/>
        <v>0</v>
      </c>
      <c r="AI125" s="133"/>
      <c r="AJ125" s="39">
        <f t="shared" ref="AJ125:AY125" si="192">SUM(AJ126:AJ129)</f>
        <v>7</v>
      </c>
      <c r="AK125" s="82">
        <f t="shared" si="192"/>
        <v>7</v>
      </c>
      <c r="AL125" s="82">
        <f t="shared" si="192"/>
        <v>0</v>
      </c>
      <c r="AM125" s="82">
        <f t="shared" si="192"/>
        <v>0</v>
      </c>
      <c r="AN125" s="82">
        <f t="shared" si="192"/>
        <v>7</v>
      </c>
      <c r="AO125" s="82">
        <f t="shared" si="192"/>
        <v>6</v>
      </c>
      <c r="AP125" s="82">
        <f t="shared" si="192"/>
        <v>0</v>
      </c>
      <c r="AQ125" s="82">
        <f t="shared" si="192"/>
        <v>0</v>
      </c>
      <c r="AR125" s="82">
        <f t="shared" si="192"/>
        <v>0</v>
      </c>
      <c r="AS125" s="82">
        <f t="shared" si="192"/>
        <v>0</v>
      </c>
      <c r="AT125" s="82">
        <f t="shared" si="192"/>
        <v>0</v>
      </c>
      <c r="AU125" s="82">
        <f t="shared" si="192"/>
        <v>0</v>
      </c>
      <c r="AV125" s="82">
        <f t="shared" si="192"/>
        <v>1</v>
      </c>
      <c r="AW125" s="82">
        <f t="shared" si="192"/>
        <v>1</v>
      </c>
      <c r="AX125" s="82">
        <f t="shared" si="192"/>
        <v>0</v>
      </c>
      <c r="AY125" s="38">
        <f t="shared" si="192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118">
        <f>+F126+G126+H126+I126</f>
        <v>4</v>
      </c>
      <c r="F126" s="118"/>
      <c r="G126" s="118">
        <v>4</v>
      </c>
      <c r="H126" s="118"/>
      <c r="I126" s="118"/>
      <c r="J126" s="118">
        <f>+K126+L126+M126</f>
        <v>0</v>
      </c>
      <c r="K126" s="118"/>
      <c r="L126" s="118"/>
      <c r="M126" s="118"/>
      <c r="N126" s="118">
        <f>+O126+P126+Q126+R126+S126</f>
        <v>0</v>
      </c>
      <c r="O126" s="118"/>
      <c r="P126" s="118"/>
      <c r="Q126" s="118"/>
      <c r="R126" s="118"/>
      <c r="S126" s="118">
        <f>+T126+U126+V126</f>
        <v>0</v>
      </c>
      <c r="T126" s="118"/>
      <c r="U126" s="118"/>
      <c r="V126" s="118"/>
      <c r="W126" s="118"/>
      <c r="X126" s="118">
        <f>+N126+W126</f>
        <v>0</v>
      </c>
      <c r="Y126" s="68"/>
      <c r="Z126" s="68"/>
      <c r="AA126" s="68">
        <v>4</v>
      </c>
      <c r="AB126" s="68"/>
      <c r="AC126" s="118">
        <v>1</v>
      </c>
      <c r="AD126" s="68">
        <v>0</v>
      </c>
      <c r="AE126" s="68">
        <f t="shared" si="168"/>
        <v>1</v>
      </c>
      <c r="AF126" s="68">
        <v>0</v>
      </c>
      <c r="AG126" s="76">
        <v>0</v>
      </c>
      <c r="AH126" s="68">
        <f t="shared" si="169"/>
        <v>0</v>
      </c>
      <c r="AI126" s="76"/>
      <c r="AJ126" s="36">
        <f>E126</f>
        <v>4</v>
      </c>
      <c r="AK126" s="35">
        <f>F126+G126+H126+I126</f>
        <v>4</v>
      </c>
      <c r="AL126" s="35">
        <f>J126</f>
        <v>0</v>
      </c>
      <c r="AM126" s="35">
        <f>K126+L126+M126</f>
        <v>0</v>
      </c>
      <c r="AN126" s="35">
        <f>F126+G126+K126</f>
        <v>4</v>
      </c>
      <c r="AO126" s="35">
        <f>X126+Y126+AA126</f>
        <v>4</v>
      </c>
      <c r="AP126" s="35">
        <f>N126</f>
        <v>0</v>
      </c>
      <c r="AQ126" s="35">
        <f>O126+P126+Q126+R126+S126</f>
        <v>0</v>
      </c>
      <c r="AR126" s="35">
        <f>S126</f>
        <v>0</v>
      </c>
      <c r="AS126" s="35">
        <f>T126+U126+V126</f>
        <v>0</v>
      </c>
      <c r="AT126" s="35">
        <f>X126</f>
        <v>0</v>
      </c>
      <c r="AU126" s="35">
        <f>N126+W126</f>
        <v>0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118">
        <f>+F127+G127+H127+I127</f>
        <v>0</v>
      </c>
      <c r="F127" s="118"/>
      <c r="G127" s="118"/>
      <c r="H127" s="118"/>
      <c r="I127" s="118"/>
      <c r="J127" s="118">
        <f>+K127+L127+M127</f>
        <v>0</v>
      </c>
      <c r="K127" s="118"/>
      <c r="L127" s="118"/>
      <c r="M127" s="118"/>
      <c r="N127" s="118">
        <f>+O127+P127+Q127+R127+S127</f>
        <v>0</v>
      </c>
      <c r="O127" s="118"/>
      <c r="P127" s="118"/>
      <c r="Q127" s="118"/>
      <c r="R127" s="118"/>
      <c r="S127" s="118">
        <f>+T127+U127+V127</f>
        <v>0</v>
      </c>
      <c r="T127" s="118"/>
      <c r="U127" s="118"/>
      <c r="V127" s="118"/>
      <c r="W127" s="118"/>
      <c r="X127" s="118">
        <f>+N127+W127</f>
        <v>0</v>
      </c>
      <c r="Y127" s="68"/>
      <c r="Z127" s="68"/>
      <c r="AA127" s="68"/>
      <c r="AB127" s="68"/>
      <c r="AC127" s="118">
        <v>0</v>
      </c>
      <c r="AD127" s="68">
        <v>0</v>
      </c>
      <c r="AE127" s="68">
        <f t="shared" si="168"/>
        <v>0</v>
      </c>
      <c r="AF127" s="68">
        <v>0</v>
      </c>
      <c r="AG127" s="76">
        <v>0</v>
      </c>
      <c r="AH127" s="68">
        <f t="shared" si="169"/>
        <v>0</v>
      </c>
      <c r="AI127" s="7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118">
        <f>+F128+G128+H128+I128</f>
        <v>0</v>
      </c>
      <c r="F128" s="118"/>
      <c r="G128" s="118"/>
      <c r="H128" s="118"/>
      <c r="I128" s="118"/>
      <c r="J128" s="118">
        <f>+K128+L128+M128</f>
        <v>0</v>
      </c>
      <c r="K128" s="118"/>
      <c r="L128" s="118"/>
      <c r="M128" s="118"/>
      <c r="N128" s="118">
        <f>+O128+P128+Q128+R128+S128</f>
        <v>0</v>
      </c>
      <c r="O128" s="118"/>
      <c r="P128" s="118"/>
      <c r="Q128" s="118"/>
      <c r="R128" s="118"/>
      <c r="S128" s="118">
        <f>+T128+U128+V128</f>
        <v>0</v>
      </c>
      <c r="T128" s="118"/>
      <c r="U128" s="118"/>
      <c r="V128" s="118"/>
      <c r="W128" s="118"/>
      <c r="X128" s="118">
        <f>+N128+W128</f>
        <v>0</v>
      </c>
      <c r="Y128" s="68"/>
      <c r="Z128" s="68"/>
      <c r="AA128" s="68"/>
      <c r="AB128" s="68"/>
      <c r="AC128" s="118">
        <v>0</v>
      </c>
      <c r="AD128" s="68">
        <v>0</v>
      </c>
      <c r="AE128" s="68">
        <f t="shared" si="168"/>
        <v>0</v>
      </c>
      <c r="AF128" s="68">
        <v>0</v>
      </c>
      <c r="AG128" s="76">
        <v>0</v>
      </c>
      <c r="AH128" s="68">
        <f t="shared" si="169"/>
        <v>0</v>
      </c>
      <c r="AI128" s="7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118">
        <f>+F129+G129+H129+I129</f>
        <v>3</v>
      </c>
      <c r="F129" s="118"/>
      <c r="G129" s="118">
        <v>3</v>
      </c>
      <c r="H129" s="118"/>
      <c r="I129" s="118"/>
      <c r="J129" s="118">
        <f>+K129+L129+M129</f>
        <v>0</v>
      </c>
      <c r="K129" s="118"/>
      <c r="L129" s="118"/>
      <c r="M129" s="118"/>
      <c r="N129" s="118">
        <f>+O129+P129+Q129+R129+S129</f>
        <v>0</v>
      </c>
      <c r="O129" s="118"/>
      <c r="P129" s="118"/>
      <c r="Q129" s="118"/>
      <c r="R129" s="118"/>
      <c r="S129" s="118">
        <f>+T129+U129+V129</f>
        <v>0</v>
      </c>
      <c r="T129" s="118"/>
      <c r="U129" s="118"/>
      <c r="V129" s="118"/>
      <c r="W129" s="118"/>
      <c r="X129" s="118">
        <f>+N129+W129</f>
        <v>0</v>
      </c>
      <c r="Y129" s="68"/>
      <c r="Z129" s="68"/>
      <c r="AA129" s="68">
        <v>2</v>
      </c>
      <c r="AB129" s="68"/>
      <c r="AC129" s="118">
        <v>0</v>
      </c>
      <c r="AD129" s="68">
        <v>0</v>
      </c>
      <c r="AE129" s="68">
        <f t="shared" si="168"/>
        <v>0</v>
      </c>
      <c r="AF129" s="68">
        <v>0</v>
      </c>
      <c r="AG129" s="76">
        <v>0</v>
      </c>
      <c r="AH129" s="68">
        <f t="shared" si="169"/>
        <v>0</v>
      </c>
      <c r="AI129" s="76"/>
      <c r="AJ129" s="36">
        <f>E129</f>
        <v>3</v>
      </c>
      <c r="AK129" s="35">
        <f>F129+G129+H129+I129</f>
        <v>3</v>
      </c>
      <c r="AL129" s="35">
        <f>J129</f>
        <v>0</v>
      </c>
      <c r="AM129" s="35">
        <f>K129+L129+M129</f>
        <v>0</v>
      </c>
      <c r="AN129" s="35">
        <f>F129+G129+K129</f>
        <v>3</v>
      </c>
      <c r="AO129" s="35">
        <f>X129+Y129+AA129</f>
        <v>2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107">
        <f t="shared" ref="E130:AB130" si="193">SUM(E131:E132)</f>
        <v>5</v>
      </c>
      <c r="F130" s="107">
        <f t="shared" si="193"/>
        <v>0</v>
      </c>
      <c r="G130" s="107">
        <f t="shared" si="193"/>
        <v>5</v>
      </c>
      <c r="H130" s="107">
        <f t="shared" si="193"/>
        <v>0</v>
      </c>
      <c r="I130" s="107">
        <f t="shared" si="193"/>
        <v>0</v>
      </c>
      <c r="J130" s="107">
        <f t="shared" si="193"/>
        <v>51</v>
      </c>
      <c r="K130" s="107">
        <f t="shared" si="193"/>
        <v>50</v>
      </c>
      <c r="L130" s="107">
        <f t="shared" si="193"/>
        <v>1</v>
      </c>
      <c r="M130" s="107">
        <f t="shared" si="193"/>
        <v>0</v>
      </c>
      <c r="N130" s="107">
        <f t="shared" si="193"/>
        <v>37</v>
      </c>
      <c r="O130" s="107">
        <f t="shared" si="193"/>
        <v>36</v>
      </c>
      <c r="P130" s="107">
        <f t="shared" si="193"/>
        <v>0</v>
      </c>
      <c r="Q130" s="107">
        <f t="shared" si="193"/>
        <v>0</v>
      </c>
      <c r="R130" s="107">
        <f t="shared" si="193"/>
        <v>0</v>
      </c>
      <c r="S130" s="107">
        <f t="shared" si="193"/>
        <v>1</v>
      </c>
      <c r="T130" s="107">
        <f t="shared" si="193"/>
        <v>0</v>
      </c>
      <c r="U130" s="107">
        <f t="shared" si="193"/>
        <v>1</v>
      </c>
      <c r="V130" s="107">
        <f t="shared" si="193"/>
        <v>0</v>
      </c>
      <c r="W130" s="107">
        <f t="shared" si="193"/>
        <v>0</v>
      </c>
      <c r="X130" s="107">
        <f t="shared" si="193"/>
        <v>37</v>
      </c>
      <c r="Y130" s="107">
        <f t="shared" si="193"/>
        <v>0</v>
      </c>
      <c r="Z130" s="107">
        <f t="shared" si="193"/>
        <v>0</v>
      </c>
      <c r="AA130" s="107">
        <f t="shared" si="193"/>
        <v>18</v>
      </c>
      <c r="AB130" s="107">
        <f t="shared" si="193"/>
        <v>0</v>
      </c>
      <c r="AC130" s="107">
        <v>0</v>
      </c>
      <c r="AD130" s="107">
        <v>0</v>
      </c>
      <c r="AE130" s="70">
        <f t="shared" si="168"/>
        <v>0</v>
      </c>
      <c r="AF130" s="107">
        <v>0</v>
      </c>
      <c r="AG130" s="107">
        <v>0</v>
      </c>
      <c r="AH130" s="70">
        <f t="shared" si="169"/>
        <v>0</v>
      </c>
      <c r="AI130" s="150"/>
      <c r="AJ130" s="39">
        <f t="shared" ref="AJ130:AY130" si="194">SUM(AJ131:AJ132)</f>
        <v>5</v>
      </c>
      <c r="AK130" s="82">
        <f t="shared" si="194"/>
        <v>5</v>
      </c>
      <c r="AL130" s="82">
        <f t="shared" si="194"/>
        <v>51</v>
      </c>
      <c r="AM130" s="82">
        <f t="shared" si="194"/>
        <v>51</v>
      </c>
      <c r="AN130" s="82">
        <f t="shared" si="194"/>
        <v>55</v>
      </c>
      <c r="AO130" s="82">
        <f t="shared" si="194"/>
        <v>55</v>
      </c>
      <c r="AP130" s="82">
        <f t="shared" si="194"/>
        <v>37</v>
      </c>
      <c r="AQ130" s="82">
        <f t="shared" si="194"/>
        <v>37</v>
      </c>
      <c r="AR130" s="82">
        <f t="shared" si="194"/>
        <v>1</v>
      </c>
      <c r="AS130" s="82">
        <f t="shared" si="194"/>
        <v>1</v>
      </c>
      <c r="AT130" s="82">
        <f t="shared" si="194"/>
        <v>37</v>
      </c>
      <c r="AU130" s="82">
        <f t="shared" si="194"/>
        <v>37</v>
      </c>
      <c r="AV130" s="82">
        <f t="shared" si="194"/>
        <v>0</v>
      </c>
      <c r="AW130" s="82">
        <f t="shared" si="194"/>
        <v>0</v>
      </c>
      <c r="AX130" s="82">
        <f t="shared" si="194"/>
        <v>0</v>
      </c>
      <c r="AY130" s="38">
        <f t="shared" si="194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118">
        <f>+F131+G131+H131+I131</f>
        <v>4</v>
      </c>
      <c r="F131" s="118"/>
      <c r="G131" s="118">
        <v>4</v>
      </c>
      <c r="H131" s="118"/>
      <c r="I131" s="118"/>
      <c r="J131" s="118">
        <f>+K131+L131+M131</f>
        <v>50</v>
      </c>
      <c r="K131" s="118">
        <v>49</v>
      </c>
      <c r="L131" s="118">
        <v>1</v>
      </c>
      <c r="M131" s="118"/>
      <c r="N131" s="118">
        <f>+O131+P131+Q131+R131+S131</f>
        <v>35</v>
      </c>
      <c r="O131" s="118">
        <v>34</v>
      </c>
      <c r="P131" s="118"/>
      <c r="Q131" s="118"/>
      <c r="R131" s="118"/>
      <c r="S131" s="118">
        <f>+T131+U131+V131</f>
        <v>1</v>
      </c>
      <c r="T131" s="118"/>
      <c r="U131" s="118">
        <v>1</v>
      </c>
      <c r="V131" s="118"/>
      <c r="W131" s="118"/>
      <c r="X131" s="118">
        <f>+N131+W131</f>
        <v>35</v>
      </c>
      <c r="Y131" s="68"/>
      <c r="Z131" s="68"/>
      <c r="AA131" s="68">
        <v>18</v>
      </c>
      <c r="AB131" s="68"/>
      <c r="AC131" s="118">
        <v>0</v>
      </c>
      <c r="AD131" s="68">
        <v>0</v>
      </c>
      <c r="AE131" s="68">
        <f t="shared" si="168"/>
        <v>0</v>
      </c>
      <c r="AF131" s="68">
        <v>0</v>
      </c>
      <c r="AG131" s="76">
        <v>0</v>
      </c>
      <c r="AH131" s="68">
        <f t="shared" si="169"/>
        <v>0</v>
      </c>
      <c r="AI131" s="76"/>
      <c r="AJ131" s="36">
        <f>E131</f>
        <v>4</v>
      </c>
      <c r="AK131" s="35">
        <f>F131+G131+H131+I131</f>
        <v>4</v>
      </c>
      <c r="AL131" s="35">
        <f>J131</f>
        <v>50</v>
      </c>
      <c r="AM131" s="35">
        <f>K131+L131+M131</f>
        <v>50</v>
      </c>
      <c r="AN131" s="35">
        <f>F131+G131+K131</f>
        <v>53</v>
      </c>
      <c r="AO131" s="35">
        <f>X131+Y131+AA131</f>
        <v>53</v>
      </c>
      <c r="AP131" s="35">
        <f>N131</f>
        <v>35</v>
      </c>
      <c r="AQ131" s="35">
        <f>O131+P131+Q131+R131+S131</f>
        <v>35</v>
      </c>
      <c r="AR131" s="35">
        <f>S131</f>
        <v>1</v>
      </c>
      <c r="AS131" s="35">
        <f>T131+U131+V131</f>
        <v>1</v>
      </c>
      <c r="AT131" s="35">
        <f>X131</f>
        <v>35</v>
      </c>
      <c r="AU131" s="35">
        <f>N131+W131</f>
        <v>35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118">
        <f>+F132+G132+H132+I132</f>
        <v>1</v>
      </c>
      <c r="F132" s="118"/>
      <c r="G132" s="118">
        <v>1</v>
      </c>
      <c r="H132" s="118"/>
      <c r="I132" s="118"/>
      <c r="J132" s="118">
        <f>+K132+L132+M132</f>
        <v>1</v>
      </c>
      <c r="K132" s="118">
        <v>1</v>
      </c>
      <c r="L132" s="118"/>
      <c r="M132" s="118"/>
      <c r="N132" s="118">
        <f>+O132+P132+Q132+R132+S132</f>
        <v>2</v>
      </c>
      <c r="O132" s="118">
        <v>2</v>
      </c>
      <c r="P132" s="118"/>
      <c r="Q132" s="118"/>
      <c r="R132" s="118"/>
      <c r="S132" s="118">
        <f>+T132+U132+V132</f>
        <v>0</v>
      </c>
      <c r="T132" s="118"/>
      <c r="U132" s="118"/>
      <c r="V132" s="118"/>
      <c r="W132" s="118"/>
      <c r="X132" s="108">
        <f>+N132+W132</f>
        <v>2</v>
      </c>
      <c r="Y132" s="74"/>
      <c r="Z132" s="77"/>
      <c r="AA132" s="77"/>
      <c r="AB132" s="77"/>
      <c r="AC132" s="108">
        <v>0</v>
      </c>
      <c r="AD132" s="74">
        <v>0</v>
      </c>
      <c r="AE132" s="68">
        <f t="shared" si="168"/>
        <v>0</v>
      </c>
      <c r="AF132" s="77">
        <v>0</v>
      </c>
      <c r="AG132" s="77">
        <v>0</v>
      </c>
      <c r="AH132" s="68">
        <f t="shared" si="169"/>
        <v>0</v>
      </c>
      <c r="AI132" s="76"/>
      <c r="AJ132" s="36">
        <f>E132</f>
        <v>1</v>
      </c>
      <c r="AK132" s="35">
        <f>F132+G132+H132+I132</f>
        <v>1</v>
      </c>
      <c r="AL132" s="35">
        <f>J132</f>
        <v>1</v>
      </c>
      <c r="AM132" s="35">
        <f>K132+L132+M132</f>
        <v>1</v>
      </c>
      <c r="AN132" s="35">
        <f>F132+G132+K132</f>
        <v>2</v>
      </c>
      <c r="AO132" s="35">
        <f>X132+Y132+AA132</f>
        <v>2</v>
      </c>
      <c r="AP132" s="35">
        <f>N132</f>
        <v>2</v>
      </c>
      <c r="AQ132" s="35">
        <f>O132+P132+Q132+R132+S132</f>
        <v>2</v>
      </c>
      <c r="AR132" s="35">
        <f>S132</f>
        <v>0</v>
      </c>
      <c r="AS132" s="35">
        <f>T132+U132+V132</f>
        <v>0</v>
      </c>
      <c r="AT132" s="35">
        <f>X132</f>
        <v>2</v>
      </c>
      <c r="AU132" s="35">
        <f>N132+W132</f>
        <v>2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106">
        <f>+F133+G133+H133+I133</f>
        <v>4</v>
      </c>
      <c r="F133" s="106"/>
      <c r="G133" s="106">
        <v>4</v>
      </c>
      <c r="H133" s="106"/>
      <c r="I133" s="106"/>
      <c r="J133" s="106">
        <f>+K133+L133+M133</f>
        <v>9</v>
      </c>
      <c r="K133" s="106">
        <v>3</v>
      </c>
      <c r="L133" s="106">
        <v>5</v>
      </c>
      <c r="M133" s="106">
        <v>1</v>
      </c>
      <c r="N133" s="106">
        <f>+O133+P133+Q133+R133+S133</f>
        <v>3</v>
      </c>
      <c r="O133" s="106"/>
      <c r="P133" s="106"/>
      <c r="Q133" s="106"/>
      <c r="R133" s="106"/>
      <c r="S133" s="106">
        <f>+T133+U133+V133</f>
        <v>3</v>
      </c>
      <c r="T133" s="106"/>
      <c r="U133" s="106">
        <v>3</v>
      </c>
      <c r="V133" s="106"/>
      <c r="W133" s="106"/>
      <c r="X133" s="107">
        <f>+N133+W133</f>
        <v>3</v>
      </c>
      <c r="Y133" s="70"/>
      <c r="Z133" s="70"/>
      <c r="AA133" s="70">
        <v>4</v>
      </c>
      <c r="AB133" s="70">
        <v>1</v>
      </c>
      <c r="AC133" s="106">
        <v>1</v>
      </c>
      <c r="AD133" s="70">
        <v>1</v>
      </c>
      <c r="AE133" s="70">
        <f t="shared" si="168"/>
        <v>2</v>
      </c>
      <c r="AF133" s="70">
        <v>0</v>
      </c>
      <c r="AG133" s="98">
        <v>0</v>
      </c>
      <c r="AH133" s="70">
        <f t="shared" si="169"/>
        <v>0</v>
      </c>
      <c r="AI133" s="98"/>
      <c r="AJ133" s="36">
        <f>E133</f>
        <v>4</v>
      </c>
      <c r="AK133" s="35">
        <f>F133+G133+H133+I133</f>
        <v>4</v>
      </c>
      <c r="AL133" s="35">
        <f>J133</f>
        <v>9</v>
      </c>
      <c r="AM133" s="35">
        <f>K133+L133+M133</f>
        <v>9</v>
      </c>
      <c r="AN133" s="35">
        <f>F133+G133+K133</f>
        <v>7</v>
      </c>
      <c r="AO133" s="35">
        <f>X133+Y133+AA133</f>
        <v>7</v>
      </c>
      <c r="AP133" s="35">
        <f>N133</f>
        <v>3</v>
      </c>
      <c r="AQ133" s="35">
        <f>O133+P133+Q133+R133+S133</f>
        <v>3</v>
      </c>
      <c r="AR133" s="35">
        <f>S133</f>
        <v>3</v>
      </c>
      <c r="AS133" s="35">
        <f>T133+U133+V133</f>
        <v>3</v>
      </c>
      <c r="AT133" s="35">
        <f>X133</f>
        <v>3</v>
      </c>
      <c r="AU133" s="35">
        <f>N133+W133</f>
        <v>3</v>
      </c>
      <c r="AV133" s="35">
        <f>AE133</f>
        <v>2</v>
      </c>
      <c r="AW133" s="35">
        <f>AC133+AD133</f>
        <v>2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95">E19+E39+E51+E59+E73+E80+E87+E90+E112+E116+E125+E130+E133</f>
        <v>4668</v>
      </c>
      <c r="F134" s="86">
        <f t="shared" si="195"/>
        <v>261</v>
      </c>
      <c r="G134" s="86">
        <f t="shared" si="195"/>
        <v>4407</v>
      </c>
      <c r="H134" s="86">
        <f t="shared" si="195"/>
        <v>0</v>
      </c>
      <c r="I134" s="86">
        <f t="shared" si="195"/>
        <v>0</v>
      </c>
      <c r="J134" s="86">
        <f t="shared" si="195"/>
        <v>4360</v>
      </c>
      <c r="K134" s="86">
        <f t="shared" si="195"/>
        <v>4215</v>
      </c>
      <c r="L134" s="86">
        <f t="shared" si="195"/>
        <v>137</v>
      </c>
      <c r="M134" s="86">
        <f t="shared" si="195"/>
        <v>8</v>
      </c>
      <c r="N134" s="86">
        <f t="shared" si="195"/>
        <v>4159</v>
      </c>
      <c r="O134" s="86">
        <f t="shared" si="195"/>
        <v>3391</v>
      </c>
      <c r="P134" s="86">
        <f t="shared" si="195"/>
        <v>350</v>
      </c>
      <c r="Q134" s="86">
        <f t="shared" si="195"/>
        <v>56</v>
      </c>
      <c r="R134" s="86">
        <f t="shared" si="195"/>
        <v>3</v>
      </c>
      <c r="S134" s="86">
        <f t="shared" si="195"/>
        <v>359</v>
      </c>
      <c r="T134" s="86">
        <f t="shared" si="195"/>
        <v>63</v>
      </c>
      <c r="U134" s="86">
        <f t="shared" si="195"/>
        <v>259</v>
      </c>
      <c r="V134" s="86">
        <f t="shared" si="195"/>
        <v>37</v>
      </c>
      <c r="W134" s="86">
        <f t="shared" si="195"/>
        <v>1</v>
      </c>
      <c r="X134" s="86">
        <f t="shared" si="195"/>
        <v>4160</v>
      </c>
      <c r="Y134" s="86">
        <f t="shared" si="195"/>
        <v>13</v>
      </c>
      <c r="Z134" s="86">
        <f t="shared" si="195"/>
        <v>55</v>
      </c>
      <c r="AA134" s="86">
        <f t="shared" si="195"/>
        <v>4706</v>
      </c>
      <c r="AB134" s="86">
        <f t="shared" si="195"/>
        <v>246</v>
      </c>
      <c r="AC134" s="86">
        <f t="shared" si="195"/>
        <v>39</v>
      </c>
      <c r="AD134" s="86">
        <f t="shared" si="195"/>
        <v>7</v>
      </c>
      <c r="AE134" s="86">
        <f t="shared" si="195"/>
        <v>46</v>
      </c>
      <c r="AF134" s="86">
        <f t="shared" si="195"/>
        <v>2</v>
      </c>
      <c r="AG134" s="86">
        <f t="shared" si="195"/>
        <v>1</v>
      </c>
      <c r="AH134" s="86">
        <f t="shared" si="195"/>
        <v>3</v>
      </c>
      <c r="AI134" s="40"/>
      <c r="AJ134" s="32">
        <f t="shared" ref="AJ134:AY134" si="196">AJ19+AJ39+AJ51+AJ59+AJ73+AJ80+AJ87+AJ90+AJ112+AJ116+AJ125+AJ130+AJ133</f>
        <v>4668</v>
      </c>
      <c r="AK134" s="31">
        <f t="shared" si="196"/>
        <v>4668</v>
      </c>
      <c r="AL134" s="31">
        <f t="shared" si="196"/>
        <v>4360</v>
      </c>
      <c r="AM134" s="31">
        <f t="shared" si="196"/>
        <v>4360</v>
      </c>
      <c r="AN134" s="31">
        <f t="shared" si="196"/>
        <v>8883</v>
      </c>
      <c r="AO134" s="31">
        <f t="shared" si="196"/>
        <v>8880</v>
      </c>
      <c r="AP134" s="31">
        <f t="shared" si="196"/>
        <v>4159</v>
      </c>
      <c r="AQ134" s="31">
        <f t="shared" si="196"/>
        <v>4159</v>
      </c>
      <c r="AR134" s="31">
        <f t="shared" si="196"/>
        <v>359</v>
      </c>
      <c r="AS134" s="31">
        <f t="shared" si="196"/>
        <v>359</v>
      </c>
      <c r="AT134" s="31">
        <f t="shared" si="196"/>
        <v>4160</v>
      </c>
      <c r="AU134" s="31">
        <f t="shared" si="196"/>
        <v>4160</v>
      </c>
      <c r="AV134" s="31">
        <f t="shared" si="196"/>
        <v>46</v>
      </c>
      <c r="AW134" s="31">
        <f t="shared" si="196"/>
        <v>46</v>
      </c>
      <c r="AX134" s="31">
        <f t="shared" si="196"/>
        <v>3</v>
      </c>
      <c r="AY134" s="30">
        <f t="shared" si="196"/>
        <v>3</v>
      </c>
    </row>
    <row r="135" spans="1:51" ht="15">
      <c r="B135" s="28"/>
      <c r="C135" s="104"/>
      <c r="D135" s="24"/>
      <c r="E135" s="103"/>
      <c r="F135" s="24"/>
      <c r="G135" s="24"/>
      <c r="H135" s="24"/>
      <c r="I135" s="24"/>
      <c r="J135" s="103"/>
      <c r="K135" s="24"/>
      <c r="L135" s="24"/>
      <c r="M135" s="24"/>
      <c r="N135" s="103"/>
      <c r="O135" s="24"/>
      <c r="P135" s="24"/>
      <c r="Q135" s="24"/>
      <c r="R135" s="24"/>
      <c r="S135" s="103"/>
      <c r="T135" s="24"/>
      <c r="U135" s="24"/>
      <c r="V135" s="24"/>
      <c r="W135" s="24"/>
      <c r="AH135" s="23"/>
    </row>
    <row r="136" spans="1:51" ht="15">
      <c r="B136" s="28"/>
      <c r="C136" s="24"/>
      <c r="D136" s="24"/>
      <c r="E136" s="103"/>
      <c r="F136" s="24"/>
      <c r="G136" s="24"/>
      <c r="H136" s="24"/>
      <c r="I136" s="24"/>
      <c r="J136" s="103"/>
      <c r="K136" s="24"/>
      <c r="L136" s="24"/>
      <c r="M136" s="24"/>
      <c r="N136" s="103"/>
      <c r="O136" s="24"/>
      <c r="P136" s="24"/>
      <c r="Q136" s="24"/>
      <c r="R136" s="24"/>
      <c r="S136" s="103"/>
      <c r="T136" s="24"/>
      <c r="U136" s="24"/>
      <c r="V136" s="24"/>
      <c r="W136" s="24"/>
      <c r="AH136" s="23"/>
    </row>
    <row r="137" spans="1:51" ht="15" customHeight="1">
      <c r="B137" s="28"/>
      <c r="C137" s="188" t="s">
        <v>306</v>
      </c>
      <c r="D137" s="188"/>
      <c r="E137" s="188"/>
      <c r="F137" s="188"/>
      <c r="G137" s="188"/>
      <c r="H137" s="188"/>
      <c r="AH137" s="23"/>
    </row>
    <row r="138" spans="1:51" ht="15" customHeight="1">
      <c r="B138" s="28"/>
      <c r="C138" s="188"/>
      <c r="D138" s="188"/>
      <c r="E138" s="188"/>
      <c r="F138" s="188"/>
      <c r="G138" s="188"/>
      <c r="H138" s="188"/>
      <c r="AH138" s="23"/>
    </row>
    <row r="139" spans="1:51" ht="15" customHeight="1">
      <c r="B139" s="28"/>
      <c r="C139" s="188"/>
      <c r="D139" s="188"/>
      <c r="E139" s="188"/>
      <c r="F139" s="188"/>
      <c r="G139" s="188"/>
      <c r="H139" s="188"/>
      <c r="AH139" s="23"/>
    </row>
    <row r="140" spans="1:51" ht="15" customHeight="1">
      <c r="B140" s="28"/>
      <c r="C140" s="188"/>
      <c r="D140" s="188"/>
      <c r="E140" s="188"/>
      <c r="F140" s="188"/>
      <c r="G140" s="188"/>
      <c r="H140" s="188"/>
      <c r="AH140" s="23"/>
    </row>
    <row r="141" spans="1:51" ht="18">
      <c r="B141" s="29"/>
      <c r="AH141" s="23"/>
    </row>
    <row r="142" spans="1:51" ht="15">
      <c r="C142" s="28"/>
      <c r="E142" s="21"/>
      <c r="AH142" s="23"/>
    </row>
    <row r="143" spans="1:51" ht="15">
      <c r="C143" s="28"/>
      <c r="E143" s="21"/>
      <c r="AH143" s="23"/>
    </row>
    <row r="144" spans="1:51" ht="15">
      <c r="C144" s="28"/>
      <c r="E144" s="21"/>
      <c r="AH144" s="23"/>
    </row>
    <row r="145" spans="3:34" ht="15">
      <c r="C145" s="28"/>
      <c r="E145" s="21"/>
      <c r="AH145" s="23"/>
    </row>
    <row r="146" spans="3:34" ht="15">
      <c r="C146" s="28"/>
      <c r="E146" s="21"/>
      <c r="AH146" s="23"/>
    </row>
    <row r="147" spans="3:34" ht="15">
      <c r="C147" s="28"/>
      <c r="E147" s="21"/>
      <c r="AH147" s="23"/>
    </row>
    <row r="148" spans="3:34" ht="15">
      <c r="C148" s="28"/>
      <c r="E148" s="21"/>
      <c r="AH148" s="23"/>
    </row>
    <row r="149" spans="3:34" ht="15">
      <c r="C149" s="28"/>
      <c r="E149" s="21"/>
      <c r="AH149" s="23"/>
    </row>
    <row r="150" spans="3:34" ht="15">
      <c r="C150" s="28"/>
      <c r="E150" s="21"/>
      <c r="AH150" s="23"/>
    </row>
    <row r="151" spans="3:34" ht="15">
      <c r="C151" s="28"/>
      <c r="E151" s="21"/>
      <c r="AH151" s="23"/>
    </row>
    <row r="152" spans="3:34" ht="15">
      <c r="C152" s="28"/>
      <c r="E152" s="21"/>
      <c r="AH152" s="23"/>
    </row>
    <row r="153" spans="3:34" ht="15">
      <c r="C153" s="28"/>
      <c r="E153" s="21"/>
      <c r="AH153" s="23"/>
    </row>
    <row r="154" spans="3:34" ht="15">
      <c r="C154" s="28"/>
      <c r="E154" s="21"/>
      <c r="AH154" s="23"/>
    </row>
    <row r="155" spans="3:34" ht="15">
      <c r="C155" s="28"/>
      <c r="E155" s="21"/>
      <c r="AH155" s="23"/>
    </row>
    <row r="156" spans="3:34" ht="15">
      <c r="C156" s="28"/>
      <c r="E156" s="21"/>
      <c r="AH156" s="23"/>
    </row>
    <row r="157" spans="3:34" ht="15">
      <c r="C157" s="28"/>
      <c r="E157" s="21"/>
      <c r="AH157" s="23"/>
    </row>
    <row r="158" spans="3:34" ht="15">
      <c r="C158" s="28"/>
      <c r="E158" s="21"/>
      <c r="AH158" s="23"/>
    </row>
    <row r="159" spans="3:34" ht="15">
      <c r="C159" s="28"/>
      <c r="E159" s="21"/>
      <c r="AH159" s="23"/>
    </row>
    <row r="160" spans="3:34" ht="15">
      <c r="C160" s="28"/>
      <c r="E160" s="21"/>
      <c r="AH160" s="23"/>
    </row>
    <row r="161" spans="2:34" ht="15">
      <c r="C161" s="28"/>
      <c r="E161" s="21"/>
      <c r="AH161" s="23"/>
    </row>
    <row r="162" spans="2:34" ht="15">
      <c r="C162" s="28"/>
      <c r="E162" s="21"/>
      <c r="AH162" s="23"/>
    </row>
    <row r="163" spans="2:34" ht="15">
      <c r="C163" s="28"/>
      <c r="E163" s="21"/>
      <c r="AH163" s="23"/>
    </row>
    <row r="164" spans="2:34" ht="15">
      <c r="B164" s="102"/>
      <c r="D164" s="50"/>
      <c r="E164" s="21"/>
      <c r="AH164" s="23"/>
    </row>
    <row r="165" spans="2:34" ht="15">
      <c r="B165" s="102"/>
      <c r="AH165" s="23"/>
    </row>
    <row r="166" spans="2:34" ht="15">
      <c r="B166" s="102"/>
      <c r="AH166" s="23"/>
    </row>
    <row r="167" spans="2:34" ht="15">
      <c r="B167" s="102"/>
      <c r="AH167" s="23"/>
    </row>
    <row r="168" spans="2:34" ht="15">
      <c r="B168" s="102"/>
      <c r="AH168" s="23"/>
    </row>
    <row r="169" spans="2:34" ht="15">
      <c r="B169" s="102"/>
      <c r="AH169" s="23"/>
    </row>
    <row r="170" spans="2:34" ht="15">
      <c r="B170" s="102"/>
      <c r="AH170" s="23"/>
    </row>
    <row r="171" spans="2:34" ht="15">
      <c r="B171" s="102"/>
      <c r="AH171" s="23"/>
    </row>
    <row r="172" spans="2:34" ht="15">
      <c r="B172" s="100"/>
      <c r="AH172" s="23"/>
    </row>
    <row r="173" spans="2:34" ht="15">
      <c r="B173" s="28"/>
      <c r="AH173" s="23"/>
    </row>
    <row r="174" spans="2:34" ht="15">
      <c r="B174" s="101"/>
      <c r="AH174" s="23"/>
    </row>
    <row r="175" spans="2:34" ht="15">
      <c r="B175" s="100"/>
      <c r="AH175" s="23"/>
    </row>
    <row r="176" spans="2:34" ht="15">
      <c r="B176" s="28"/>
      <c r="AH176" s="23"/>
    </row>
    <row r="177" spans="2:34" ht="15">
      <c r="B177" s="28"/>
      <c r="AH177" s="23"/>
    </row>
    <row r="178" spans="2:34" ht="15">
      <c r="B178" s="28"/>
      <c r="AH178" s="23"/>
    </row>
    <row r="179" spans="2:34" ht="15">
      <c r="B179" s="28"/>
      <c r="AH179" s="23"/>
    </row>
    <row r="180" spans="2:34" ht="15">
      <c r="B180" s="28"/>
      <c r="AH180" s="23"/>
    </row>
    <row r="181" spans="2:34" ht="15">
      <c r="B181" s="28"/>
      <c r="AH181" s="23"/>
    </row>
    <row r="182" spans="2:34" ht="15">
      <c r="B182" s="28"/>
      <c r="AH182" s="23"/>
    </row>
    <row r="183" spans="2:34" ht="15">
      <c r="B183" s="28"/>
      <c r="AH183" s="23"/>
    </row>
    <row r="184" spans="2:34" ht="15">
      <c r="B184" s="28"/>
      <c r="AH184" s="23"/>
    </row>
    <row r="185" spans="2:34" ht="15">
      <c r="B185" s="28"/>
      <c r="AH185" s="23"/>
    </row>
    <row r="186" spans="2:34" ht="15">
      <c r="B186" s="28"/>
      <c r="AH186" s="23"/>
    </row>
    <row r="187" spans="2:34" ht="15">
      <c r="B187" s="28"/>
      <c r="AH187" s="23"/>
    </row>
    <row r="188" spans="2:34" ht="15">
      <c r="B188" s="28"/>
      <c r="AH188" s="23"/>
    </row>
    <row r="189" spans="2:34" ht="15">
      <c r="B189" s="28"/>
      <c r="AH189" s="23"/>
    </row>
    <row r="190" spans="2:34" ht="15">
      <c r="B190" s="28"/>
      <c r="AH190" s="23"/>
    </row>
    <row r="191" spans="2:34" ht="15">
      <c r="B191" s="28"/>
      <c r="AH191" s="23"/>
    </row>
    <row r="192" spans="2:34" ht="15">
      <c r="B192" s="28"/>
      <c r="AH192" s="23"/>
    </row>
    <row r="193" spans="2:34" ht="15">
      <c r="B193" s="28"/>
      <c r="AH193" s="23"/>
    </row>
    <row r="194" spans="2:34" ht="15">
      <c r="B194" s="28"/>
      <c r="AH194" s="23"/>
    </row>
    <row r="195" spans="2:34" ht="15">
      <c r="B195" s="28"/>
      <c r="AH195" s="23"/>
    </row>
    <row r="196" spans="2:34" ht="15">
      <c r="B196" s="28"/>
      <c r="AH196" s="23"/>
    </row>
    <row r="197" spans="2:34" ht="15">
      <c r="B197" s="28"/>
      <c r="AH197" s="23"/>
    </row>
    <row r="198" spans="2:34" ht="15">
      <c r="B198" s="28"/>
      <c r="AH198" s="23"/>
    </row>
    <row r="199" spans="2:34" ht="15">
      <c r="B199" s="28"/>
      <c r="AH199" s="23"/>
    </row>
    <row r="200" spans="2:34" ht="15">
      <c r="B200" s="28"/>
      <c r="AH200" s="23"/>
    </row>
    <row r="201" spans="2:34" ht="15">
      <c r="B201" s="28"/>
      <c r="AH201" s="23"/>
    </row>
    <row r="202" spans="2:34" ht="15">
      <c r="B202" s="28"/>
      <c r="AH202" s="23"/>
    </row>
    <row r="203" spans="2:34" ht="15">
      <c r="B203" s="28"/>
      <c r="AH203" s="23"/>
    </row>
    <row r="204" spans="2:34" ht="15">
      <c r="B204" s="28"/>
      <c r="AH204" s="23"/>
    </row>
    <row r="205" spans="2:34" ht="15">
      <c r="B205" s="28"/>
      <c r="AH205" s="23"/>
    </row>
    <row r="206" spans="2:34" ht="15">
      <c r="B206" s="28"/>
      <c r="AH206" s="23"/>
    </row>
    <row r="207" spans="2:34" ht="15">
      <c r="B207" s="28"/>
      <c r="AH207" s="23"/>
    </row>
    <row r="208" spans="2:34" ht="15">
      <c r="B208" s="28"/>
      <c r="AH208" s="23"/>
    </row>
    <row r="209" spans="2:34" ht="15">
      <c r="B209" s="28"/>
      <c r="AH209" s="23"/>
    </row>
    <row r="210" spans="2:34" ht="15">
      <c r="B210" s="28"/>
      <c r="AH210" s="23"/>
    </row>
    <row r="211" spans="2:34" ht="15">
      <c r="B211" s="28"/>
      <c r="AH211" s="23"/>
    </row>
    <row r="212" spans="2:34">
      <c r="B212" s="21">
        <v>4.0999999999999996</v>
      </c>
      <c r="C212" s="21">
        <v>-15</v>
      </c>
      <c r="AH212" s="23"/>
    </row>
    <row r="213" spans="2:34">
      <c r="AH213" s="23"/>
    </row>
    <row r="214" spans="2:34">
      <c r="B214" s="21">
        <v>4.0999999999999996</v>
      </c>
      <c r="C214" s="21">
        <f>K1053*K1053*D216</f>
        <v>0</v>
      </c>
      <c r="AH214" s="23"/>
    </row>
    <row r="215" spans="2:34">
      <c r="AH215" s="23"/>
    </row>
    <row r="216" spans="2:34">
      <c r="B216" s="21" t="s">
        <v>282</v>
      </c>
    </row>
    <row r="217" spans="2:34">
      <c r="AH217" s="23"/>
    </row>
    <row r="218" spans="2:34">
      <c r="B218" s="21" t="s">
        <v>281</v>
      </c>
      <c r="AH218" s="23"/>
    </row>
    <row r="219" spans="2:34">
      <c r="AH219" s="23"/>
    </row>
    <row r="220" spans="2:34">
      <c r="AH220" s="23"/>
    </row>
    <row r="221" spans="2:34">
      <c r="B221" s="21" t="s">
        <v>280</v>
      </c>
      <c r="AH221" s="23"/>
    </row>
    <row r="222" spans="2:34">
      <c r="AH222" s="23"/>
    </row>
    <row r="223" spans="2:34">
      <c r="B223" s="21" t="s">
        <v>279</v>
      </c>
      <c r="AH223" s="23"/>
    </row>
    <row r="224" spans="2:34">
      <c r="AH224" s="23"/>
    </row>
    <row r="225" spans="2:34">
      <c r="B225" s="21" t="s">
        <v>278</v>
      </c>
      <c r="AH225" s="23"/>
    </row>
    <row r="226" spans="2:34">
      <c r="E226" s="21"/>
      <c r="J226" s="21"/>
      <c r="N226" s="21"/>
      <c r="S226" s="21"/>
      <c r="X226" s="21"/>
      <c r="AE226" s="21"/>
      <c r="AH226" s="23"/>
    </row>
    <row r="227" spans="2:34">
      <c r="E227" s="21"/>
      <c r="J227" s="21"/>
      <c r="N227" s="21"/>
      <c r="S227" s="21"/>
      <c r="X227" s="21"/>
      <c r="AE227" s="21"/>
      <c r="AH227" s="23"/>
    </row>
    <row r="228" spans="2:34">
      <c r="E228" s="21"/>
      <c r="J228" s="21"/>
      <c r="N228" s="21"/>
      <c r="S228" s="21"/>
      <c r="X228" s="21"/>
      <c r="AE228" s="21"/>
      <c r="AH228" s="23"/>
    </row>
    <row r="229" spans="2:34">
      <c r="E229" s="21"/>
      <c r="J229" s="21"/>
      <c r="N229" s="21"/>
      <c r="S229" s="21"/>
      <c r="X229" s="21"/>
      <c r="AE229" s="21"/>
      <c r="AH229" s="23"/>
    </row>
    <row r="230" spans="2:34">
      <c r="E230" s="21"/>
      <c r="J230" s="21"/>
      <c r="N230" s="21"/>
      <c r="S230" s="21"/>
      <c r="X230" s="21"/>
      <c r="AE230" s="21"/>
      <c r="AH230" s="23"/>
    </row>
    <row r="231" spans="2:34">
      <c r="E231" s="21"/>
      <c r="J231" s="21"/>
      <c r="N231" s="21"/>
      <c r="S231" s="21"/>
      <c r="X231" s="21"/>
      <c r="AE231" s="21"/>
      <c r="AH231" s="23"/>
    </row>
    <row r="232" spans="2:34">
      <c r="E232" s="21"/>
      <c r="J232" s="21"/>
      <c r="N232" s="21"/>
      <c r="S232" s="21"/>
      <c r="X232" s="21"/>
      <c r="AE232" s="21"/>
      <c r="AH232" s="23"/>
    </row>
    <row r="233" spans="2:34">
      <c r="E233" s="21"/>
      <c r="J233" s="21"/>
      <c r="N233" s="21"/>
      <c r="S233" s="21"/>
      <c r="X233" s="21"/>
      <c r="AE233" s="21"/>
      <c r="AH233" s="23"/>
    </row>
    <row r="234" spans="2:34">
      <c r="E234" s="21"/>
      <c r="J234" s="21"/>
      <c r="N234" s="21"/>
      <c r="S234" s="21"/>
      <c r="X234" s="21"/>
      <c r="AE234" s="21"/>
      <c r="AH234" s="23"/>
    </row>
    <row r="235" spans="2:34">
      <c r="E235" s="21"/>
      <c r="J235" s="21"/>
      <c r="N235" s="21"/>
      <c r="S235" s="21"/>
      <c r="X235" s="21"/>
      <c r="AE235" s="21"/>
      <c r="AH235" s="23"/>
    </row>
    <row r="236" spans="2:34">
      <c r="E236" s="21"/>
      <c r="J236" s="21"/>
      <c r="N236" s="21"/>
      <c r="S236" s="21"/>
      <c r="X236" s="21"/>
      <c r="AE236" s="21"/>
      <c r="AH236" s="23"/>
    </row>
    <row r="237" spans="2:34">
      <c r="E237" s="21"/>
      <c r="J237" s="21"/>
      <c r="N237" s="21"/>
      <c r="S237" s="21"/>
      <c r="X237" s="21"/>
      <c r="AE237" s="21"/>
      <c r="AH237" s="23"/>
    </row>
    <row r="238" spans="2:34">
      <c r="E238" s="21"/>
      <c r="J238" s="21"/>
      <c r="N238" s="21"/>
      <c r="S238" s="21"/>
      <c r="X238" s="21"/>
      <c r="AE238" s="21"/>
      <c r="AH238" s="23"/>
    </row>
    <row r="239" spans="2:34">
      <c r="E239" s="21"/>
      <c r="J239" s="21"/>
      <c r="N239" s="21"/>
      <c r="S239" s="21"/>
      <c r="X239" s="21"/>
      <c r="AE239" s="21"/>
      <c r="AH239" s="23"/>
    </row>
    <row r="240" spans="2:34">
      <c r="E240" s="21"/>
      <c r="J240" s="21"/>
      <c r="N240" s="21"/>
      <c r="S240" s="21"/>
      <c r="X240" s="21"/>
      <c r="AE240" s="21"/>
      <c r="AH240" s="23"/>
    </row>
    <row r="241" spans="5:34">
      <c r="E241" s="21"/>
      <c r="J241" s="21"/>
      <c r="N241" s="21"/>
      <c r="S241" s="21"/>
      <c r="X241" s="21"/>
      <c r="AE241" s="21"/>
      <c r="AH241" s="23"/>
    </row>
    <row r="242" spans="5:34">
      <c r="E242" s="21"/>
      <c r="J242" s="21"/>
      <c r="N242" s="21"/>
      <c r="S242" s="21"/>
      <c r="X242" s="21"/>
      <c r="AE242" s="21"/>
      <c r="AH242" s="23"/>
    </row>
    <row r="243" spans="5:34">
      <c r="E243" s="21"/>
      <c r="J243" s="21"/>
      <c r="N243" s="21"/>
      <c r="S243" s="21"/>
      <c r="X243" s="21"/>
      <c r="AE243" s="21"/>
      <c r="AH243" s="23"/>
    </row>
    <row r="244" spans="5:34">
      <c r="E244" s="21"/>
      <c r="J244" s="21"/>
      <c r="N244" s="21"/>
      <c r="S244" s="21"/>
      <c r="X244" s="21"/>
      <c r="AE244" s="21"/>
      <c r="AH244" s="23"/>
    </row>
    <row r="245" spans="5:34">
      <c r="E245" s="21"/>
      <c r="J245" s="21"/>
      <c r="N245" s="21"/>
      <c r="S245" s="21"/>
      <c r="X245" s="21"/>
      <c r="AE245" s="21"/>
      <c r="AH245" s="23"/>
    </row>
    <row r="246" spans="5:34">
      <c r="E246" s="21"/>
      <c r="J246" s="21"/>
      <c r="N246" s="21"/>
      <c r="S246" s="21"/>
      <c r="X246" s="21"/>
      <c r="AE246" s="21"/>
      <c r="AH246" s="23"/>
    </row>
    <row r="247" spans="5:34">
      <c r="E247" s="21"/>
      <c r="J247" s="21"/>
      <c r="N247" s="21"/>
      <c r="S247" s="21"/>
      <c r="X247" s="21"/>
      <c r="AE247" s="21"/>
      <c r="AH247" s="23"/>
    </row>
    <row r="248" spans="5:34">
      <c r="E248" s="21"/>
      <c r="J248" s="21"/>
      <c r="N248" s="21"/>
      <c r="S248" s="21"/>
      <c r="X248" s="21"/>
      <c r="AE248" s="21"/>
      <c r="AH248" s="23"/>
    </row>
    <row r="249" spans="5:34">
      <c r="E249" s="21"/>
      <c r="J249" s="21"/>
      <c r="N249" s="21"/>
      <c r="S249" s="21"/>
      <c r="X249" s="21"/>
      <c r="AE249" s="21"/>
      <c r="AH249" s="23"/>
    </row>
    <row r="250" spans="5:34">
      <c r="E250" s="21"/>
      <c r="J250" s="21"/>
      <c r="N250" s="21"/>
      <c r="S250" s="21"/>
      <c r="X250" s="21"/>
      <c r="AE250" s="21"/>
      <c r="AH250" s="23"/>
    </row>
    <row r="251" spans="5:34">
      <c r="E251" s="21"/>
      <c r="J251" s="21"/>
      <c r="N251" s="21"/>
      <c r="S251" s="21"/>
      <c r="X251" s="21"/>
      <c r="AE251" s="21"/>
      <c r="AH251" s="23"/>
    </row>
    <row r="252" spans="5:34">
      <c r="E252" s="21"/>
      <c r="J252" s="21"/>
      <c r="N252" s="21"/>
      <c r="S252" s="21"/>
      <c r="X252" s="21"/>
      <c r="AE252" s="21"/>
      <c r="AH252" s="23"/>
    </row>
    <row r="253" spans="5:34">
      <c r="E253" s="21"/>
      <c r="J253" s="21"/>
      <c r="N253" s="21"/>
      <c r="S253" s="21"/>
      <c r="X253" s="21"/>
      <c r="AE253" s="21"/>
      <c r="AH253" s="23"/>
    </row>
    <row r="254" spans="5:34">
      <c r="E254" s="21"/>
      <c r="J254" s="21"/>
      <c r="N254" s="21"/>
      <c r="S254" s="21"/>
      <c r="X254" s="21"/>
      <c r="AE254" s="21"/>
      <c r="AH254" s="23"/>
    </row>
    <row r="255" spans="5:34">
      <c r="E255" s="21"/>
      <c r="J255" s="21"/>
      <c r="N255" s="21"/>
      <c r="S255" s="21"/>
      <c r="X255" s="21"/>
      <c r="AE255" s="21"/>
      <c r="AH255" s="23"/>
    </row>
    <row r="256" spans="5:34">
      <c r="E256" s="21"/>
      <c r="J256" s="21"/>
      <c r="N256" s="21"/>
      <c r="S256" s="21"/>
      <c r="X256" s="21"/>
      <c r="AE256" s="21"/>
      <c r="AH256" s="23"/>
    </row>
    <row r="257" spans="5:34">
      <c r="E257" s="21"/>
      <c r="J257" s="21"/>
      <c r="N257" s="21"/>
      <c r="S257" s="21"/>
      <c r="X257" s="21"/>
      <c r="AE257" s="21"/>
      <c r="AH257" s="23"/>
    </row>
    <row r="258" spans="5:34">
      <c r="E258" s="21"/>
      <c r="J258" s="21"/>
      <c r="N258" s="21"/>
      <c r="S258" s="21"/>
      <c r="X258" s="21"/>
      <c r="AE258" s="21"/>
      <c r="AH258" s="23"/>
    </row>
    <row r="259" spans="5:34">
      <c r="E259" s="21"/>
      <c r="J259" s="21"/>
      <c r="N259" s="21"/>
      <c r="S259" s="21"/>
      <c r="X259" s="21"/>
      <c r="AE259" s="21"/>
      <c r="AH259" s="23"/>
    </row>
    <row r="260" spans="5:34">
      <c r="E260" s="21"/>
      <c r="J260" s="21"/>
      <c r="N260" s="21"/>
      <c r="S260" s="21"/>
      <c r="X260" s="21"/>
      <c r="AE260" s="21"/>
      <c r="AH260" s="23"/>
    </row>
    <row r="261" spans="5:34">
      <c r="E261" s="21"/>
      <c r="J261" s="21"/>
      <c r="N261" s="21"/>
      <c r="S261" s="21"/>
      <c r="X261" s="21"/>
      <c r="AE261" s="21"/>
      <c r="AH261" s="23"/>
    </row>
    <row r="262" spans="5:34">
      <c r="E262" s="21"/>
      <c r="J262" s="21"/>
      <c r="N262" s="21"/>
      <c r="S262" s="21"/>
      <c r="X262" s="21"/>
      <c r="AE262" s="21"/>
      <c r="AH262" s="23"/>
    </row>
    <row r="263" spans="5:34">
      <c r="E263" s="21"/>
      <c r="J263" s="21"/>
      <c r="N263" s="21"/>
      <c r="S263" s="21"/>
      <c r="X263" s="21"/>
      <c r="AE263" s="21"/>
      <c r="AH263" s="23"/>
    </row>
    <row r="264" spans="5:34">
      <c r="E264" s="21"/>
      <c r="J264" s="21"/>
      <c r="N264" s="21"/>
      <c r="S264" s="21"/>
      <c r="X264" s="21"/>
      <c r="AE264" s="21"/>
      <c r="AH264" s="23"/>
    </row>
    <row r="265" spans="5:34">
      <c r="E265" s="21"/>
      <c r="J265" s="21"/>
      <c r="N265" s="21"/>
      <c r="S265" s="21"/>
      <c r="X265" s="21"/>
      <c r="AE265" s="21"/>
      <c r="AH265" s="23"/>
    </row>
    <row r="266" spans="5:34">
      <c r="E266" s="21"/>
      <c r="J266" s="21"/>
      <c r="N266" s="21"/>
      <c r="S266" s="21"/>
      <c r="X266" s="21"/>
      <c r="AE266" s="21"/>
      <c r="AH266" s="23"/>
    </row>
    <row r="267" spans="5:34">
      <c r="E267" s="21"/>
      <c r="J267" s="21"/>
      <c r="N267" s="21"/>
      <c r="S267" s="21"/>
      <c r="X267" s="21"/>
      <c r="AE267" s="21"/>
      <c r="AH267" s="23"/>
    </row>
    <row r="268" spans="5:34">
      <c r="E268" s="21"/>
      <c r="J268" s="21"/>
      <c r="N268" s="21"/>
      <c r="S268" s="21"/>
      <c r="X268" s="21"/>
      <c r="AE268" s="21"/>
      <c r="AH268" s="23"/>
    </row>
    <row r="269" spans="5:34">
      <c r="E269" s="21"/>
      <c r="J269" s="21"/>
      <c r="N269" s="21"/>
      <c r="S269" s="21"/>
      <c r="X269" s="21"/>
      <c r="AE269" s="21"/>
      <c r="AH269" s="23"/>
    </row>
    <row r="270" spans="5:34">
      <c r="E270" s="21"/>
      <c r="J270" s="21"/>
      <c r="N270" s="21"/>
      <c r="S270" s="21"/>
      <c r="X270" s="21"/>
      <c r="AE270" s="21"/>
      <c r="AH270" s="23"/>
    </row>
    <row r="271" spans="5:34">
      <c r="E271" s="21"/>
      <c r="J271" s="21"/>
      <c r="N271" s="21"/>
      <c r="S271" s="21"/>
      <c r="X271" s="21"/>
      <c r="AE271" s="21"/>
      <c r="AH271" s="23"/>
    </row>
    <row r="272" spans="5:34">
      <c r="E272" s="21"/>
      <c r="J272" s="21"/>
      <c r="N272" s="21"/>
      <c r="S272" s="21"/>
      <c r="X272" s="21"/>
      <c r="AE272" s="21"/>
      <c r="AH272" s="23"/>
    </row>
    <row r="273" spans="5:34">
      <c r="E273" s="21"/>
      <c r="J273" s="21"/>
      <c r="N273" s="21"/>
      <c r="S273" s="21"/>
      <c r="X273" s="21"/>
      <c r="AE273" s="21"/>
      <c r="AH273" s="23"/>
    </row>
    <row r="274" spans="5:34">
      <c r="E274" s="21"/>
      <c r="J274" s="21"/>
      <c r="N274" s="21"/>
      <c r="S274" s="21"/>
      <c r="X274" s="21"/>
      <c r="AE274" s="21"/>
      <c r="AH274" s="23"/>
    </row>
    <row r="275" spans="5:34">
      <c r="E275" s="21"/>
      <c r="J275" s="21"/>
      <c r="N275" s="21"/>
      <c r="S275" s="21"/>
      <c r="X275" s="21"/>
      <c r="AE275" s="21"/>
      <c r="AH275" s="23"/>
    </row>
    <row r="276" spans="5:34">
      <c r="E276" s="21"/>
      <c r="J276" s="21"/>
      <c r="N276" s="21"/>
      <c r="S276" s="21"/>
      <c r="X276" s="21"/>
      <c r="AE276" s="21"/>
      <c r="AH276" s="23"/>
    </row>
    <row r="277" spans="5:34">
      <c r="E277" s="21"/>
      <c r="J277" s="21"/>
      <c r="N277" s="21"/>
      <c r="S277" s="21"/>
      <c r="X277" s="21"/>
      <c r="AE277" s="21"/>
      <c r="AH277" s="23"/>
    </row>
    <row r="278" spans="5:34">
      <c r="E278" s="21"/>
      <c r="J278" s="21"/>
      <c r="N278" s="21"/>
      <c r="S278" s="21"/>
      <c r="X278" s="21"/>
      <c r="AE278" s="21"/>
      <c r="AH278" s="23"/>
    </row>
    <row r="279" spans="5:34">
      <c r="E279" s="21"/>
      <c r="J279" s="21"/>
      <c r="N279" s="21"/>
      <c r="S279" s="21"/>
      <c r="X279" s="21"/>
      <c r="AE279" s="21"/>
      <c r="AH279" s="23"/>
    </row>
    <row r="280" spans="5:34">
      <c r="E280" s="21"/>
      <c r="J280" s="21"/>
      <c r="N280" s="21"/>
      <c r="S280" s="21"/>
      <c r="X280" s="21"/>
      <c r="AE280" s="21"/>
      <c r="AH280" s="23"/>
    </row>
    <row r="281" spans="5:34">
      <c r="E281" s="21"/>
      <c r="J281" s="21"/>
      <c r="N281" s="21"/>
      <c r="S281" s="21"/>
      <c r="X281" s="21"/>
      <c r="AE281" s="21"/>
      <c r="AH281" s="23"/>
    </row>
    <row r="282" spans="5:34">
      <c r="E282" s="21"/>
      <c r="J282" s="21"/>
      <c r="N282" s="21"/>
      <c r="S282" s="21"/>
      <c r="X282" s="21"/>
      <c r="AE282" s="21"/>
      <c r="AH282" s="23"/>
    </row>
    <row r="283" spans="5:34">
      <c r="E283" s="21"/>
      <c r="J283" s="21"/>
      <c r="N283" s="21"/>
      <c r="S283" s="21"/>
      <c r="X283" s="21"/>
      <c r="AE283" s="21"/>
      <c r="AH283" s="23"/>
    </row>
    <row r="284" spans="5:34">
      <c r="E284" s="21"/>
      <c r="J284" s="21"/>
      <c r="N284" s="21"/>
      <c r="S284" s="21"/>
      <c r="X284" s="21"/>
      <c r="AE284" s="21"/>
      <c r="AH284" s="23"/>
    </row>
    <row r="285" spans="5:34">
      <c r="E285" s="21"/>
      <c r="J285" s="21"/>
      <c r="N285" s="21"/>
      <c r="S285" s="21"/>
      <c r="X285" s="21"/>
      <c r="AE285" s="21"/>
      <c r="AH285" s="23"/>
    </row>
    <row r="286" spans="5:34">
      <c r="E286" s="21"/>
      <c r="J286" s="21"/>
      <c r="N286" s="21"/>
      <c r="S286" s="21"/>
      <c r="X286" s="21"/>
      <c r="AE286" s="21"/>
      <c r="AH286" s="23"/>
    </row>
    <row r="287" spans="5:34">
      <c r="E287" s="21"/>
      <c r="J287" s="21"/>
      <c r="N287" s="21"/>
      <c r="S287" s="21"/>
      <c r="X287" s="21"/>
      <c r="AE287" s="21"/>
      <c r="AH287" s="23"/>
    </row>
    <row r="288" spans="5:34">
      <c r="E288" s="21"/>
      <c r="J288" s="21"/>
      <c r="N288" s="21"/>
      <c r="S288" s="21"/>
      <c r="X288" s="21"/>
      <c r="AE288" s="21"/>
      <c r="AH288" s="23"/>
    </row>
    <row r="289" spans="5:34">
      <c r="E289" s="21"/>
      <c r="J289" s="21"/>
      <c r="N289" s="21"/>
      <c r="S289" s="21"/>
      <c r="X289" s="21"/>
      <c r="AE289" s="21"/>
      <c r="AH289" s="23"/>
    </row>
    <row r="290" spans="5:34">
      <c r="E290" s="21"/>
      <c r="J290" s="21"/>
      <c r="N290" s="21"/>
      <c r="S290" s="21"/>
      <c r="X290" s="21"/>
      <c r="AE290" s="21"/>
      <c r="AH290" s="23"/>
    </row>
    <row r="291" spans="5:34">
      <c r="E291" s="21"/>
      <c r="J291" s="21"/>
      <c r="N291" s="21"/>
      <c r="S291" s="21"/>
      <c r="X291" s="21"/>
      <c r="AE291" s="21"/>
      <c r="AH291" s="23"/>
    </row>
    <row r="292" spans="5:34">
      <c r="E292" s="21"/>
      <c r="J292" s="21"/>
      <c r="N292" s="21"/>
      <c r="S292" s="21"/>
      <c r="X292" s="21"/>
      <c r="AE292" s="21"/>
      <c r="AH292" s="23"/>
    </row>
    <row r="293" spans="5:34">
      <c r="E293" s="21"/>
      <c r="J293" s="21"/>
      <c r="N293" s="21"/>
      <c r="S293" s="21"/>
      <c r="X293" s="21"/>
      <c r="AE293" s="21"/>
      <c r="AH293" s="23"/>
    </row>
    <row r="294" spans="5:34">
      <c r="E294" s="21"/>
      <c r="J294" s="21"/>
      <c r="N294" s="21"/>
      <c r="S294" s="21"/>
      <c r="X294" s="21"/>
      <c r="AE294" s="21"/>
      <c r="AH294" s="23"/>
    </row>
    <row r="295" spans="5:34">
      <c r="E295" s="21"/>
      <c r="J295" s="21"/>
      <c r="N295" s="21"/>
      <c r="S295" s="21"/>
      <c r="X295" s="21"/>
      <c r="AE295" s="21"/>
      <c r="AH295" s="23"/>
    </row>
    <row r="296" spans="5:34">
      <c r="E296" s="21"/>
      <c r="J296" s="21"/>
      <c r="N296" s="21"/>
      <c r="S296" s="21"/>
      <c r="X296" s="21"/>
      <c r="AE296" s="21"/>
      <c r="AH296" s="23"/>
    </row>
    <row r="297" spans="5:34">
      <c r="E297" s="21"/>
      <c r="J297" s="21"/>
      <c r="N297" s="21"/>
      <c r="S297" s="21"/>
      <c r="X297" s="21"/>
      <c r="AE297" s="21"/>
      <c r="AH297" s="23"/>
    </row>
    <row r="298" spans="5:34">
      <c r="E298" s="21"/>
      <c r="J298" s="21"/>
      <c r="N298" s="21"/>
      <c r="S298" s="21"/>
      <c r="X298" s="21"/>
      <c r="AE298" s="21"/>
      <c r="AH298" s="23"/>
    </row>
    <row r="299" spans="5:34">
      <c r="E299" s="21"/>
      <c r="J299" s="21"/>
      <c r="N299" s="21"/>
      <c r="S299" s="21"/>
      <c r="X299" s="21"/>
      <c r="AE299" s="21"/>
      <c r="AH299" s="23"/>
    </row>
    <row r="300" spans="5:34">
      <c r="E300" s="21"/>
      <c r="J300" s="21"/>
      <c r="N300" s="21"/>
      <c r="S300" s="21"/>
      <c r="X300" s="21"/>
      <c r="AE300" s="21"/>
      <c r="AH300" s="23"/>
    </row>
    <row r="301" spans="5:34">
      <c r="E301" s="21"/>
      <c r="J301" s="21"/>
      <c r="N301" s="21"/>
      <c r="S301" s="21"/>
      <c r="X301" s="21"/>
      <c r="AE301" s="21"/>
      <c r="AH301" s="23"/>
    </row>
    <row r="302" spans="5:34">
      <c r="E302" s="21"/>
      <c r="J302" s="21"/>
      <c r="N302" s="21"/>
      <c r="S302" s="21"/>
      <c r="X302" s="21"/>
      <c r="AE302" s="21"/>
      <c r="AH302" s="23"/>
    </row>
    <row r="303" spans="5:34">
      <c r="E303" s="21"/>
      <c r="J303" s="21"/>
      <c r="N303" s="21"/>
      <c r="S303" s="21"/>
      <c r="X303" s="21"/>
      <c r="AE303" s="21"/>
      <c r="AH303" s="23"/>
    </row>
    <row r="304" spans="5:34">
      <c r="E304" s="21"/>
      <c r="J304" s="21"/>
      <c r="N304" s="21"/>
      <c r="S304" s="21"/>
      <c r="X304" s="21"/>
      <c r="AE304" s="21"/>
      <c r="AH304" s="23"/>
    </row>
    <row r="305" spans="5:34">
      <c r="E305" s="21"/>
      <c r="J305" s="21"/>
      <c r="N305" s="21"/>
      <c r="S305" s="21"/>
      <c r="X305" s="21"/>
      <c r="AE305" s="21"/>
      <c r="AH305" s="23"/>
    </row>
    <row r="306" spans="5:34">
      <c r="E306" s="21"/>
      <c r="J306" s="21"/>
      <c r="N306" s="21"/>
      <c r="S306" s="21"/>
      <c r="X306" s="21"/>
      <c r="AE306" s="21"/>
      <c r="AH306" s="23"/>
    </row>
    <row r="307" spans="5:34">
      <c r="E307" s="21"/>
      <c r="J307" s="21"/>
      <c r="N307" s="21"/>
      <c r="S307" s="21"/>
      <c r="X307" s="21"/>
      <c r="AE307" s="21"/>
      <c r="AH307" s="23"/>
    </row>
    <row r="308" spans="5:34">
      <c r="E308" s="21"/>
      <c r="J308" s="21"/>
      <c r="N308" s="21"/>
      <c r="S308" s="21"/>
      <c r="X308" s="21"/>
      <c r="AE308" s="21"/>
      <c r="AH308" s="23"/>
    </row>
    <row r="309" spans="5:34">
      <c r="E309" s="21"/>
      <c r="J309" s="21"/>
      <c r="N309" s="21"/>
      <c r="S309" s="21"/>
      <c r="X309" s="21"/>
      <c r="AE309" s="21"/>
      <c r="AH309" s="23"/>
    </row>
    <row r="310" spans="5:34">
      <c r="E310" s="21"/>
      <c r="J310" s="21"/>
      <c r="N310" s="21"/>
      <c r="S310" s="21"/>
      <c r="X310" s="21"/>
      <c r="AE310" s="21"/>
      <c r="AH310" s="23"/>
    </row>
    <row r="311" spans="5:34">
      <c r="E311" s="21"/>
      <c r="J311" s="21"/>
      <c r="N311" s="21"/>
      <c r="S311" s="21"/>
      <c r="X311" s="21"/>
      <c r="AE311" s="21"/>
      <c r="AH311" s="23"/>
    </row>
    <row r="312" spans="5:34">
      <c r="E312" s="21"/>
      <c r="J312" s="21"/>
      <c r="N312" s="21"/>
      <c r="S312" s="21"/>
      <c r="X312" s="21"/>
      <c r="AE312" s="21"/>
      <c r="AH312" s="23"/>
    </row>
    <row r="313" spans="5:34">
      <c r="E313" s="21"/>
      <c r="J313" s="21"/>
      <c r="N313" s="21"/>
      <c r="S313" s="21"/>
      <c r="X313" s="21"/>
      <c r="AE313" s="21"/>
      <c r="AH313" s="23"/>
    </row>
    <row r="314" spans="5:34">
      <c r="E314" s="21"/>
      <c r="J314" s="21"/>
      <c r="N314" s="21"/>
      <c r="S314" s="21"/>
      <c r="X314" s="21"/>
      <c r="AE314" s="21"/>
      <c r="AH314" s="23"/>
    </row>
    <row r="315" spans="5:34">
      <c r="E315" s="21"/>
      <c r="J315" s="21"/>
      <c r="N315" s="21"/>
      <c r="S315" s="21"/>
      <c r="X315" s="21"/>
      <c r="AE315" s="21"/>
      <c r="AH315" s="23"/>
    </row>
    <row r="316" spans="5:34">
      <c r="E316" s="21"/>
      <c r="J316" s="21"/>
      <c r="N316" s="21"/>
      <c r="S316" s="21"/>
      <c r="X316" s="21"/>
      <c r="AE316" s="21"/>
      <c r="AH316" s="23"/>
    </row>
    <row r="317" spans="5:34">
      <c r="E317" s="21"/>
      <c r="J317" s="21"/>
      <c r="N317" s="21"/>
      <c r="S317" s="21"/>
      <c r="X317" s="21"/>
      <c r="AE317" s="21"/>
      <c r="AH317" s="23"/>
    </row>
    <row r="318" spans="5:34">
      <c r="E318" s="21"/>
      <c r="J318" s="21"/>
      <c r="N318" s="21"/>
      <c r="S318" s="21"/>
      <c r="X318" s="21"/>
      <c r="AE318" s="21"/>
      <c r="AH318" s="23"/>
    </row>
    <row r="319" spans="5:34">
      <c r="E319" s="21"/>
      <c r="J319" s="21"/>
      <c r="N319" s="21"/>
      <c r="S319" s="21"/>
      <c r="X319" s="21"/>
      <c r="AE319" s="21"/>
      <c r="AH319" s="23"/>
    </row>
    <row r="320" spans="5:34">
      <c r="E320" s="21"/>
      <c r="J320" s="21"/>
      <c r="N320" s="21"/>
      <c r="S320" s="21"/>
      <c r="X320" s="21"/>
      <c r="AE320" s="21"/>
      <c r="AH320" s="23"/>
    </row>
    <row r="321" spans="5:34">
      <c r="E321" s="21"/>
      <c r="J321" s="21"/>
      <c r="N321" s="21"/>
      <c r="S321" s="21"/>
      <c r="X321" s="21"/>
      <c r="AE321" s="21"/>
      <c r="AH321" s="23"/>
    </row>
    <row r="322" spans="5:34">
      <c r="E322" s="21"/>
      <c r="J322" s="21"/>
      <c r="N322" s="21"/>
      <c r="S322" s="21"/>
      <c r="X322" s="21"/>
      <c r="AE322" s="21"/>
      <c r="AH322" s="23"/>
    </row>
    <row r="323" spans="5:34">
      <c r="E323" s="21"/>
      <c r="J323" s="21"/>
      <c r="N323" s="21"/>
      <c r="S323" s="21"/>
      <c r="X323" s="21"/>
      <c r="AE323" s="21"/>
      <c r="AH323" s="23"/>
    </row>
    <row r="324" spans="5:34">
      <c r="E324" s="21"/>
      <c r="J324" s="21"/>
      <c r="N324" s="21"/>
      <c r="S324" s="21"/>
      <c r="X324" s="21"/>
      <c r="AE324" s="21"/>
      <c r="AH324" s="23"/>
    </row>
    <row r="325" spans="5:34">
      <c r="E325" s="21"/>
      <c r="J325" s="21"/>
      <c r="N325" s="21"/>
      <c r="S325" s="21"/>
      <c r="X325" s="21"/>
      <c r="AE325" s="21"/>
      <c r="AH325" s="23"/>
    </row>
    <row r="326" spans="5:34">
      <c r="E326" s="21"/>
      <c r="J326" s="21"/>
      <c r="N326" s="21"/>
      <c r="S326" s="21"/>
      <c r="X326" s="21"/>
      <c r="AE326" s="21"/>
      <c r="AH326" s="23"/>
    </row>
    <row r="327" spans="5:34">
      <c r="E327" s="21"/>
      <c r="J327" s="21"/>
      <c r="N327" s="21"/>
      <c r="S327" s="21"/>
      <c r="X327" s="21"/>
      <c r="AE327" s="21"/>
      <c r="AH327" s="23"/>
    </row>
    <row r="328" spans="5:34">
      <c r="E328" s="21"/>
      <c r="J328" s="21"/>
      <c r="N328" s="21"/>
      <c r="S328" s="21"/>
      <c r="X328" s="21"/>
      <c r="AE328" s="21"/>
      <c r="AH328" s="23"/>
    </row>
    <row r="329" spans="5:34">
      <c r="E329" s="21"/>
      <c r="J329" s="21"/>
      <c r="N329" s="21"/>
      <c r="S329" s="21"/>
      <c r="X329" s="21"/>
      <c r="AE329" s="21"/>
      <c r="AH329" s="23"/>
    </row>
    <row r="330" spans="5:34">
      <c r="E330" s="21"/>
      <c r="J330" s="21"/>
      <c r="N330" s="21"/>
      <c r="S330" s="21"/>
      <c r="X330" s="21"/>
      <c r="AE330" s="21"/>
      <c r="AH330" s="23"/>
    </row>
    <row r="331" spans="5:34">
      <c r="E331" s="21"/>
      <c r="J331" s="21"/>
      <c r="N331" s="21"/>
      <c r="S331" s="21"/>
      <c r="X331" s="21"/>
      <c r="AE331" s="21"/>
      <c r="AH331" s="23"/>
    </row>
    <row r="332" spans="5:34">
      <c r="E332" s="21"/>
      <c r="J332" s="21"/>
      <c r="N332" s="21"/>
      <c r="S332" s="21"/>
      <c r="X332" s="21"/>
      <c r="AE332" s="21"/>
      <c r="AH332" s="23"/>
    </row>
    <row r="333" spans="5:34">
      <c r="E333" s="21"/>
      <c r="J333" s="21"/>
      <c r="N333" s="21"/>
      <c r="S333" s="21"/>
      <c r="X333" s="21"/>
      <c r="AE333" s="21"/>
      <c r="AH333" s="23"/>
    </row>
    <row r="334" spans="5:34">
      <c r="E334" s="21"/>
      <c r="J334" s="21"/>
      <c r="N334" s="21"/>
      <c r="S334" s="21"/>
      <c r="X334" s="21"/>
      <c r="AE334" s="21"/>
      <c r="AH334" s="23"/>
    </row>
    <row r="335" spans="5:34">
      <c r="E335" s="21"/>
      <c r="J335" s="21"/>
      <c r="N335" s="21"/>
      <c r="S335" s="21"/>
      <c r="X335" s="21"/>
      <c r="AE335" s="21"/>
      <c r="AH335" s="23"/>
    </row>
    <row r="336" spans="5:34">
      <c r="E336" s="21"/>
      <c r="J336" s="21"/>
      <c r="N336" s="21"/>
      <c r="S336" s="21"/>
      <c r="X336" s="21"/>
      <c r="AE336" s="21"/>
      <c r="AH336" s="23"/>
    </row>
    <row r="337" spans="5:34">
      <c r="E337" s="21"/>
      <c r="J337" s="21"/>
      <c r="N337" s="21"/>
      <c r="S337" s="21"/>
      <c r="X337" s="21"/>
      <c r="AE337" s="21"/>
      <c r="AH337" s="23"/>
    </row>
    <row r="338" spans="5:34">
      <c r="E338" s="21"/>
      <c r="J338" s="21"/>
      <c r="N338" s="21"/>
      <c r="S338" s="21"/>
      <c r="X338" s="21"/>
      <c r="AE338" s="21"/>
      <c r="AH338" s="23"/>
    </row>
    <row r="339" spans="5:34">
      <c r="E339" s="21"/>
      <c r="J339" s="21"/>
      <c r="N339" s="21"/>
      <c r="S339" s="21"/>
      <c r="X339" s="21"/>
      <c r="AE339" s="21"/>
      <c r="AH339" s="23"/>
    </row>
    <row r="340" spans="5:34">
      <c r="E340" s="21"/>
      <c r="J340" s="21"/>
      <c r="N340" s="21"/>
      <c r="S340" s="21"/>
      <c r="X340" s="21"/>
      <c r="AE340" s="21"/>
      <c r="AH340" s="23"/>
    </row>
    <row r="341" spans="5:34">
      <c r="E341" s="21"/>
      <c r="J341" s="21"/>
      <c r="N341" s="21"/>
      <c r="S341" s="21"/>
      <c r="X341" s="21"/>
      <c r="AE341" s="21"/>
      <c r="AH341" s="23"/>
    </row>
    <row r="342" spans="5:34">
      <c r="E342" s="21"/>
      <c r="J342" s="21"/>
      <c r="N342" s="21"/>
      <c r="S342" s="21"/>
      <c r="X342" s="21"/>
      <c r="AE342" s="21"/>
      <c r="AH342" s="23"/>
    </row>
    <row r="343" spans="5:34">
      <c r="E343" s="21"/>
      <c r="J343" s="21"/>
      <c r="N343" s="21"/>
      <c r="S343" s="21"/>
      <c r="X343" s="21"/>
      <c r="AE343" s="21"/>
      <c r="AH343" s="23"/>
    </row>
    <row r="344" spans="5:34">
      <c r="E344" s="21"/>
      <c r="J344" s="21"/>
      <c r="N344" s="21"/>
      <c r="S344" s="21"/>
      <c r="X344" s="21"/>
      <c r="AE344" s="21"/>
      <c r="AH344" s="23"/>
    </row>
    <row r="345" spans="5:34">
      <c r="E345" s="21"/>
      <c r="J345" s="21"/>
      <c r="N345" s="21"/>
      <c r="S345" s="21"/>
      <c r="X345" s="21"/>
      <c r="AE345" s="21"/>
      <c r="AH345" s="23"/>
    </row>
    <row r="346" spans="5:34">
      <c r="E346" s="21"/>
      <c r="J346" s="21"/>
      <c r="N346" s="21"/>
      <c r="S346" s="21"/>
      <c r="X346" s="21"/>
      <c r="AE346" s="21"/>
      <c r="AH346" s="23"/>
    </row>
    <row r="347" spans="5:34">
      <c r="E347" s="21"/>
      <c r="J347" s="21"/>
      <c r="N347" s="21"/>
      <c r="S347" s="21"/>
      <c r="X347" s="21"/>
      <c r="AE347" s="21"/>
      <c r="AH347" s="23"/>
    </row>
    <row r="348" spans="5:34">
      <c r="E348" s="21"/>
      <c r="J348" s="21"/>
      <c r="N348" s="21"/>
      <c r="S348" s="21"/>
      <c r="X348" s="21"/>
      <c r="AE348" s="21"/>
      <c r="AH348" s="23"/>
    </row>
    <row r="349" spans="5:34">
      <c r="E349" s="21"/>
      <c r="J349" s="21"/>
      <c r="N349" s="21"/>
      <c r="S349" s="21"/>
      <c r="X349" s="21"/>
      <c r="AE349" s="21"/>
      <c r="AH349" s="23"/>
    </row>
    <row r="350" spans="5:34">
      <c r="E350" s="21"/>
      <c r="J350" s="21"/>
      <c r="N350" s="21"/>
      <c r="S350" s="21"/>
      <c r="X350" s="21"/>
      <c r="AE350" s="21"/>
      <c r="AH350" s="23"/>
    </row>
    <row r="351" spans="5:34">
      <c r="E351" s="21"/>
      <c r="J351" s="21"/>
      <c r="N351" s="21"/>
      <c r="S351" s="21"/>
      <c r="X351" s="21"/>
      <c r="AE351" s="21"/>
      <c r="AH351" s="23"/>
    </row>
    <row r="352" spans="5:34">
      <c r="E352" s="21"/>
      <c r="J352" s="21"/>
      <c r="N352" s="21"/>
      <c r="S352" s="21"/>
      <c r="X352" s="21"/>
      <c r="AE352" s="21"/>
      <c r="AH352" s="23"/>
    </row>
    <row r="353" spans="5:34">
      <c r="E353" s="21"/>
      <c r="J353" s="21"/>
      <c r="N353" s="21"/>
      <c r="S353" s="21"/>
      <c r="X353" s="21"/>
      <c r="AE353" s="21"/>
      <c r="AH353" s="23"/>
    </row>
    <row r="354" spans="5:34">
      <c r="E354" s="21"/>
      <c r="J354" s="21"/>
      <c r="N354" s="21"/>
      <c r="S354" s="21"/>
      <c r="X354" s="21"/>
      <c r="AE354" s="21"/>
      <c r="AH354" s="23"/>
    </row>
    <row r="355" spans="5:34">
      <c r="E355" s="21"/>
      <c r="J355" s="21"/>
      <c r="N355" s="21"/>
      <c r="S355" s="21"/>
      <c r="X355" s="21"/>
      <c r="AE355" s="21"/>
      <c r="AH355" s="23"/>
    </row>
    <row r="356" spans="5:34">
      <c r="E356" s="21"/>
      <c r="J356" s="21"/>
      <c r="N356" s="21"/>
      <c r="S356" s="21"/>
      <c r="X356" s="21"/>
      <c r="AE356" s="21"/>
      <c r="AH356" s="23"/>
    </row>
    <row r="357" spans="5:34">
      <c r="E357" s="21"/>
      <c r="J357" s="21"/>
      <c r="N357" s="21"/>
      <c r="S357" s="21"/>
      <c r="X357" s="21"/>
      <c r="AE357" s="21"/>
      <c r="AH357" s="23"/>
    </row>
    <row r="358" spans="5:34">
      <c r="E358" s="21"/>
      <c r="J358" s="21"/>
      <c r="N358" s="21"/>
      <c r="S358" s="21"/>
      <c r="X358" s="21"/>
      <c r="AE358" s="21"/>
      <c r="AH358" s="23"/>
    </row>
    <row r="359" spans="5:34">
      <c r="E359" s="21"/>
      <c r="J359" s="21"/>
      <c r="N359" s="21"/>
      <c r="S359" s="21"/>
      <c r="X359" s="21"/>
      <c r="AE359" s="21"/>
      <c r="AH359" s="23"/>
    </row>
    <row r="360" spans="5:34">
      <c r="E360" s="21"/>
      <c r="J360" s="21"/>
      <c r="N360" s="21"/>
      <c r="S360" s="21"/>
      <c r="X360" s="21"/>
      <c r="AE360" s="21"/>
      <c r="AH360" s="23"/>
    </row>
    <row r="361" spans="5:34">
      <c r="E361" s="21"/>
      <c r="J361" s="21"/>
      <c r="N361" s="21"/>
      <c r="S361" s="21"/>
      <c r="X361" s="21"/>
      <c r="AE361" s="21"/>
      <c r="AH361" s="23"/>
    </row>
    <row r="362" spans="5:34">
      <c r="E362" s="21"/>
      <c r="J362" s="21"/>
      <c r="N362" s="21"/>
      <c r="S362" s="21"/>
      <c r="X362" s="21"/>
      <c r="AE362" s="21"/>
      <c r="AH362" s="23"/>
    </row>
    <row r="363" spans="5:34">
      <c r="E363" s="21"/>
      <c r="J363" s="21"/>
      <c r="N363" s="21"/>
      <c r="S363" s="21"/>
      <c r="X363" s="21"/>
      <c r="AE363" s="21"/>
      <c r="AH363" s="23"/>
    </row>
    <row r="364" spans="5:34">
      <c r="E364" s="21"/>
      <c r="J364" s="21"/>
      <c r="N364" s="21"/>
      <c r="S364" s="21"/>
      <c r="X364" s="21"/>
      <c r="AE364" s="21"/>
      <c r="AH364" s="23"/>
    </row>
    <row r="365" spans="5:34">
      <c r="E365" s="21"/>
      <c r="J365" s="21"/>
      <c r="N365" s="21"/>
      <c r="S365" s="21"/>
      <c r="X365" s="21"/>
      <c r="AE365" s="21"/>
      <c r="AH365" s="23"/>
    </row>
    <row r="366" spans="5:34">
      <c r="E366" s="21"/>
      <c r="J366" s="21"/>
      <c r="N366" s="21"/>
      <c r="S366" s="21"/>
      <c r="X366" s="21"/>
      <c r="AE366" s="21"/>
      <c r="AH366" s="23"/>
    </row>
    <row r="367" spans="5:34">
      <c r="E367" s="21"/>
      <c r="J367" s="21"/>
      <c r="N367" s="21"/>
      <c r="S367" s="21"/>
      <c r="X367" s="21"/>
      <c r="AE367" s="21"/>
      <c r="AH367" s="23"/>
    </row>
    <row r="368" spans="5:34">
      <c r="E368" s="21"/>
      <c r="J368" s="21"/>
      <c r="N368" s="21"/>
      <c r="S368" s="21"/>
      <c r="X368" s="21"/>
      <c r="AE368" s="21"/>
      <c r="AH368" s="23"/>
    </row>
    <row r="369" spans="5:34">
      <c r="E369" s="21"/>
      <c r="J369" s="21"/>
      <c r="N369" s="21"/>
      <c r="S369" s="21"/>
      <c r="X369" s="21"/>
      <c r="AE369" s="21"/>
      <c r="AH369" s="23"/>
    </row>
    <row r="370" spans="5:34">
      <c r="E370" s="21"/>
      <c r="J370" s="21"/>
      <c r="N370" s="21"/>
      <c r="S370" s="21"/>
      <c r="X370" s="21"/>
      <c r="AE370" s="21"/>
      <c r="AH370" s="23"/>
    </row>
    <row r="371" spans="5:34">
      <c r="E371" s="21"/>
      <c r="J371" s="21"/>
      <c r="N371" s="21"/>
      <c r="S371" s="21"/>
      <c r="X371" s="21"/>
      <c r="AE371" s="21"/>
      <c r="AH371" s="23"/>
    </row>
    <row r="372" spans="5:34">
      <c r="E372" s="21"/>
      <c r="J372" s="21"/>
      <c r="N372" s="21"/>
      <c r="S372" s="21"/>
      <c r="X372" s="21"/>
      <c r="AE372" s="21"/>
      <c r="AH372" s="23"/>
    </row>
    <row r="373" spans="5:34">
      <c r="E373" s="21"/>
      <c r="J373" s="21"/>
      <c r="N373" s="21"/>
      <c r="S373" s="21"/>
      <c r="X373" s="21"/>
      <c r="AE373" s="21"/>
      <c r="AH373" s="23"/>
    </row>
    <row r="374" spans="5:34">
      <c r="E374" s="21"/>
      <c r="J374" s="21"/>
      <c r="N374" s="21"/>
      <c r="S374" s="21"/>
      <c r="X374" s="21"/>
      <c r="AE374" s="21"/>
      <c r="AH374" s="23"/>
    </row>
    <row r="375" spans="5:34">
      <c r="E375" s="21"/>
      <c r="J375" s="21"/>
      <c r="N375" s="21"/>
      <c r="S375" s="21"/>
      <c r="X375" s="21"/>
      <c r="AE375" s="21"/>
      <c r="AH375" s="23"/>
    </row>
    <row r="376" spans="5:34">
      <c r="E376" s="21"/>
      <c r="J376" s="21"/>
      <c r="N376" s="21"/>
      <c r="S376" s="21"/>
      <c r="X376" s="21"/>
      <c r="AE376" s="21"/>
      <c r="AH376" s="23"/>
    </row>
    <row r="377" spans="5:34">
      <c r="E377" s="21"/>
      <c r="J377" s="21"/>
      <c r="N377" s="21"/>
      <c r="S377" s="21"/>
      <c r="X377" s="21"/>
      <c r="AE377" s="21"/>
      <c r="AH377" s="23"/>
    </row>
    <row r="378" spans="5:34">
      <c r="E378" s="21"/>
      <c r="J378" s="21"/>
      <c r="N378" s="21"/>
      <c r="S378" s="21"/>
      <c r="X378" s="21"/>
      <c r="AE378" s="21"/>
      <c r="AH378" s="23"/>
    </row>
    <row r="379" spans="5:34">
      <c r="E379" s="21"/>
      <c r="J379" s="21"/>
      <c r="N379" s="21"/>
      <c r="S379" s="21"/>
      <c r="X379" s="21"/>
      <c r="AE379" s="21"/>
      <c r="AH379" s="23"/>
    </row>
    <row r="380" spans="5:34">
      <c r="E380" s="21"/>
      <c r="J380" s="21"/>
      <c r="N380" s="21"/>
      <c r="S380" s="21"/>
      <c r="X380" s="21"/>
      <c r="AE380" s="21"/>
      <c r="AH380" s="23"/>
    </row>
    <row r="381" spans="5:34">
      <c r="E381" s="21"/>
      <c r="J381" s="21"/>
      <c r="N381" s="21"/>
      <c r="S381" s="21"/>
      <c r="X381" s="21"/>
      <c r="AE381" s="21"/>
      <c r="AH381" s="23"/>
    </row>
    <row r="382" spans="5:34">
      <c r="E382" s="21"/>
      <c r="J382" s="21"/>
      <c r="N382" s="21"/>
      <c r="S382" s="21"/>
      <c r="X382" s="21"/>
      <c r="AE382" s="21"/>
      <c r="AH382" s="23"/>
    </row>
    <row r="383" spans="5:34">
      <c r="E383" s="21"/>
      <c r="J383" s="21"/>
      <c r="N383" s="21"/>
      <c r="S383" s="21"/>
      <c r="X383" s="21"/>
      <c r="AE383" s="21"/>
      <c r="AH383" s="23"/>
    </row>
    <row r="384" spans="5:34">
      <c r="E384" s="21"/>
      <c r="J384" s="21"/>
      <c r="N384" s="21"/>
      <c r="S384" s="21"/>
      <c r="X384" s="21"/>
      <c r="AE384" s="21"/>
      <c r="AH384" s="23"/>
    </row>
    <row r="385" spans="5:34">
      <c r="E385" s="21"/>
      <c r="J385" s="21"/>
      <c r="N385" s="21"/>
      <c r="S385" s="21"/>
      <c r="X385" s="21"/>
      <c r="AE385" s="21"/>
      <c r="AH385" s="23"/>
    </row>
    <row r="386" spans="5:34">
      <c r="E386" s="21"/>
      <c r="J386" s="21"/>
      <c r="N386" s="21"/>
      <c r="S386" s="21"/>
      <c r="X386" s="21"/>
      <c r="AE386" s="21"/>
      <c r="AH386" s="23"/>
    </row>
    <row r="387" spans="5:34">
      <c r="E387" s="21"/>
      <c r="J387" s="21"/>
      <c r="N387" s="21"/>
      <c r="S387" s="21"/>
      <c r="X387" s="21"/>
      <c r="AE387" s="21"/>
      <c r="AH387" s="23"/>
    </row>
    <row r="388" spans="5:34">
      <c r="E388" s="21"/>
      <c r="J388" s="21"/>
      <c r="N388" s="21"/>
      <c r="S388" s="21"/>
      <c r="X388" s="21"/>
      <c r="AE388" s="21"/>
      <c r="AH388" s="23"/>
    </row>
    <row r="389" spans="5:34">
      <c r="E389" s="21"/>
      <c r="J389" s="21"/>
      <c r="N389" s="21"/>
      <c r="S389" s="21"/>
      <c r="X389" s="21"/>
      <c r="AE389" s="21"/>
      <c r="AH389" s="23"/>
    </row>
    <row r="390" spans="5:34">
      <c r="E390" s="21"/>
      <c r="J390" s="21"/>
      <c r="N390" s="21"/>
      <c r="S390" s="21"/>
      <c r="X390" s="21"/>
      <c r="AE390" s="21"/>
      <c r="AH390" s="23"/>
    </row>
    <row r="391" spans="5:34">
      <c r="E391" s="21"/>
      <c r="J391" s="21"/>
      <c r="N391" s="21"/>
      <c r="S391" s="21"/>
      <c r="X391" s="21"/>
      <c r="AE391" s="21"/>
      <c r="AH391" s="23"/>
    </row>
    <row r="392" spans="5:34">
      <c r="E392" s="21"/>
      <c r="J392" s="21"/>
      <c r="N392" s="21"/>
      <c r="S392" s="21"/>
      <c r="X392" s="21"/>
      <c r="AE392" s="21"/>
      <c r="AH392" s="23"/>
    </row>
    <row r="393" spans="5:34">
      <c r="E393" s="21"/>
      <c r="J393" s="21"/>
      <c r="N393" s="21"/>
      <c r="S393" s="21"/>
      <c r="X393" s="21"/>
      <c r="AE393" s="21"/>
      <c r="AH393" s="23"/>
    </row>
    <row r="394" spans="5:34">
      <c r="E394" s="21"/>
      <c r="J394" s="21"/>
      <c r="N394" s="21"/>
      <c r="S394" s="21"/>
      <c r="X394" s="21"/>
      <c r="AE394" s="21"/>
      <c r="AH394" s="23"/>
    </row>
    <row r="395" spans="5:34">
      <c r="E395" s="21"/>
      <c r="J395" s="21"/>
      <c r="N395" s="21"/>
      <c r="S395" s="21"/>
      <c r="X395" s="21"/>
      <c r="AE395" s="21"/>
      <c r="AH395" s="23"/>
    </row>
    <row r="396" spans="5:34">
      <c r="E396" s="21"/>
      <c r="J396" s="21"/>
      <c r="N396" s="21"/>
      <c r="S396" s="21"/>
      <c r="X396" s="21"/>
      <c r="AE396" s="21"/>
      <c r="AH396" s="23"/>
    </row>
    <row r="397" spans="5:34">
      <c r="E397" s="21"/>
      <c r="J397" s="21"/>
      <c r="N397" s="21"/>
      <c r="S397" s="21"/>
      <c r="X397" s="21"/>
      <c r="AE397" s="21"/>
      <c r="AH397" s="23"/>
    </row>
    <row r="398" spans="5:34">
      <c r="E398" s="21"/>
      <c r="J398" s="21"/>
      <c r="N398" s="21"/>
      <c r="S398" s="21"/>
      <c r="X398" s="21"/>
      <c r="AE398" s="21"/>
      <c r="AH398" s="23"/>
    </row>
    <row r="399" spans="5:34">
      <c r="E399" s="21"/>
      <c r="J399" s="21"/>
      <c r="N399" s="21"/>
      <c r="S399" s="21"/>
      <c r="X399" s="21"/>
      <c r="AE399" s="21"/>
      <c r="AH399" s="23"/>
    </row>
    <row r="400" spans="5:34">
      <c r="E400" s="21"/>
      <c r="J400" s="21"/>
      <c r="N400" s="21"/>
      <c r="S400" s="21"/>
      <c r="X400" s="21"/>
      <c r="AE400" s="21"/>
      <c r="AH400" s="23"/>
    </row>
    <row r="401" spans="5:34">
      <c r="E401" s="21"/>
      <c r="J401" s="21"/>
      <c r="N401" s="21"/>
      <c r="S401" s="21"/>
      <c r="X401" s="21"/>
      <c r="AE401" s="21"/>
      <c r="AH401" s="23"/>
    </row>
    <row r="402" spans="5:34">
      <c r="E402" s="21"/>
      <c r="J402" s="21"/>
      <c r="N402" s="21"/>
      <c r="S402" s="21"/>
      <c r="X402" s="21"/>
      <c r="AE402" s="21"/>
      <c r="AH402" s="23"/>
    </row>
    <row r="403" spans="5:34">
      <c r="E403" s="21"/>
      <c r="J403" s="21"/>
      <c r="N403" s="21"/>
      <c r="S403" s="21"/>
      <c r="X403" s="21"/>
      <c r="AE403" s="21"/>
      <c r="AH403" s="23"/>
    </row>
    <row r="404" spans="5:34">
      <c r="E404" s="21"/>
      <c r="J404" s="21"/>
      <c r="N404" s="21"/>
      <c r="S404" s="21"/>
      <c r="X404" s="21"/>
      <c r="AE404" s="21"/>
      <c r="AH404" s="23"/>
    </row>
    <row r="405" spans="5:34">
      <c r="E405" s="21"/>
      <c r="J405" s="21"/>
      <c r="N405" s="21"/>
      <c r="S405" s="21"/>
      <c r="X405" s="21"/>
      <c r="AE405" s="21"/>
      <c r="AH405" s="23"/>
    </row>
    <row r="406" spans="5:34">
      <c r="E406" s="21"/>
      <c r="J406" s="21"/>
      <c r="N406" s="21"/>
      <c r="S406" s="21"/>
      <c r="X406" s="21"/>
      <c r="AE406" s="21"/>
      <c r="AH406" s="23"/>
    </row>
    <row r="407" spans="5:34">
      <c r="E407" s="21"/>
      <c r="J407" s="21"/>
      <c r="N407" s="21"/>
      <c r="S407" s="21"/>
      <c r="X407" s="21"/>
      <c r="AE407" s="21"/>
      <c r="AH407" s="23"/>
    </row>
    <row r="408" spans="5:34">
      <c r="E408" s="21"/>
      <c r="J408" s="21"/>
      <c r="N408" s="21"/>
      <c r="S408" s="21"/>
      <c r="X408" s="21"/>
      <c r="AE408" s="21"/>
      <c r="AH408" s="23"/>
    </row>
    <row r="409" spans="5:34">
      <c r="E409" s="21"/>
      <c r="J409" s="21"/>
      <c r="N409" s="21"/>
      <c r="S409" s="21"/>
      <c r="X409" s="21"/>
      <c r="AE409" s="21"/>
      <c r="AH409" s="23"/>
    </row>
    <row r="410" spans="5:34">
      <c r="E410" s="21"/>
      <c r="J410" s="21"/>
      <c r="N410" s="21"/>
      <c r="S410" s="21"/>
      <c r="X410" s="21"/>
      <c r="AE410" s="21"/>
      <c r="AH410" s="23"/>
    </row>
    <row r="411" spans="5:34">
      <c r="E411" s="21"/>
      <c r="J411" s="21"/>
      <c r="N411" s="21"/>
      <c r="S411" s="21"/>
      <c r="X411" s="21"/>
      <c r="AE411" s="21"/>
      <c r="AH411" s="23"/>
    </row>
    <row r="412" spans="5:34">
      <c r="E412" s="21"/>
      <c r="J412" s="21"/>
      <c r="N412" s="21"/>
      <c r="S412" s="21"/>
      <c r="X412" s="21"/>
      <c r="AE412" s="21"/>
      <c r="AH412" s="23"/>
    </row>
    <row r="413" spans="5:34">
      <c r="E413" s="21"/>
      <c r="J413" s="21"/>
      <c r="N413" s="21"/>
      <c r="S413" s="21"/>
      <c r="X413" s="21"/>
      <c r="AE413" s="21"/>
      <c r="AH413" s="23"/>
    </row>
    <row r="414" spans="5:34">
      <c r="E414" s="21"/>
      <c r="J414" s="21"/>
      <c r="N414" s="21"/>
      <c r="S414" s="21"/>
      <c r="X414" s="21"/>
      <c r="AE414" s="21"/>
      <c r="AH414" s="23"/>
    </row>
    <row r="415" spans="5:34">
      <c r="E415" s="21"/>
      <c r="J415" s="21"/>
      <c r="N415" s="21"/>
      <c r="S415" s="21"/>
      <c r="X415" s="21"/>
      <c r="AE415" s="21"/>
      <c r="AH415" s="23"/>
    </row>
    <row r="416" spans="5:34">
      <c r="E416" s="21"/>
      <c r="J416" s="21"/>
      <c r="N416" s="21"/>
      <c r="S416" s="21"/>
      <c r="X416" s="21"/>
      <c r="AE416" s="21"/>
      <c r="AH416" s="23"/>
    </row>
    <row r="417" spans="5:34">
      <c r="E417" s="21"/>
      <c r="J417" s="21"/>
      <c r="N417" s="21"/>
      <c r="S417" s="21"/>
      <c r="X417" s="21"/>
      <c r="AE417" s="21"/>
      <c r="AH417" s="23"/>
    </row>
    <row r="418" spans="5:34">
      <c r="E418" s="21"/>
      <c r="J418" s="21"/>
      <c r="N418" s="21"/>
      <c r="S418" s="21"/>
      <c r="X418" s="21"/>
      <c r="AE418" s="21"/>
      <c r="AH418" s="23"/>
    </row>
    <row r="419" spans="5:34">
      <c r="E419" s="21"/>
      <c r="J419" s="21"/>
      <c r="N419" s="21"/>
      <c r="S419" s="21"/>
      <c r="X419" s="21"/>
      <c r="AE419" s="21"/>
      <c r="AH419" s="23"/>
    </row>
    <row r="420" spans="5:34">
      <c r="E420" s="21"/>
      <c r="J420" s="21"/>
      <c r="N420" s="21"/>
      <c r="S420" s="21"/>
      <c r="X420" s="21"/>
      <c r="AE420" s="21"/>
      <c r="AH420" s="23"/>
    </row>
    <row r="421" spans="5:34">
      <c r="E421" s="21"/>
      <c r="J421" s="21"/>
      <c r="N421" s="21"/>
      <c r="S421" s="21"/>
      <c r="X421" s="21"/>
      <c r="AE421" s="21"/>
      <c r="AH421" s="23"/>
    </row>
    <row r="422" spans="5:34">
      <c r="E422" s="21"/>
      <c r="J422" s="21"/>
      <c r="N422" s="21"/>
      <c r="S422" s="21"/>
      <c r="X422" s="21"/>
      <c r="AE422" s="21"/>
      <c r="AH422" s="23"/>
    </row>
    <row r="423" spans="5:34">
      <c r="E423" s="21"/>
      <c r="J423" s="21"/>
      <c r="N423" s="21"/>
      <c r="S423" s="21"/>
      <c r="X423" s="21"/>
      <c r="AE423" s="21"/>
      <c r="AH423" s="23"/>
    </row>
    <row r="424" spans="5:34">
      <c r="E424" s="21"/>
      <c r="J424" s="21"/>
      <c r="N424" s="21"/>
      <c r="S424" s="21"/>
      <c r="X424" s="21"/>
      <c r="AE424" s="21"/>
      <c r="AH424" s="23"/>
    </row>
    <row r="425" spans="5:34">
      <c r="E425" s="21"/>
      <c r="J425" s="21"/>
      <c r="N425" s="21"/>
      <c r="S425" s="21"/>
      <c r="X425" s="21"/>
      <c r="AE425" s="21"/>
      <c r="AH425" s="23"/>
    </row>
    <row r="426" spans="5:34">
      <c r="E426" s="21"/>
      <c r="J426" s="21"/>
      <c r="N426" s="21"/>
      <c r="S426" s="21"/>
      <c r="X426" s="21"/>
      <c r="AE426" s="21"/>
      <c r="AH426" s="23"/>
    </row>
    <row r="427" spans="5:34">
      <c r="E427" s="21"/>
      <c r="J427" s="21"/>
      <c r="N427" s="21"/>
      <c r="S427" s="21"/>
      <c r="X427" s="21"/>
      <c r="AE427" s="21"/>
      <c r="AH427" s="23"/>
    </row>
    <row r="428" spans="5:34">
      <c r="E428" s="21"/>
      <c r="J428" s="21"/>
      <c r="N428" s="21"/>
      <c r="S428" s="21"/>
      <c r="X428" s="21"/>
      <c r="AE428" s="21"/>
      <c r="AH428" s="23"/>
    </row>
    <row r="429" spans="5:34">
      <c r="E429" s="21"/>
      <c r="J429" s="21"/>
      <c r="N429" s="21"/>
      <c r="S429" s="21"/>
      <c r="X429" s="21"/>
      <c r="AE429" s="21"/>
      <c r="AH429" s="23"/>
    </row>
    <row r="430" spans="5:34">
      <c r="E430" s="21"/>
      <c r="J430" s="21"/>
      <c r="N430" s="21"/>
      <c r="S430" s="21"/>
      <c r="X430" s="21"/>
      <c r="AE430" s="21"/>
      <c r="AH430" s="23"/>
    </row>
    <row r="431" spans="5:34">
      <c r="E431" s="21"/>
      <c r="J431" s="21"/>
      <c r="N431" s="21"/>
      <c r="S431" s="21"/>
      <c r="X431" s="21"/>
      <c r="AE431" s="21"/>
      <c r="AH431" s="23"/>
    </row>
    <row r="432" spans="5:34">
      <c r="E432" s="21"/>
      <c r="J432" s="21"/>
      <c r="N432" s="21"/>
      <c r="S432" s="21"/>
      <c r="X432" s="21"/>
      <c r="AE432" s="21"/>
      <c r="AH432" s="23"/>
    </row>
    <row r="433" spans="5:34">
      <c r="E433" s="21"/>
      <c r="J433" s="21"/>
      <c r="N433" s="21"/>
      <c r="S433" s="21"/>
      <c r="X433" s="21"/>
      <c r="AE433" s="21"/>
      <c r="AH433" s="23"/>
    </row>
    <row r="434" spans="5:34">
      <c r="E434" s="21"/>
      <c r="J434" s="21"/>
      <c r="N434" s="21"/>
      <c r="S434" s="21"/>
      <c r="X434" s="21"/>
      <c r="AE434" s="21"/>
      <c r="AH434" s="23"/>
    </row>
    <row r="435" spans="5:34">
      <c r="E435" s="21"/>
      <c r="J435" s="21"/>
      <c r="N435" s="21"/>
      <c r="S435" s="21"/>
      <c r="X435" s="21"/>
      <c r="AE435" s="21"/>
      <c r="AH435" s="23"/>
    </row>
    <row r="436" spans="5:34">
      <c r="E436" s="21"/>
      <c r="J436" s="21"/>
      <c r="N436" s="21"/>
      <c r="S436" s="21"/>
      <c r="X436" s="21"/>
      <c r="AE436" s="21"/>
      <c r="AH436" s="23"/>
    </row>
    <row r="437" spans="5:34">
      <c r="E437" s="21"/>
      <c r="J437" s="21"/>
      <c r="N437" s="21"/>
      <c r="S437" s="21"/>
      <c r="X437" s="21"/>
      <c r="AE437" s="21"/>
      <c r="AH437" s="23"/>
    </row>
    <row r="438" spans="5:34">
      <c r="E438" s="21"/>
      <c r="J438" s="21"/>
      <c r="N438" s="21"/>
      <c r="S438" s="21"/>
      <c r="X438" s="21"/>
      <c r="AE438" s="21"/>
      <c r="AH438" s="23"/>
    </row>
    <row r="439" spans="5:34">
      <c r="E439" s="21"/>
      <c r="J439" s="21"/>
      <c r="N439" s="21"/>
      <c r="S439" s="21"/>
      <c r="X439" s="21"/>
      <c r="AE439" s="21"/>
      <c r="AH439" s="23"/>
    </row>
    <row r="440" spans="5:34">
      <c r="E440" s="21"/>
      <c r="J440" s="21"/>
      <c r="N440" s="21"/>
      <c r="S440" s="21"/>
      <c r="X440" s="21"/>
      <c r="AE440" s="21"/>
      <c r="AH440" s="23"/>
    </row>
    <row r="441" spans="5:34">
      <c r="E441" s="21"/>
      <c r="J441" s="21"/>
      <c r="N441" s="21"/>
      <c r="S441" s="21"/>
      <c r="X441" s="21"/>
      <c r="AE441" s="21"/>
      <c r="AH441" s="23"/>
    </row>
    <row r="442" spans="5:34">
      <c r="E442" s="21"/>
      <c r="J442" s="21"/>
      <c r="N442" s="21"/>
      <c r="S442" s="21"/>
      <c r="X442" s="21"/>
      <c r="AE442" s="21"/>
      <c r="AH442" s="23"/>
    </row>
    <row r="443" spans="5:34">
      <c r="E443" s="21"/>
      <c r="J443" s="21"/>
      <c r="N443" s="21"/>
      <c r="S443" s="21"/>
      <c r="X443" s="21"/>
      <c r="AE443" s="21"/>
      <c r="AH443" s="23"/>
    </row>
    <row r="444" spans="5:34">
      <c r="E444" s="21"/>
      <c r="J444" s="21"/>
      <c r="N444" s="21"/>
      <c r="S444" s="21"/>
      <c r="X444" s="21"/>
      <c r="AE444" s="21"/>
      <c r="AH444" s="23"/>
    </row>
    <row r="445" spans="5:34">
      <c r="E445" s="21"/>
      <c r="J445" s="21"/>
      <c r="N445" s="21"/>
      <c r="S445" s="21"/>
      <c r="X445" s="21"/>
      <c r="AE445" s="21"/>
      <c r="AH445" s="23"/>
    </row>
    <row r="446" spans="5:34">
      <c r="E446" s="21"/>
      <c r="J446" s="21"/>
      <c r="N446" s="21"/>
      <c r="S446" s="21"/>
      <c r="X446" s="21"/>
      <c r="AE446" s="21"/>
      <c r="AH446" s="23"/>
    </row>
    <row r="447" spans="5:34">
      <c r="E447" s="21"/>
      <c r="J447" s="21"/>
      <c r="N447" s="21"/>
      <c r="S447" s="21"/>
      <c r="X447" s="21"/>
      <c r="AE447" s="21"/>
      <c r="AH447" s="23"/>
    </row>
    <row r="448" spans="5:34">
      <c r="E448" s="21"/>
      <c r="J448" s="21"/>
      <c r="N448" s="21"/>
      <c r="S448" s="21"/>
      <c r="X448" s="21"/>
      <c r="AE448" s="21"/>
      <c r="AH448" s="23"/>
    </row>
    <row r="449" spans="5:34">
      <c r="E449" s="21"/>
      <c r="J449" s="21"/>
      <c r="N449" s="21"/>
      <c r="S449" s="21"/>
      <c r="X449" s="21"/>
      <c r="AE449" s="21"/>
      <c r="AH449" s="23"/>
    </row>
    <row r="450" spans="5:34">
      <c r="E450" s="21"/>
      <c r="J450" s="21"/>
      <c r="N450" s="21"/>
      <c r="S450" s="21"/>
      <c r="X450" s="21"/>
      <c r="AE450" s="21"/>
      <c r="AH450" s="23"/>
    </row>
    <row r="451" spans="5:34">
      <c r="E451" s="21"/>
      <c r="J451" s="21"/>
      <c r="N451" s="21"/>
      <c r="S451" s="21"/>
      <c r="X451" s="21"/>
      <c r="AE451" s="21"/>
      <c r="AH451" s="23"/>
    </row>
    <row r="452" spans="5:34">
      <c r="E452" s="21"/>
      <c r="J452" s="21"/>
      <c r="N452" s="21"/>
      <c r="S452" s="21"/>
      <c r="X452" s="21"/>
      <c r="AE452" s="21"/>
      <c r="AH452" s="23"/>
    </row>
    <row r="453" spans="5:34">
      <c r="E453" s="21"/>
      <c r="J453" s="21"/>
      <c r="N453" s="21"/>
      <c r="S453" s="21"/>
      <c r="X453" s="21"/>
      <c r="AE453" s="21"/>
      <c r="AH453" s="23"/>
    </row>
    <row r="454" spans="5:34">
      <c r="E454" s="21"/>
      <c r="J454" s="21"/>
      <c r="N454" s="21"/>
      <c r="S454" s="21"/>
      <c r="X454" s="21"/>
      <c r="AE454" s="21"/>
      <c r="AH454" s="23"/>
    </row>
    <row r="455" spans="5:34">
      <c r="E455" s="21"/>
      <c r="J455" s="21"/>
      <c r="N455" s="21"/>
      <c r="S455" s="21"/>
      <c r="X455" s="21"/>
      <c r="AE455" s="21"/>
      <c r="AH455" s="23"/>
    </row>
    <row r="456" spans="5:34">
      <c r="E456" s="21"/>
      <c r="J456" s="21"/>
      <c r="N456" s="21"/>
      <c r="S456" s="21"/>
      <c r="X456" s="21"/>
      <c r="AE456" s="21"/>
      <c r="AH456" s="23"/>
    </row>
    <row r="457" spans="5:34">
      <c r="E457" s="21"/>
      <c r="J457" s="21"/>
      <c r="N457" s="21"/>
      <c r="S457" s="21"/>
      <c r="X457" s="21"/>
      <c r="AE457" s="21"/>
      <c r="AH457" s="23"/>
    </row>
    <row r="458" spans="5:34">
      <c r="E458" s="21"/>
      <c r="J458" s="21"/>
      <c r="N458" s="21"/>
      <c r="S458" s="21"/>
      <c r="X458" s="21"/>
      <c r="AE458" s="21"/>
      <c r="AH458" s="23"/>
    </row>
    <row r="459" spans="5:34">
      <c r="E459" s="21"/>
      <c r="J459" s="21"/>
      <c r="N459" s="21"/>
      <c r="S459" s="21"/>
      <c r="X459" s="21"/>
      <c r="AE459" s="21"/>
      <c r="AH459" s="23"/>
    </row>
    <row r="460" spans="5:34">
      <c r="E460" s="21"/>
      <c r="J460" s="21"/>
      <c r="N460" s="21"/>
      <c r="S460" s="21"/>
      <c r="X460" s="21"/>
      <c r="AE460" s="21"/>
      <c r="AH460" s="23"/>
    </row>
    <row r="461" spans="5:34">
      <c r="E461" s="21"/>
      <c r="J461" s="21"/>
      <c r="N461" s="21"/>
      <c r="S461" s="21"/>
      <c r="X461" s="21"/>
      <c r="AE461" s="21"/>
      <c r="AH461" s="23"/>
    </row>
    <row r="462" spans="5:34">
      <c r="E462" s="21"/>
      <c r="J462" s="21"/>
      <c r="N462" s="21"/>
      <c r="S462" s="21"/>
      <c r="X462" s="21"/>
      <c r="AE462" s="21"/>
      <c r="AH462" s="23"/>
    </row>
    <row r="463" spans="5:34">
      <c r="E463" s="21"/>
      <c r="J463" s="21"/>
      <c r="N463" s="21"/>
      <c r="S463" s="21"/>
      <c r="X463" s="21"/>
      <c r="AE463" s="21"/>
      <c r="AH463" s="23"/>
    </row>
    <row r="464" spans="5:34">
      <c r="E464" s="21"/>
      <c r="J464" s="21"/>
      <c r="N464" s="21"/>
      <c r="S464" s="21"/>
      <c r="X464" s="21"/>
      <c r="AE464" s="21"/>
      <c r="AH464" s="23"/>
    </row>
    <row r="465" spans="5:34">
      <c r="E465" s="21"/>
      <c r="J465" s="21"/>
      <c r="N465" s="21"/>
      <c r="S465" s="21"/>
      <c r="X465" s="21"/>
      <c r="AE465" s="21"/>
      <c r="AH465" s="23"/>
    </row>
    <row r="466" spans="5:34">
      <c r="E466" s="21"/>
      <c r="J466" s="21"/>
      <c r="N466" s="21"/>
      <c r="S466" s="21"/>
      <c r="X466" s="21"/>
      <c r="AE466" s="21"/>
      <c r="AH466" s="23"/>
    </row>
    <row r="467" spans="5:34">
      <c r="E467" s="21"/>
      <c r="J467" s="21"/>
      <c r="N467" s="21"/>
      <c r="S467" s="21"/>
      <c r="X467" s="21"/>
      <c r="AE467" s="21"/>
      <c r="AH467" s="23"/>
    </row>
    <row r="468" spans="5:34">
      <c r="E468" s="21"/>
      <c r="J468" s="21"/>
      <c r="N468" s="21"/>
      <c r="S468" s="21"/>
      <c r="X468" s="21"/>
      <c r="AE468" s="21"/>
      <c r="AH468" s="23"/>
    </row>
    <row r="469" spans="5:34">
      <c r="E469" s="21"/>
      <c r="J469" s="21"/>
      <c r="N469" s="21"/>
      <c r="S469" s="21"/>
      <c r="X469" s="21"/>
      <c r="AE469" s="21"/>
      <c r="AH469" s="23"/>
    </row>
    <row r="470" spans="5:34">
      <c r="E470" s="21"/>
      <c r="J470" s="21"/>
      <c r="N470" s="21"/>
      <c r="S470" s="21"/>
      <c r="X470" s="21"/>
      <c r="AE470" s="21"/>
      <c r="AH470" s="23"/>
    </row>
    <row r="471" spans="5:34">
      <c r="E471" s="21"/>
      <c r="J471" s="21"/>
      <c r="N471" s="21"/>
      <c r="S471" s="21"/>
      <c r="X471" s="21"/>
      <c r="AE471" s="21"/>
      <c r="AH471" s="23"/>
    </row>
    <row r="472" spans="5:34">
      <c r="E472" s="21"/>
      <c r="J472" s="21"/>
      <c r="N472" s="21"/>
      <c r="S472" s="21"/>
      <c r="X472" s="21"/>
      <c r="AE472" s="21"/>
      <c r="AH472" s="23"/>
    </row>
    <row r="473" spans="5:34">
      <c r="E473" s="21"/>
      <c r="J473" s="21"/>
      <c r="N473" s="21"/>
      <c r="S473" s="21"/>
      <c r="X473" s="21"/>
      <c r="AE473" s="21"/>
      <c r="AH473" s="23"/>
    </row>
    <row r="474" spans="5:34">
      <c r="E474" s="21"/>
      <c r="J474" s="21"/>
      <c r="N474" s="21"/>
      <c r="S474" s="21"/>
      <c r="X474" s="21"/>
      <c r="AE474" s="21"/>
      <c r="AH474" s="23"/>
    </row>
    <row r="475" spans="5:34">
      <c r="E475" s="21"/>
      <c r="J475" s="21"/>
      <c r="N475" s="21"/>
      <c r="S475" s="21"/>
      <c r="X475" s="21"/>
      <c r="AE475" s="21"/>
      <c r="AH475" s="23"/>
    </row>
    <row r="476" spans="5:34">
      <c r="E476" s="21"/>
      <c r="J476" s="21"/>
      <c r="N476" s="21"/>
      <c r="S476" s="21"/>
      <c r="X476" s="21"/>
      <c r="AE476" s="21"/>
      <c r="AH476" s="23"/>
    </row>
    <row r="477" spans="5:34">
      <c r="E477" s="21"/>
      <c r="J477" s="21"/>
      <c r="N477" s="21"/>
      <c r="S477" s="21"/>
      <c r="X477" s="21"/>
      <c r="AE477" s="21"/>
      <c r="AH477" s="23"/>
    </row>
    <row r="478" spans="5:34">
      <c r="E478" s="21"/>
      <c r="J478" s="21"/>
      <c r="N478" s="21"/>
      <c r="S478" s="21"/>
      <c r="X478" s="21"/>
      <c r="AE478" s="21"/>
      <c r="AH478" s="23"/>
    </row>
    <row r="479" spans="5:34">
      <c r="E479" s="21"/>
      <c r="J479" s="21"/>
      <c r="N479" s="21"/>
      <c r="S479" s="21"/>
      <c r="X479" s="21"/>
      <c r="AE479" s="21"/>
      <c r="AH479" s="23"/>
    </row>
    <row r="480" spans="5:34">
      <c r="E480" s="21"/>
      <c r="J480" s="21"/>
      <c r="N480" s="21"/>
      <c r="S480" s="21"/>
      <c r="X480" s="21"/>
      <c r="AE480" s="21"/>
      <c r="AH480" s="23"/>
    </row>
    <row r="481" spans="5:34">
      <c r="E481" s="21"/>
      <c r="J481" s="21"/>
      <c r="N481" s="21"/>
      <c r="S481" s="21"/>
      <c r="X481" s="21"/>
      <c r="AE481" s="21"/>
      <c r="AH481" s="23"/>
    </row>
    <row r="482" spans="5:34">
      <c r="E482" s="21"/>
      <c r="J482" s="21"/>
      <c r="N482" s="21"/>
      <c r="S482" s="21"/>
      <c r="X482" s="21"/>
      <c r="AE482" s="21"/>
      <c r="AH482" s="23"/>
    </row>
    <row r="483" spans="5:34">
      <c r="E483" s="21"/>
      <c r="J483" s="21"/>
      <c r="N483" s="21"/>
      <c r="S483" s="21"/>
      <c r="X483" s="21"/>
      <c r="AE483" s="21"/>
      <c r="AH483" s="23"/>
    </row>
    <row r="484" spans="5:34">
      <c r="E484" s="21"/>
      <c r="J484" s="21"/>
      <c r="N484" s="21"/>
      <c r="S484" s="21"/>
      <c r="X484" s="21"/>
      <c r="AE484" s="21"/>
      <c r="AH484" s="23"/>
    </row>
    <row r="485" spans="5:34">
      <c r="E485" s="21"/>
      <c r="J485" s="21"/>
      <c r="N485" s="21"/>
      <c r="S485" s="21"/>
      <c r="X485" s="21"/>
      <c r="AE485" s="21"/>
      <c r="AH485" s="23"/>
    </row>
    <row r="486" spans="5:34">
      <c r="E486" s="21"/>
      <c r="J486" s="21"/>
      <c r="N486" s="21"/>
      <c r="S486" s="21"/>
      <c r="X486" s="21"/>
      <c r="AE486" s="21"/>
      <c r="AH486" s="23"/>
    </row>
    <row r="487" spans="5:34">
      <c r="E487" s="21"/>
      <c r="J487" s="21"/>
      <c r="N487" s="21"/>
      <c r="S487" s="21"/>
      <c r="X487" s="21"/>
      <c r="AE487" s="21"/>
      <c r="AH487" s="23"/>
    </row>
    <row r="488" spans="5:34">
      <c r="E488" s="21"/>
      <c r="J488" s="21"/>
      <c r="N488" s="21"/>
      <c r="S488" s="21"/>
      <c r="X488" s="21"/>
      <c r="AE488" s="21"/>
      <c r="AH488" s="23"/>
    </row>
    <row r="489" spans="5:34">
      <c r="E489" s="21"/>
      <c r="J489" s="21"/>
      <c r="N489" s="21"/>
      <c r="S489" s="21"/>
      <c r="X489" s="21"/>
      <c r="AE489" s="21"/>
      <c r="AH489" s="23"/>
    </row>
    <row r="490" spans="5:34">
      <c r="E490" s="21"/>
      <c r="J490" s="21"/>
      <c r="N490" s="21"/>
      <c r="S490" s="21"/>
      <c r="X490" s="21"/>
      <c r="AE490" s="21"/>
      <c r="AH490" s="23"/>
    </row>
    <row r="491" spans="5:34">
      <c r="E491" s="21"/>
      <c r="J491" s="21"/>
      <c r="N491" s="21"/>
      <c r="S491" s="21"/>
      <c r="X491" s="21"/>
      <c r="AE491" s="21"/>
      <c r="AH491" s="23"/>
    </row>
    <row r="492" spans="5:34">
      <c r="E492" s="21"/>
      <c r="J492" s="21"/>
      <c r="N492" s="21"/>
      <c r="S492" s="21"/>
      <c r="X492" s="21"/>
      <c r="AE492" s="21"/>
      <c r="AH492" s="23"/>
    </row>
    <row r="493" spans="5:34">
      <c r="E493" s="21"/>
      <c r="J493" s="21"/>
      <c r="N493" s="21"/>
      <c r="S493" s="21"/>
      <c r="X493" s="21"/>
      <c r="AE493" s="21"/>
      <c r="AH493" s="23"/>
    </row>
    <row r="494" spans="5:34">
      <c r="E494" s="21"/>
      <c r="J494" s="21"/>
      <c r="N494" s="21"/>
      <c r="S494" s="21"/>
      <c r="X494" s="21"/>
      <c r="AE494" s="21"/>
      <c r="AH494" s="23"/>
    </row>
    <row r="495" spans="5:34">
      <c r="E495" s="21"/>
      <c r="J495" s="21"/>
      <c r="N495" s="21"/>
      <c r="S495" s="21"/>
      <c r="X495" s="21"/>
      <c r="AE495" s="21"/>
      <c r="AH495" s="23"/>
    </row>
    <row r="496" spans="5:34">
      <c r="E496" s="21"/>
      <c r="J496" s="21"/>
      <c r="N496" s="21"/>
      <c r="S496" s="21"/>
      <c r="X496" s="21"/>
      <c r="AE496" s="21"/>
      <c r="AH496" s="23"/>
    </row>
    <row r="497" spans="5:34">
      <c r="E497" s="21"/>
      <c r="J497" s="21"/>
      <c r="N497" s="21"/>
      <c r="S497" s="21"/>
      <c r="X497" s="21"/>
      <c r="AE497" s="21"/>
      <c r="AH497" s="23"/>
    </row>
    <row r="498" spans="5:34">
      <c r="E498" s="21"/>
      <c r="J498" s="21"/>
      <c r="N498" s="21"/>
      <c r="S498" s="21"/>
      <c r="X498" s="21"/>
      <c r="AE498" s="21"/>
      <c r="AH498" s="23"/>
    </row>
    <row r="499" spans="5:34">
      <c r="E499" s="21"/>
      <c r="J499" s="21"/>
      <c r="N499" s="21"/>
      <c r="S499" s="21"/>
      <c r="X499" s="21"/>
      <c r="AE499" s="21"/>
      <c r="AH499" s="23"/>
    </row>
    <row r="500" spans="5:34">
      <c r="E500" s="21"/>
      <c r="J500" s="21"/>
      <c r="N500" s="21"/>
      <c r="S500" s="21"/>
      <c r="X500" s="21"/>
      <c r="AE500" s="21"/>
      <c r="AH500" s="23"/>
    </row>
    <row r="501" spans="5:34">
      <c r="E501" s="21"/>
      <c r="J501" s="21"/>
      <c r="N501" s="21"/>
      <c r="S501" s="21"/>
      <c r="X501" s="21"/>
      <c r="AE501" s="21"/>
      <c r="AH501" s="23"/>
    </row>
    <row r="502" spans="5:34">
      <c r="E502" s="21"/>
      <c r="J502" s="21"/>
      <c r="N502" s="21"/>
      <c r="S502" s="21"/>
      <c r="X502" s="21"/>
      <c r="AE502" s="21"/>
      <c r="AH502" s="23"/>
    </row>
    <row r="503" spans="5:34">
      <c r="E503" s="21"/>
      <c r="J503" s="21"/>
      <c r="N503" s="21"/>
      <c r="S503" s="21"/>
      <c r="X503" s="21"/>
      <c r="AE503" s="21"/>
      <c r="AH503" s="23"/>
    </row>
    <row r="504" spans="5:34">
      <c r="E504" s="21"/>
      <c r="J504" s="21"/>
      <c r="N504" s="21"/>
      <c r="S504" s="21"/>
      <c r="X504" s="21"/>
      <c r="AE504" s="21"/>
      <c r="AH504" s="23"/>
    </row>
    <row r="505" spans="5:34">
      <c r="E505" s="21"/>
      <c r="J505" s="21"/>
      <c r="N505" s="21"/>
      <c r="S505" s="21"/>
      <c r="X505" s="21"/>
      <c r="AE505" s="21"/>
      <c r="AH505" s="23"/>
    </row>
    <row r="506" spans="5:34">
      <c r="E506" s="21"/>
      <c r="J506" s="21"/>
      <c r="N506" s="21"/>
      <c r="S506" s="21"/>
      <c r="X506" s="21"/>
      <c r="AE506" s="21"/>
      <c r="AH506" s="23"/>
    </row>
    <row r="507" spans="5:34">
      <c r="E507" s="21"/>
      <c r="J507" s="21"/>
      <c r="N507" s="21"/>
      <c r="S507" s="21"/>
      <c r="X507" s="21"/>
      <c r="AE507" s="21"/>
      <c r="AH507" s="23"/>
    </row>
    <row r="508" spans="5:34">
      <c r="E508" s="21"/>
      <c r="J508" s="21"/>
      <c r="N508" s="21"/>
      <c r="S508" s="21"/>
      <c r="X508" s="21"/>
      <c r="AE508" s="21"/>
      <c r="AH508" s="23"/>
    </row>
    <row r="509" spans="5:34">
      <c r="E509" s="21"/>
      <c r="J509" s="21"/>
      <c r="N509" s="21"/>
      <c r="S509" s="21"/>
      <c r="X509" s="21"/>
      <c r="AE509" s="21"/>
      <c r="AH509" s="23"/>
    </row>
    <row r="510" spans="5:34">
      <c r="E510" s="21"/>
      <c r="J510" s="21"/>
      <c r="N510" s="21"/>
      <c r="S510" s="21"/>
      <c r="X510" s="21"/>
      <c r="AE510" s="21"/>
      <c r="AH510" s="23"/>
    </row>
    <row r="511" spans="5:34">
      <c r="E511" s="21"/>
      <c r="J511" s="21"/>
      <c r="N511" s="21"/>
      <c r="S511" s="21"/>
      <c r="X511" s="21"/>
      <c r="AE511" s="21"/>
      <c r="AH511" s="23"/>
    </row>
    <row r="512" spans="5:34">
      <c r="E512" s="21"/>
      <c r="J512" s="21"/>
      <c r="N512" s="21"/>
      <c r="S512" s="21"/>
      <c r="X512" s="21"/>
      <c r="AE512" s="21"/>
      <c r="AH512" s="23"/>
    </row>
    <row r="513" spans="5:34">
      <c r="E513" s="21"/>
      <c r="J513" s="21"/>
      <c r="N513" s="21"/>
      <c r="S513" s="21"/>
      <c r="X513" s="21"/>
      <c r="AE513" s="21"/>
      <c r="AH513" s="23"/>
    </row>
    <row r="514" spans="5:34">
      <c r="E514" s="21"/>
      <c r="J514" s="21"/>
      <c r="N514" s="21"/>
      <c r="S514" s="21"/>
      <c r="X514" s="21"/>
      <c r="AE514" s="21"/>
      <c r="AH514" s="23"/>
    </row>
    <row r="515" spans="5:34">
      <c r="E515" s="21"/>
      <c r="J515" s="21"/>
      <c r="N515" s="21"/>
      <c r="S515" s="21"/>
      <c r="X515" s="21"/>
      <c r="AE515" s="21"/>
      <c r="AH515" s="23"/>
    </row>
    <row r="516" spans="5:34">
      <c r="E516" s="21"/>
      <c r="J516" s="21"/>
      <c r="N516" s="21"/>
      <c r="S516" s="21"/>
      <c r="X516" s="21"/>
      <c r="AE516" s="21"/>
      <c r="AH516" s="23"/>
    </row>
    <row r="517" spans="5:34">
      <c r="E517" s="21"/>
      <c r="J517" s="21"/>
      <c r="N517" s="21"/>
      <c r="S517" s="21"/>
      <c r="X517" s="21"/>
      <c r="AE517" s="21"/>
      <c r="AH517" s="23"/>
    </row>
    <row r="518" spans="5:34">
      <c r="E518" s="21"/>
      <c r="J518" s="21"/>
      <c r="N518" s="21"/>
      <c r="S518" s="21"/>
      <c r="X518" s="21"/>
      <c r="AE518" s="21"/>
      <c r="AH518" s="23"/>
    </row>
    <row r="519" spans="5:34">
      <c r="E519" s="21"/>
      <c r="J519" s="21"/>
      <c r="N519" s="21"/>
      <c r="S519" s="21"/>
      <c r="X519" s="21"/>
      <c r="AE519" s="21"/>
      <c r="AH519" s="23"/>
    </row>
    <row r="520" spans="5:34">
      <c r="E520" s="21"/>
      <c r="J520" s="21"/>
      <c r="N520" s="21"/>
      <c r="S520" s="21"/>
      <c r="X520" s="21"/>
      <c r="AE520" s="21"/>
      <c r="AH520" s="23"/>
    </row>
    <row r="521" spans="5:34">
      <c r="E521" s="21"/>
      <c r="J521" s="21"/>
      <c r="N521" s="21"/>
      <c r="S521" s="21"/>
      <c r="X521" s="21"/>
      <c r="AE521" s="21"/>
      <c r="AH521" s="23"/>
    </row>
    <row r="522" spans="5:34">
      <c r="E522" s="21"/>
      <c r="J522" s="21"/>
      <c r="N522" s="21"/>
      <c r="S522" s="21"/>
      <c r="X522" s="21"/>
      <c r="AE522" s="21"/>
      <c r="AH522" s="23"/>
    </row>
    <row r="523" spans="5:34">
      <c r="E523" s="21"/>
      <c r="J523" s="21"/>
      <c r="N523" s="21"/>
      <c r="S523" s="21"/>
      <c r="X523" s="21"/>
      <c r="AE523" s="21"/>
      <c r="AH523" s="23"/>
    </row>
    <row r="524" spans="5:34">
      <c r="E524" s="21"/>
      <c r="J524" s="21"/>
      <c r="N524" s="21"/>
      <c r="S524" s="21"/>
      <c r="X524" s="21"/>
      <c r="AE524" s="21"/>
      <c r="AH524" s="23"/>
    </row>
    <row r="525" spans="5:34">
      <c r="E525" s="21"/>
      <c r="J525" s="21"/>
      <c r="N525" s="21"/>
      <c r="S525" s="21"/>
      <c r="X525" s="21"/>
      <c r="AE525" s="21"/>
      <c r="AH525" s="23"/>
    </row>
    <row r="526" spans="5:34">
      <c r="E526" s="21"/>
      <c r="J526" s="21"/>
      <c r="N526" s="21"/>
      <c r="S526" s="21"/>
      <c r="X526" s="21"/>
      <c r="AE526" s="21"/>
      <c r="AH526" s="23"/>
    </row>
    <row r="527" spans="5:34">
      <c r="E527" s="21"/>
      <c r="J527" s="21"/>
      <c r="N527" s="21"/>
      <c r="S527" s="21"/>
      <c r="X527" s="21"/>
      <c r="AE527" s="21"/>
      <c r="AH527" s="23"/>
    </row>
    <row r="528" spans="5:34">
      <c r="E528" s="21"/>
      <c r="J528" s="21"/>
      <c r="N528" s="21"/>
      <c r="S528" s="21"/>
      <c r="X528" s="21"/>
      <c r="AE528" s="21"/>
      <c r="AH528" s="23"/>
    </row>
    <row r="529" spans="5:34">
      <c r="E529" s="21"/>
      <c r="J529" s="21"/>
      <c r="N529" s="21"/>
      <c r="S529" s="21"/>
      <c r="X529" s="21"/>
      <c r="AE529" s="21"/>
      <c r="AH529" s="23"/>
    </row>
    <row r="530" spans="5:34">
      <c r="E530" s="21"/>
      <c r="J530" s="21"/>
      <c r="N530" s="21"/>
      <c r="S530" s="21"/>
      <c r="X530" s="21"/>
      <c r="AE530" s="21"/>
      <c r="AH530" s="23"/>
    </row>
    <row r="531" spans="5:34">
      <c r="E531" s="21"/>
      <c r="J531" s="21"/>
      <c r="N531" s="21"/>
      <c r="S531" s="21"/>
      <c r="X531" s="21"/>
      <c r="AE531" s="21"/>
      <c r="AH531" s="23"/>
    </row>
    <row r="532" spans="5:34">
      <c r="E532" s="21"/>
      <c r="J532" s="21"/>
      <c r="N532" s="21"/>
      <c r="S532" s="21"/>
      <c r="X532" s="21"/>
      <c r="AE532" s="21"/>
      <c r="AH532" s="23"/>
    </row>
    <row r="533" spans="5:34">
      <c r="E533" s="21"/>
      <c r="J533" s="21"/>
      <c r="N533" s="21"/>
      <c r="S533" s="21"/>
      <c r="X533" s="21"/>
      <c r="AE533" s="21"/>
      <c r="AH533" s="23"/>
    </row>
    <row r="534" spans="5:34">
      <c r="E534" s="21"/>
      <c r="J534" s="21"/>
      <c r="N534" s="21"/>
      <c r="S534" s="21"/>
      <c r="X534" s="21"/>
      <c r="AE534" s="21"/>
      <c r="AH534" s="23"/>
    </row>
    <row r="535" spans="5:34">
      <c r="E535" s="21"/>
      <c r="J535" s="21"/>
      <c r="N535" s="21"/>
      <c r="S535" s="21"/>
      <c r="X535" s="21"/>
      <c r="AE535" s="21"/>
      <c r="AH535" s="23"/>
    </row>
    <row r="536" spans="5:34">
      <c r="E536" s="21"/>
      <c r="J536" s="21"/>
      <c r="N536" s="21"/>
      <c r="S536" s="21"/>
      <c r="X536" s="21"/>
      <c r="AE536" s="21"/>
      <c r="AH536" s="23"/>
    </row>
    <row r="537" spans="5:34">
      <c r="E537" s="21"/>
      <c r="J537" s="21"/>
      <c r="N537" s="21"/>
      <c r="S537" s="21"/>
      <c r="X537" s="21"/>
      <c r="AE537" s="21"/>
      <c r="AH537" s="23"/>
    </row>
    <row r="538" spans="5:34">
      <c r="E538" s="21"/>
      <c r="J538" s="21"/>
      <c r="N538" s="21"/>
      <c r="S538" s="21"/>
      <c r="X538" s="21"/>
      <c r="AE538" s="21"/>
      <c r="AH538" s="23"/>
    </row>
    <row r="539" spans="5:34">
      <c r="E539" s="21"/>
      <c r="J539" s="21"/>
      <c r="N539" s="21"/>
      <c r="S539" s="21"/>
      <c r="X539" s="21"/>
      <c r="AE539" s="21"/>
      <c r="AH539" s="23"/>
    </row>
    <row r="540" spans="5:34">
      <c r="E540" s="21"/>
      <c r="J540" s="21"/>
      <c r="N540" s="21"/>
      <c r="S540" s="21"/>
      <c r="X540" s="21"/>
      <c r="AE540" s="21"/>
      <c r="AH540" s="23"/>
    </row>
    <row r="541" spans="5:34">
      <c r="E541" s="21"/>
      <c r="J541" s="21"/>
      <c r="N541" s="21"/>
      <c r="S541" s="21"/>
      <c r="X541" s="21"/>
      <c r="AE541" s="21"/>
      <c r="AH541" s="23"/>
    </row>
    <row r="542" spans="5:34">
      <c r="E542" s="21"/>
      <c r="J542" s="21"/>
      <c r="N542" s="21"/>
      <c r="S542" s="21"/>
      <c r="X542" s="21"/>
      <c r="AE542" s="21"/>
      <c r="AH542" s="23"/>
    </row>
    <row r="543" spans="5:34">
      <c r="E543" s="21"/>
      <c r="J543" s="21"/>
      <c r="N543" s="21"/>
      <c r="S543" s="21"/>
      <c r="X543" s="21"/>
      <c r="AE543" s="21"/>
      <c r="AH543" s="23"/>
    </row>
    <row r="544" spans="5:34">
      <c r="E544" s="21"/>
      <c r="J544" s="21"/>
      <c r="N544" s="21"/>
      <c r="S544" s="21"/>
      <c r="X544" s="21"/>
      <c r="AE544" s="21"/>
      <c r="AH544" s="23"/>
    </row>
    <row r="545" spans="5:34">
      <c r="E545" s="21"/>
      <c r="J545" s="21"/>
      <c r="N545" s="21"/>
      <c r="S545" s="21"/>
      <c r="X545" s="21"/>
      <c r="AE545" s="21"/>
      <c r="AH545" s="23"/>
    </row>
    <row r="546" spans="5:34">
      <c r="E546" s="21"/>
      <c r="J546" s="21"/>
      <c r="N546" s="21"/>
      <c r="S546" s="21"/>
      <c r="X546" s="21"/>
      <c r="AE546" s="21"/>
      <c r="AH546" s="23"/>
    </row>
    <row r="547" spans="5:34">
      <c r="E547" s="21"/>
      <c r="J547" s="21"/>
      <c r="N547" s="21"/>
      <c r="S547" s="21"/>
      <c r="X547" s="21"/>
      <c r="AE547" s="21"/>
      <c r="AH547" s="23"/>
    </row>
    <row r="548" spans="5:34">
      <c r="E548" s="21"/>
      <c r="J548" s="21"/>
      <c r="N548" s="21"/>
      <c r="S548" s="21"/>
      <c r="X548" s="21"/>
      <c r="AE548" s="21"/>
      <c r="AH548" s="23"/>
    </row>
    <row r="549" spans="5:34">
      <c r="E549" s="21"/>
      <c r="J549" s="21"/>
      <c r="N549" s="21"/>
      <c r="S549" s="21"/>
      <c r="X549" s="21"/>
      <c r="AE549" s="21"/>
      <c r="AH549" s="23"/>
    </row>
    <row r="550" spans="5:34">
      <c r="E550" s="21"/>
      <c r="J550" s="21"/>
      <c r="N550" s="21"/>
      <c r="S550" s="21"/>
      <c r="X550" s="21"/>
      <c r="AE550" s="21"/>
      <c r="AH550" s="23"/>
    </row>
    <row r="551" spans="5:34">
      <c r="E551" s="21"/>
      <c r="J551" s="21"/>
      <c r="N551" s="21"/>
      <c r="S551" s="21"/>
      <c r="X551" s="21"/>
      <c r="AE551" s="21"/>
      <c r="AH551" s="23"/>
    </row>
    <row r="552" spans="5:34">
      <c r="E552" s="21"/>
      <c r="J552" s="21"/>
      <c r="N552" s="21"/>
      <c r="S552" s="21"/>
      <c r="X552" s="21"/>
      <c r="AE552" s="21"/>
      <c r="AH552" s="23"/>
    </row>
    <row r="553" spans="5:34">
      <c r="E553" s="21"/>
      <c r="J553" s="21"/>
      <c r="N553" s="21"/>
      <c r="S553" s="21"/>
      <c r="X553" s="21"/>
      <c r="AE553" s="21"/>
      <c r="AH553" s="23"/>
    </row>
    <row r="554" spans="5:34">
      <c r="E554" s="21"/>
      <c r="J554" s="21"/>
      <c r="N554" s="21"/>
      <c r="S554" s="21"/>
      <c r="X554" s="21"/>
      <c r="AE554" s="21"/>
      <c r="AH554" s="23"/>
    </row>
    <row r="555" spans="5:34">
      <c r="E555" s="21"/>
      <c r="J555" s="21"/>
      <c r="N555" s="21"/>
      <c r="S555" s="21"/>
      <c r="X555" s="21"/>
      <c r="AE555" s="21"/>
      <c r="AH555" s="23"/>
    </row>
    <row r="556" spans="5:34">
      <c r="E556" s="21"/>
      <c r="J556" s="21"/>
      <c r="N556" s="21"/>
      <c r="S556" s="21"/>
      <c r="X556" s="21"/>
      <c r="AE556" s="21"/>
      <c r="AH556" s="23"/>
    </row>
    <row r="557" spans="5:34">
      <c r="E557" s="21"/>
      <c r="J557" s="21"/>
      <c r="N557" s="21"/>
      <c r="S557" s="21"/>
      <c r="X557" s="21"/>
      <c r="AE557" s="21"/>
      <c r="AH557" s="23"/>
    </row>
    <row r="558" spans="5:34">
      <c r="E558" s="21"/>
      <c r="J558" s="21"/>
      <c r="N558" s="21"/>
      <c r="S558" s="21"/>
      <c r="X558" s="21"/>
      <c r="AE558" s="21"/>
      <c r="AH558" s="23"/>
    </row>
    <row r="559" spans="5:34">
      <c r="E559" s="21"/>
      <c r="J559" s="21"/>
      <c r="N559" s="21"/>
      <c r="S559" s="21"/>
      <c r="X559" s="21"/>
      <c r="AE559" s="21"/>
      <c r="AH559" s="23"/>
    </row>
    <row r="560" spans="5:34">
      <c r="E560" s="21"/>
      <c r="J560" s="21"/>
      <c r="N560" s="21"/>
      <c r="S560" s="21"/>
      <c r="X560" s="21"/>
      <c r="AE560" s="21"/>
      <c r="AH560" s="23"/>
    </row>
    <row r="561" spans="5:34">
      <c r="E561" s="21"/>
      <c r="J561" s="21"/>
      <c r="N561" s="21"/>
      <c r="S561" s="21"/>
      <c r="X561" s="21"/>
      <c r="AE561" s="21"/>
      <c r="AH561" s="23"/>
    </row>
    <row r="562" spans="5:34">
      <c r="E562" s="21"/>
      <c r="J562" s="21"/>
      <c r="N562" s="21"/>
      <c r="S562" s="21"/>
      <c r="X562" s="21"/>
      <c r="AE562" s="21"/>
      <c r="AH562" s="23"/>
    </row>
    <row r="563" spans="5:34">
      <c r="E563" s="21"/>
      <c r="J563" s="21"/>
      <c r="N563" s="21"/>
      <c r="S563" s="21"/>
      <c r="X563" s="21"/>
      <c r="AE563" s="21"/>
      <c r="AH563" s="23"/>
    </row>
    <row r="564" spans="5:34">
      <c r="E564" s="21"/>
      <c r="J564" s="21"/>
      <c r="N564" s="21"/>
      <c r="S564" s="21"/>
      <c r="X564" s="21"/>
      <c r="AE564" s="21"/>
      <c r="AH564" s="23"/>
    </row>
    <row r="565" spans="5:34">
      <c r="E565" s="21"/>
      <c r="J565" s="21"/>
      <c r="N565" s="21"/>
      <c r="S565" s="21"/>
      <c r="X565" s="21"/>
      <c r="AE565" s="21"/>
      <c r="AH565" s="23"/>
    </row>
    <row r="566" spans="5:34">
      <c r="E566" s="21"/>
      <c r="J566" s="21"/>
      <c r="N566" s="21"/>
      <c r="S566" s="21"/>
      <c r="X566" s="21"/>
      <c r="AE566" s="21"/>
      <c r="AH566" s="23"/>
    </row>
    <row r="567" spans="5:34">
      <c r="E567" s="21"/>
      <c r="J567" s="21"/>
      <c r="N567" s="21"/>
      <c r="S567" s="21"/>
      <c r="X567" s="21"/>
      <c r="AE567" s="21"/>
      <c r="AH567" s="23"/>
    </row>
    <row r="568" spans="5:34">
      <c r="E568" s="21"/>
      <c r="J568" s="21"/>
      <c r="N568" s="21"/>
      <c r="S568" s="21"/>
      <c r="X568" s="21"/>
      <c r="AE568" s="21"/>
      <c r="AH568" s="23"/>
    </row>
    <row r="569" spans="5:34">
      <c r="E569" s="21"/>
      <c r="J569" s="21"/>
      <c r="N569" s="21"/>
      <c r="S569" s="21"/>
      <c r="X569" s="21"/>
      <c r="AE569" s="21"/>
      <c r="AH569" s="23"/>
    </row>
    <row r="570" spans="5:34">
      <c r="E570" s="21"/>
      <c r="J570" s="21"/>
      <c r="N570" s="21"/>
      <c r="S570" s="21"/>
      <c r="X570" s="21"/>
      <c r="AE570" s="21"/>
      <c r="AH570" s="23"/>
    </row>
    <row r="571" spans="5:34">
      <c r="E571" s="21"/>
      <c r="J571" s="21"/>
      <c r="N571" s="21"/>
      <c r="S571" s="21"/>
      <c r="X571" s="21"/>
      <c r="AE571" s="21"/>
      <c r="AH571" s="23"/>
    </row>
    <row r="572" spans="5:34">
      <c r="E572" s="21"/>
      <c r="J572" s="21"/>
      <c r="N572" s="21"/>
      <c r="S572" s="21"/>
      <c r="X572" s="21"/>
      <c r="AE572" s="21"/>
      <c r="AH572" s="23"/>
    </row>
    <row r="573" spans="5:34">
      <c r="E573" s="21"/>
      <c r="J573" s="21"/>
      <c r="N573" s="21"/>
      <c r="S573" s="21"/>
      <c r="X573" s="21"/>
      <c r="AE573" s="21"/>
      <c r="AH573" s="23"/>
    </row>
    <row r="574" spans="5:34">
      <c r="E574" s="21"/>
      <c r="J574" s="21"/>
      <c r="N574" s="21"/>
      <c r="S574" s="21"/>
      <c r="X574" s="21"/>
      <c r="AE574" s="21"/>
      <c r="AH574" s="23"/>
    </row>
    <row r="575" spans="5:34">
      <c r="E575" s="21"/>
      <c r="J575" s="21"/>
      <c r="N575" s="21"/>
      <c r="S575" s="21"/>
      <c r="X575" s="21"/>
      <c r="AE575" s="21"/>
      <c r="AH575" s="23"/>
    </row>
    <row r="576" spans="5:34">
      <c r="E576" s="21"/>
      <c r="J576" s="21"/>
      <c r="N576" s="21"/>
      <c r="S576" s="21"/>
      <c r="X576" s="21"/>
      <c r="AE576" s="21"/>
      <c r="AH576" s="23"/>
    </row>
    <row r="577" spans="5:34">
      <c r="E577" s="21"/>
      <c r="J577" s="21"/>
      <c r="N577" s="21"/>
      <c r="S577" s="21"/>
      <c r="X577" s="21"/>
      <c r="AE577" s="21"/>
      <c r="AH577" s="23"/>
    </row>
    <row r="578" spans="5:34">
      <c r="E578" s="21"/>
      <c r="J578" s="21"/>
      <c r="N578" s="21"/>
      <c r="S578" s="21"/>
      <c r="X578" s="21"/>
      <c r="AE578" s="21"/>
      <c r="AH578" s="23"/>
    </row>
    <row r="579" spans="5:34">
      <c r="E579" s="21"/>
      <c r="J579" s="21"/>
      <c r="N579" s="21"/>
      <c r="S579" s="21"/>
      <c r="X579" s="21"/>
      <c r="AE579" s="21"/>
      <c r="AH579" s="23"/>
    </row>
    <row r="580" spans="5:34">
      <c r="E580" s="21"/>
      <c r="J580" s="21"/>
      <c r="N580" s="21"/>
      <c r="S580" s="21"/>
      <c r="X580" s="21"/>
      <c r="AE580" s="21"/>
      <c r="AH580" s="23"/>
    </row>
    <row r="581" spans="5:34">
      <c r="E581" s="21"/>
      <c r="J581" s="21"/>
      <c r="N581" s="21"/>
      <c r="S581" s="21"/>
      <c r="X581" s="21"/>
      <c r="AE581" s="21"/>
      <c r="AH581" s="23"/>
    </row>
    <row r="582" spans="5:34">
      <c r="E582" s="21"/>
      <c r="J582" s="21"/>
      <c r="N582" s="21"/>
      <c r="S582" s="21"/>
      <c r="X582" s="21"/>
      <c r="AE582" s="21"/>
      <c r="AH582" s="23"/>
    </row>
    <row r="583" spans="5:34">
      <c r="E583" s="21"/>
      <c r="J583" s="21"/>
      <c r="N583" s="21"/>
      <c r="S583" s="21"/>
      <c r="X583" s="21"/>
      <c r="AE583" s="21"/>
      <c r="AH583" s="23"/>
    </row>
    <row r="584" spans="5:34">
      <c r="E584" s="21"/>
      <c r="J584" s="21"/>
      <c r="N584" s="21"/>
      <c r="S584" s="21"/>
      <c r="X584" s="21"/>
      <c r="AE584" s="21"/>
      <c r="AH584" s="23"/>
    </row>
    <row r="585" spans="5:34">
      <c r="E585" s="21"/>
      <c r="J585" s="21"/>
      <c r="N585" s="21"/>
      <c r="S585" s="21"/>
      <c r="X585" s="21"/>
      <c r="AE585" s="21"/>
      <c r="AH585" s="23"/>
    </row>
    <row r="586" spans="5:34">
      <c r="E586" s="21"/>
      <c r="J586" s="21"/>
      <c r="N586" s="21"/>
      <c r="S586" s="21"/>
      <c r="X586" s="21"/>
      <c r="AE586" s="21"/>
      <c r="AH586" s="23"/>
    </row>
    <row r="587" spans="5:34">
      <c r="E587" s="21"/>
      <c r="J587" s="21"/>
      <c r="N587" s="21"/>
      <c r="S587" s="21"/>
      <c r="X587" s="21"/>
      <c r="AE587" s="21"/>
      <c r="AH587" s="23"/>
    </row>
    <row r="588" spans="5:34">
      <c r="E588" s="21"/>
      <c r="J588" s="21"/>
      <c r="N588" s="21"/>
      <c r="S588" s="21"/>
      <c r="X588" s="21"/>
      <c r="AE588" s="21"/>
      <c r="AH588" s="23"/>
    </row>
    <row r="589" spans="5:34">
      <c r="E589" s="21"/>
      <c r="J589" s="21"/>
      <c r="N589" s="21"/>
      <c r="S589" s="21"/>
      <c r="X589" s="21"/>
      <c r="AE589" s="21"/>
      <c r="AH589" s="23"/>
    </row>
    <row r="590" spans="5:34">
      <c r="E590" s="21"/>
      <c r="J590" s="21"/>
      <c r="N590" s="21"/>
      <c r="S590" s="21"/>
      <c r="X590" s="21"/>
      <c r="AE590" s="21"/>
      <c r="AH590" s="23"/>
    </row>
    <row r="591" spans="5:34">
      <c r="E591" s="21"/>
      <c r="J591" s="21"/>
      <c r="N591" s="21"/>
      <c r="S591" s="21"/>
      <c r="X591" s="21"/>
      <c r="AE591" s="21"/>
      <c r="AH591" s="23"/>
    </row>
    <row r="592" spans="5:34">
      <c r="E592" s="21"/>
      <c r="J592" s="21"/>
      <c r="N592" s="21"/>
      <c r="S592" s="21"/>
      <c r="X592" s="21"/>
      <c r="AE592" s="21"/>
      <c r="AH592" s="23"/>
    </row>
    <row r="593" spans="5:34">
      <c r="E593" s="21"/>
      <c r="J593" s="21"/>
      <c r="N593" s="21"/>
      <c r="S593" s="21"/>
      <c r="X593" s="21"/>
      <c r="AE593" s="21"/>
      <c r="AH593" s="23"/>
    </row>
    <row r="594" spans="5:34">
      <c r="E594" s="21"/>
      <c r="J594" s="21"/>
      <c r="N594" s="21"/>
      <c r="S594" s="21"/>
      <c r="X594" s="21"/>
      <c r="AE594" s="21"/>
      <c r="AH594" s="23"/>
    </row>
    <row r="595" spans="5:34">
      <c r="E595" s="21"/>
      <c r="J595" s="21"/>
      <c r="N595" s="21"/>
      <c r="S595" s="21"/>
      <c r="X595" s="21"/>
      <c r="AE595" s="21"/>
      <c r="AH595" s="23"/>
    </row>
    <row r="596" spans="5:34">
      <c r="E596" s="21"/>
      <c r="J596" s="21"/>
      <c r="N596" s="21"/>
      <c r="S596" s="21"/>
      <c r="X596" s="21"/>
      <c r="AE596" s="21"/>
      <c r="AH596" s="23"/>
    </row>
    <row r="597" spans="5:34">
      <c r="E597" s="21"/>
      <c r="J597" s="21"/>
      <c r="N597" s="21"/>
      <c r="S597" s="21"/>
      <c r="X597" s="21"/>
      <c r="AE597" s="21"/>
      <c r="AH597" s="23"/>
    </row>
    <row r="598" spans="5:34">
      <c r="E598" s="21"/>
      <c r="J598" s="21"/>
      <c r="N598" s="21"/>
      <c r="S598" s="21"/>
      <c r="X598" s="21"/>
      <c r="AE598" s="21"/>
      <c r="AH598" s="23"/>
    </row>
    <row r="599" spans="5:34">
      <c r="E599" s="21"/>
      <c r="J599" s="21"/>
      <c r="N599" s="21"/>
      <c r="S599" s="21"/>
      <c r="X599" s="21"/>
      <c r="AE599" s="21"/>
      <c r="AH599" s="23"/>
    </row>
    <row r="600" spans="5:34">
      <c r="E600" s="21"/>
      <c r="J600" s="21"/>
      <c r="N600" s="21"/>
      <c r="S600" s="21"/>
      <c r="X600" s="21"/>
      <c r="AE600" s="21"/>
      <c r="AH600" s="23"/>
    </row>
    <row r="601" spans="5:34">
      <c r="E601" s="21"/>
      <c r="J601" s="21"/>
      <c r="N601" s="21"/>
      <c r="S601" s="21"/>
      <c r="X601" s="21"/>
      <c r="AE601" s="21"/>
      <c r="AH601" s="23"/>
    </row>
    <row r="602" spans="5:34">
      <c r="E602" s="21"/>
      <c r="J602" s="21"/>
      <c r="N602" s="21"/>
      <c r="S602" s="21"/>
      <c r="X602" s="21"/>
      <c r="AE602" s="21"/>
      <c r="AH602" s="23"/>
    </row>
    <row r="603" spans="5:34">
      <c r="E603" s="21"/>
      <c r="J603" s="21"/>
      <c r="N603" s="21"/>
      <c r="S603" s="21"/>
      <c r="X603" s="21"/>
      <c r="AE603" s="21"/>
      <c r="AH603" s="23"/>
    </row>
    <row r="604" spans="5:34">
      <c r="E604" s="21"/>
      <c r="J604" s="21"/>
      <c r="N604" s="21"/>
      <c r="S604" s="21"/>
      <c r="X604" s="21"/>
      <c r="AE604" s="21"/>
      <c r="AH604" s="23"/>
    </row>
    <row r="605" spans="5:34">
      <c r="E605" s="21"/>
      <c r="J605" s="21"/>
      <c r="N605" s="21"/>
      <c r="S605" s="21"/>
      <c r="X605" s="21"/>
      <c r="AE605" s="21"/>
      <c r="AH605" s="23"/>
    </row>
    <row r="606" spans="5:34">
      <c r="E606" s="21"/>
      <c r="J606" s="21"/>
      <c r="N606" s="21"/>
      <c r="S606" s="21"/>
      <c r="X606" s="21"/>
      <c r="AE606" s="21"/>
      <c r="AH606" s="23"/>
    </row>
    <row r="607" spans="5:34">
      <c r="E607" s="21"/>
      <c r="J607" s="21"/>
      <c r="N607" s="21"/>
      <c r="S607" s="21"/>
      <c r="X607" s="21"/>
      <c r="AE607" s="21"/>
      <c r="AH607" s="23"/>
    </row>
    <row r="608" spans="5:34">
      <c r="E608" s="21"/>
      <c r="J608" s="21"/>
      <c r="N608" s="21"/>
      <c r="S608" s="21"/>
      <c r="X608" s="21"/>
      <c r="AE608" s="21"/>
      <c r="AH608" s="23"/>
    </row>
    <row r="609" spans="5:34">
      <c r="E609" s="21"/>
      <c r="J609" s="21"/>
      <c r="N609" s="21"/>
      <c r="S609" s="21"/>
      <c r="X609" s="21"/>
      <c r="AE609" s="21"/>
      <c r="AH609" s="23"/>
    </row>
    <row r="610" spans="5:34">
      <c r="E610" s="21"/>
      <c r="J610" s="21"/>
      <c r="N610" s="21"/>
      <c r="S610" s="21"/>
      <c r="X610" s="21"/>
      <c r="AE610" s="21"/>
      <c r="AH610" s="23"/>
    </row>
    <row r="611" spans="5:34">
      <c r="E611" s="21"/>
      <c r="J611" s="21"/>
      <c r="N611" s="21"/>
      <c r="S611" s="21"/>
      <c r="X611" s="21"/>
      <c r="AE611" s="21"/>
      <c r="AH611" s="23"/>
    </row>
    <row r="612" spans="5:34">
      <c r="E612" s="21"/>
      <c r="J612" s="21"/>
      <c r="N612" s="21"/>
      <c r="S612" s="21"/>
      <c r="X612" s="21"/>
      <c r="AE612" s="21"/>
      <c r="AH612" s="23"/>
    </row>
    <row r="613" spans="5:34">
      <c r="E613" s="21"/>
      <c r="J613" s="21"/>
      <c r="N613" s="21"/>
      <c r="S613" s="21"/>
      <c r="X613" s="21"/>
      <c r="AE613" s="21"/>
      <c r="AH613" s="23"/>
    </row>
    <row r="614" spans="5:34">
      <c r="E614" s="21"/>
      <c r="J614" s="21"/>
      <c r="N614" s="21"/>
      <c r="S614" s="21"/>
      <c r="X614" s="21"/>
      <c r="AE614" s="21"/>
      <c r="AH614" s="23"/>
    </row>
    <row r="615" spans="5:34">
      <c r="E615" s="21"/>
      <c r="J615" s="21"/>
      <c r="N615" s="21"/>
      <c r="S615" s="21"/>
      <c r="X615" s="21"/>
      <c r="AE615" s="21"/>
      <c r="AH615" s="23"/>
    </row>
    <row r="616" spans="5:34">
      <c r="E616" s="21"/>
      <c r="J616" s="21"/>
      <c r="N616" s="21"/>
      <c r="S616" s="21"/>
      <c r="X616" s="21"/>
      <c r="AE616" s="21"/>
      <c r="AH616" s="23"/>
    </row>
    <row r="617" spans="5:34">
      <c r="E617" s="21"/>
      <c r="J617" s="21"/>
      <c r="N617" s="21"/>
      <c r="S617" s="21"/>
      <c r="X617" s="21"/>
      <c r="AE617" s="21"/>
      <c r="AH617" s="23"/>
    </row>
    <row r="618" spans="5:34">
      <c r="E618" s="21"/>
      <c r="J618" s="21"/>
      <c r="N618" s="21"/>
      <c r="S618" s="21"/>
      <c r="X618" s="21"/>
      <c r="AE618" s="21"/>
      <c r="AH618" s="23"/>
    </row>
    <row r="619" spans="5:34">
      <c r="E619" s="21"/>
      <c r="J619" s="21"/>
      <c r="N619" s="21"/>
      <c r="S619" s="21"/>
      <c r="X619" s="21"/>
      <c r="AE619" s="21"/>
      <c r="AH619" s="23"/>
    </row>
    <row r="620" spans="5:34">
      <c r="E620" s="21"/>
      <c r="J620" s="21"/>
      <c r="N620" s="21"/>
      <c r="S620" s="21"/>
      <c r="X620" s="21"/>
      <c r="AE620" s="21"/>
      <c r="AH620" s="23"/>
    </row>
    <row r="621" spans="5:34">
      <c r="E621" s="21"/>
      <c r="J621" s="21"/>
      <c r="N621" s="21"/>
      <c r="S621" s="21"/>
      <c r="X621" s="21"/>
      <c r="AE621" s="21"/>
      <c r="AH621" s="23"/>
    </row>
    <row r="622" spans="5:34">
      <c r="E622" s="21"/>
      <c r="J622" s="21"/>
      <c r="N622" s="21"/>
      <c r="S622" s="21"/>
      <c r="X622" s="21"/>
      <c r="AE622" s="21"/>
      <c r="AH622" s="23"/>
    </row>
    <row r="623" spans="5:34">
      <c r="E623" s="21"/>
      <c r="J623" s="21"/>
      <c r="N623" s="21"/>
      <c r="S623" s="21"/>
      <c r="X623" s="21"/>
      <c r="AE623" s="21"/>
      <c r="AH623" s="23"/>
    </row>
    <row r="624" spans="5:34">
      <c r="E624" s="21"/>
      <c r="J624" s="21"/>
      <c r="N624" s="21"/>
      <c r="S624" s="21"/>
      <c r="X624" s="21"/>
      <c r="AE624" s="21"/>
      <c r="AH624" s="23"/>
    </row>
    <row r="625" spans="5:34">
      <c r="E625" s="21"/>
      <c r="J625" s="21"/>
      <c r="N625" s="21"/>
      <c r="S625" s="21"/>
      <c r="X625" s="21"/>
      <c r="AE625" s="21"/>
      <c r="AH625" s="23"/>
    </row>
    <row r="626" spans="5:34">
      <c r="E626" s="21"/>
      <c r="J626" s="21"/>
      <c r="N626" s="21"/>
      <c r="S626" s="21"/>
      <c r="X626" s="21"/>
      <c r="AE626" s="21"/>
      <c r="AH626" s="23"/>
    </row>
    <row r="627" spans="5:34">
      <c r="E627" s="21"/>
      <c r="J627" s="21"/>
      <c r="N627" s="21"/>
      <c r="S627" s="21"/>
      <c r="X627" s="21"/>
      <c r="AE627" s="21"/>
      <c r="AH627" s="23"/>
    </row>
    <row r="628" spans="5:34">
      <c r="E628" s="21"/>
      <c r="J628" s="21"/>
      <c r="N628" s="21"/>
      <c r="S628" s="21"/>
      <c r="X628" s="21"/>
      <c r="AE628" s="21"/>
      <c r="AH628" s="23"/>
    </row>
    <row r="629" spans="5:34">
      <c r="E629" s="21"/>
      <c r="J629" s="21"/>
      <c r="N629" s="21"/>
      <c r="S629" s="21"/>
      <c r="X629" s="21"/>
      <c r="AE629" s="21"/>
      <c r="AH629" s="23"/>
    </row>
    <row r="630" spans="5:34">
      <c r="E630" s="21"/>
      <c r="J630" s="21"/>
      <c r="N630" s="21"/>
      <c r="S630" s="21"/>
      <c r="X630" s="21"/>
      <c r="AE630" s="21"/>
      <c r="AH630" s="23"/>
    </row>
    <row r="631" spans="5:34">
      <c r="E631" s="21"/>
      <c r="J631" s="21"/>
      <c r="N631" s="21"/>
      <c r="S631" s="21"/>
      <c r="X631" s="21"/>
      <c r="AE631" s="21"/>
      <c r="AH631" s="23"/>
    </row>
    <row r="632" spans="5:34">
      <c r="E632" s="21"/>
      <c r="J632" s="21"/>
      <c r="N632" s="21"/>
      <c r="S632" s="21"/>
      <c r="X632" s="21"/>
      <c r="AE632" s="21"/>
      <c r="AH632" s="23"/>
    </row>
    <row r="633" spans="5:34">
      <c r="E633" s="21"/>
      <c r="J633" s="21"/>
      <c r="N633" s="21"/>
      <c r="S633" s="21"/>
      <c r="X633" s="21"/>
      <c r="AE633" s="21"/>
      <c r="AH633" s="23"/>
    </row>
    <row r="634" spans="5:34">
      <c r="E634" s="21"/>
      <c r="J634" s="21"/>
      <c r="N634" s="21"/>
      <c r="S634" s="21"/>
      <c r="X634" s="21"/>
      <c r="AE634" s="21"/>
      <c r="AH634" s="23"/>
    </row>
    <row r="635" spans="5:34">
      <c r="E635" s="21"/>
      <c r="J635" s="21"/>
      <c r="N635" s="21"/>
      <c r="S635" s="21"/>
      <c r="X635" s="21"/>
      <c r="AE635" s="21"/>
      <c r="AH635" s="23"/>
    </row>
    <row r="636" spans="5:34">
      <c r="E636" s="21"/>
      <c r="J636" s="21"/>
      <c r="N636" s="21"/>
      <c r="S636" s="21"/>
      <c r="X636" s="21"/>
      <c r="AE636" s="21"/>
      <c r="AH636" s="23"/>
    </row>
    <row r="637" spans="5:34">
      <c r="E637" s="21"/>
      <c r="J637" s="21"/>
      <c r="N637" s="21"/>
      <c r="S637" s="21"/>
      <c r="X637" s="21"/>
      <c r="AE637" s="21"/>
      <c r="AH637" s="23"/>
    </row>
    <row r="638" spans="5:34">
      <c r="E638" s="21"/>
      <c r="J638" s="21"/>
      <c r="N638" s="21"/>
      <c r="S638" s="21"/>
      <c r="X638" s="21"/>
      <c r="AE638" s="21"/>
      <c r="AH638" s="23"/>
    </row>
    <row r="639" spans="5:34">
      <c r="E639" s="21"/>
      <c r="J639" s="21"/>
      <c r="N639" s="21"/>
      <c r="S639" s="21"/>
      <c r="X639" s="21"/>
      <c r="AE639" s="21"/>
      <c r="AH639" s="23"/>
    </row>
    <row r="640" spans="5:34">
      <c r="E640" s="21"/>
      <c r="J640" s="21"/>
      <c r="N640" s="21"/>
      <c r="S640" s="21"/>
      <c r="X640" s="21"/>
      <c r="AE640" s="21"/>
      <c r="AH640" s="23"/>
    </row>
    <row r="641" spans="5:34">
      <c r="E641" s="21"/>
      <c r="J641" s="21"/>
      <c r="N641" s="21"/>
      <c r="S641" s="21"/>
      <c r="X641" s="21"/>
      <c r="AE641" s="21"/>
      <c r="AH641" s="23"/>
    </row>
    <row r="642" spans="5:34">
      <c r="E642" s="21"/>
      <c r="J642" s="21"/>
      <c r="N642" s="21"/>
      <c r="S642" s="21"/>
      <c r="X642" s="21"/>
      <c r="AE642" s="21"/>
      <c r="AH642" s="23"/>
    </row>
    <row r="643" spans="5:34">
      <c r="E643" s="21"/>
      <c r="J643" s="21"/>
      <c r="N643" s="21"/>
      <c r="S643" s="21"/>
      <c r="X643" s="21"/>
      <c r="AE643" s="21"/>
      <c r="AH643" s="23"/>
    </row>
    <row r="644" spans="5:34">
      <c r="E644" s="21"/>
      <c r="J644" s="21"/>
      <c r="N644" s="21"/>
      <c r="S644" s="21"/>
      <c r="X644" s="21"/>
      <c r="AE644" s="21"/>
      <c r="AH644" s="23"/>
    </row>
    <row r="645" spans="5:34">
      <c r="E645" s="21"/>
      <c r="J645" s="21"/>
      <c r="N645" s="21"/>
      <c r="S645" s="21"/>
      <c r="X645" s="21"/>
      <c r="AE645" s="21"/>
      <c r="AH645" s="23"/>
    </row>
    <row r="646" spans="5:34">
      <c r="E646" s="21"/>
      <c r="J646" s="21"/>
      <c r="N646" s="21"/>
      <c r="S646" s="21"/>
      <c r="X646" s="21"/>
      <c r="AE646" s="21"/>
      <c r="AH646" s="23"/>
    </row>
    <row r="647" spans="5:34">
      <c r="E647" s="21"/>
      <c r="J647" s="21"/>
      <c r="N647" s="21"/>
      <c r="S647" s="21"/>
      <c r="X647" s="21"/>
      <c r="AE647" s="21"/>
      <c r="AH647" s="23"/>
    </row>
    <row r="648" spans="5:34">
      <c r="E648" s="21"/>
      <c r="J648" s="21"/>
      <c r="N648" s="21"/>
      <c r="S648" s="21"/>
      <c r="X648" s="21"/>
      <c r="AE648" s="21"/>
      <c r="AH648" s="23"/>
    </row>
    <row r="649" spans="5:34">
      <c r="E649" s="21"/>
      <c r="J649" s="21"/>
      <c r="N649" s="21"/>
      <c r="S649" s="21"/>
      <c r="X649" s="21"/>
      <c r="AE649" s="21"/>
      <c r="AH649" s="23"/>
    </row>
    <row r="650" spans="5:34">
      <c r="E650" s="21"/>
      <c r="J650" s="21"/>
      <c r="N650" s="21"/>
      <c r="S650" s="21"/>
      <c r="X650" s="21"/>
      <c r="AE650" s="21"/>
      <c r="AH650" s="23"/>
    </row>
    <row r="651" spans="5:34">
      <c r="E651" s="21"/>
      <c r="J651" s="21"/>
      <c r="N651" s="21"/>
      <c r="S651" s="21"/>
      <c r="X651" s="21"/>
      <c r="AE651" s="21"/>
      <c r="AH651" s="23"/>
    </row>
    <row r="652" spans="5:34">
      <c r="E652" s="21"/>
      <c r="J652" s="21"/>
      <c r="N652" s="21"/>
      <c r="S652" s="21"/>
      <c r="X652" s="21"/>
      <c r="AE652" s="21"/>
      <c r="AH652" s="23"/>
    </row>
    <row r="653" spans="5:34">
      <c r="E653" s="21"/>
      <c r="J653" s="21"/>
      <c r="N653" s="21"/>
      <c r="S653" s="21"/>
      <c r="X653" s="21"/>
      <c r="AE653" s="21"/>
      <c r="AH653" s="23"/>
    </row>
    <row r="654" spans="5:34">
      <c r="E654" s="21"/>
      <c r="J654" s="21"/>
      <c r="N654" s="21"/>
      <c r="S654" s="21"/>
      <c r="X654" s="21"/>
      <c r="AE654" s="21"/>
      <c r="AH654" s="23"/>
    </row>
    <row r="655" spans="5:34">
      <c r="E655" s="21"/>
      <c r="J655" s="21"/>
      <c r="N655" s="21"/>
      <c r="S655" s="21"/>
      <c r="X655" s="21"/>
      <c r="AE655" s="21"/>
      <c r="AH655" s="23"/>
    </row>
    <row r="656" spans="5:34">
      <c r="E656" s="21"/>
      <c r="J656" s="21"/>
      <c r="N656" s="21"/>
      <c r="S656" s="21"/>
      <c r="X656" s="21"/>
      <c r="AE656" s="21"/>
      <c r="AH656" s="23"/>
    </row>
    <row r="657" spans="5:34">
      <c r="E657" s="21"/>
      <c r="J657" s="21"/>
      <c r="N657" s="21"/>
      <c r="S657" s="21"/>
      <c r="X657" s="21"/>
      <c r="AE657" s="21"/>
      <c r="AH657" s="23"/>
    </row>
    <row r="658" spans="5:34">
      <c r="E658" s="21"/>
      <c r="J658" s="21"/>
      <c r="N658" s="21"/>
      <c r="S658" s="21"/>
      <c r="X658" s="21"/>
      <c r="AE658" s="21"/>
      <c r="AH658" s="23"/>
    </row>
    <row r="659" spans="5:34">
      <c r="E659" s="21"/>
      <c r="J659" s="21"/>
      <c r="N659" s="21"/>
      <c r="S659" s="21"/>
      <c r="X659" s="21"/>
      <c r="AE659" s="21"/>
      <c r="AH659" s="23"/>
    </row>
    <row r="660" spans="5:34">
      <c r="E660" s="21"/>
      <c r="J660" s="21"/>
      <c r="N660" s="21"/>
      <c r="S660" s="21"/>
      <c r="X660" s="21"/>
      <c r="AE660" s="21"/>
      <c r="AH660" s="23"/>
    </row>
    <row r="661" spans="5:34">
      <c r="E661" s="21"/>
      <c r="J661" s="21"/>
      <c r="N661" s="21"/>
      <c r="S661" s="21"/>
      <c r="X661" s="21"/>
      <c r="AE661" s="21"/>
      <c r="AH661" s="23"/>
    </row>
    <row r="662" spans="5:34">
      <c r="E662" s="21"/>
      <c r="J662" s="21"/>
      <c r="N662" s="21"/>
      <c r="S662" s="21"/>
      <c r="X662" s="21"/>
      <c r="AE662" s="21"/>
      <c r="AH662" s="23"/>
    </row>
    <row r="663" spans="5:34">
      <c r="E663" s="21"/>
      <c r="J663" s="21"/>
      <c r="N663" s="21"/>
      <c r="S663" s="21"/>
      <c r="X663" s="21"/>
      <c r="AE663" s="21"/>
      <c r="AH663" s="23"/>
    </row>
    <row r="664" spans="5:34">
      <c r="E664" s="21"/>
      <c r="J664" s="21"/>
      <c r="N664" s="21"/>
      <c r="S664" s="21"/>
      <c r="X664" s="21"/>
      <c r="AE664" s="21"/>
      <c r="AH664" s="23"/>
    </row>
    <row r="665" spans="5:34">
      <c r="E665" s="21"/>
      <c r="J665" s="21"/>
      <c r="N665" s="21"/>
      <c r="S665" s="21"/>
      <c r="X665" s="21"/>
      <c r="AE665" s="21"/>
      <c r="AH665" s="23"/>
    </row>
    <row r="666" spans="5:34">
      <c r="E666" s="21"/>
      <c r="J666" s="21"/>
      <c r="N666" s="21"/>
      <c r="S666" s="21"/>
      <c r="X666" s="21"/>
      <c r="AE666" s="21"/>
      <c r="AH666" s="23"/>
    </row>
    <row r="667" spans="5:34">
      <c r="E667" s="21"/>
      <c r="J667" s="21"/>
      <c r="N667" s="21"/>
      <c r="S667" s="21"/>
      <c r="X667" s="21"/>
      <c r="AE667" s="21"/>
      <c r="AH667" s="23"/>
    </row>
    <row r="668" spans="5:34">
      <c r="E668" s="21"/>
      <c r="J668" s="21"/>
      <c r="N668" s="21"/>
      <c r="S668" s="21"/>
      <c r="X668" s="21"/>
      <c r="AE668" s="21"/>
      <c r="AH668" s="23"/>
    </row>
    <row r="669" spans="5:34">
      <c r="E669" s="21"/>
      <c r="J669" s="21"/>
      <c r="N669" s="21"/>
      <c r="S669" s="21"/>
      <c r="X669" s="21"/>
      <c r="AE669" s="21"/>
      <c r="AH669" s="23"/>
    </row>
    <row r="670" spans="5:34">
      <c r="E670" s="21"/>
      <c r="J670" s="21"/>
      <c r="N670" s="21"/>
      <c r="S670" s="21"/>
      <c r="X670" s="21"/>
      <c r="AE670" s="21"/>
      <c r="AH670" s="23"/>
    </row>
    <row r="671" spans="5:34">
      <c r="E671" s="21"/>
      <c r="J671" s="21"/>
      <c r="N671" s="21"/>
      <c r="S671" s="21"/>
      <c r="X671" s="21"/>
      <c r="AE671" s="21"/>
      <c r="AH671" s="23"/>
    </row>
    <row r="672" spans="5:34">
      <c r="E672" s="21"/>
      <c r="J672" s="21"/>
      <c r="N672" s="21"/>
      <c r="S672" s="21"/>
      <c r="X672" s="21"/>
      <c r="AE672" s="21"/>
      <c r="AH672" s="23"/>
    </row>
    <row r="673" spans="5:34">
      <c r="E673" s="21"/>
      <c r="J673" s="21"/>
      <c r="N673" s="21"/>
      <c r="S673" s="21"/>
      <c r="X673" s="21"/>
      <c r="AE673" s="21"/>
      <c r="AH673" s="23"/>
    </row>
    <row r="674" spans="5:34">
      <c r="E674" s="21"/>
      <c r="J674" s="21"/>
      <c r="N674" s="21"/>
      <c r="S674" s="21"/>
      <c r="X674" s="21"/>
      <c r="AE674" s="21"/>
      <c r="AH674" s="23"/>
    </row>
    <row r="675" spans="5:34">
      <c r="E675" s="21"/>
      <c r="J675" s="21"/>
      <c r="N675" s="21"/>
      <c r="S675" s="21"/>
      <c r="X675" s="21"/>
      <c r="AE675" s="21"/>
      <c r="AH675" s="23"/>
    </row>
    <row r="676" spans="5:34">
      <c r="E676" s="21"/>
      <c r="J676" s="21"/>
      <c r="N676" s="21"/>
      <c r="S676" s="21"/>
      <c r="X676" s="21"/>
      <c r="AE676" s="21"/>
      <c r="AH676" s="23"/>
    </row>
    <row r="677" spans="5:34">
      <c r="E677" s="21"/>
      <c r="J677" s="21"/>
      <c r="N677" s="21"/>
      <c r="S677" s="21"/>
      <c r="X677" s="21"/>
      <c r="AE677" s="21"/>
      <c r="AH677" s="23"/>
    </row>
    <row r="678" spans="5:34">
      <c r="E678" s="21"/>
      <c r="J678" s="21"/>
      <c r="N678" s="21"/>
      <c r="S678" s="21"/>
      <c r="X678" s="21"/>
      <c r="AE678" s="21"/>
      <c r="AH678" s="23"/>
    </row>
    <row r="679" spans="5:34">
      <c r="E679" s="21"/>
      <c r="J679" s="21"/>
      <c r="N679" s="21"/>
      <c r="S679" s="21"/>
      <c r="X679" s="21"/>
      <c r="AE679" s="21"/>
      <c r="AH679" s="23"/>
    </row>
    <row r="680" spans="5:34">
      <c r="E680" s="21"/>
      <c r="J680" s="21"/>
      <c r="N680" s="21"/>
      <c r="S680" s="21"/>
      <c r="X680" s="21"/>
      <c r="AE680" s="21"/>
      <c r="AH680" s="23"/>
    </row>
    <row r="681" spans="5:34">
      <c r="E681" s="21"/>
      <c r="J681" s="21"/>
      <c r="N681" s="21"/>
      <c r="S681" s="21"/>
      <c r="X681" s="21"/>
      <c r="AE681" s="21"/>
      <c r="AH681" s="23"/>
    </row>
    <row r="682" spans="5:34">
      <c r="E682" s="21"/>
      <c r="J682" s="21"/>
      <c r="N682" s="21"/>
      <c r="S682" s="21"/>
      <c r="X682" s="21"/>
      <c r="AE682" s="21"/>
      <c r="AH682" s="23"/>
    </row>
    <row r="683" spans="5:34">
      <c r="E683" s="21"/>
      <c r="J683" s="21"/>
      <c r="N683" s="21"/>
      <c r="S683" s="21"/>
      <c r="X683" s="21"/>
      <c r="AE683" s="21"/>
      <c r="AH683" s="23"/>
    </row>
    <row r="684" spans="5:34">
      <c r="E684" s="21"/>
      <c r="J684" s="21"/>
      <c r="N684" s="21"/>
      <c r="S684" s="21"/>
      <c r="X684" s="21"/>
      <c r="AE684" s="21"/>
      <c r="AH684" s="23"/>
    </row>
    <row r="685" spans="5:34">
      <c r="E685" s="21"/>
      <c r="J685" s="21"/>
      <c r="N685" s="21"/>
      <c r="S685" s="21"/>
      <c r="X685" s="21"/>
      <c r="AE685" s="21"/>
      <c r="AH685" s="23"/>
    </row>
    <row r="686" spans="5:34">
      <c r="E686" s="21"/>
      <c r="J686" s="21"/>
      <c r="N686" s="21"/>
      <c r="S686" s="21"/>
      <c r="X686" s="21"/>
      <c r="AE686" s="21"/>
      <c r="AH686" s="23"/>
    </row>
    <row r="687" spans="5:34">
      <c r="E687" s="21"/>
      <c r="J687" s="21"/>
      <c r="N687" s="21"/>
      <c r="S687" s="21"/>
      <c r="X687" s="21"/>
      <c r="AE687" s="21"/>
      <c r="AH687" s="23"/>
    </row>
    <row r="688" spans="5:34">
      <c r="E688" s="21"/>
      <c r="J688" s="21"/>
      <c r="N688" s="21"/>
      <c r="S688" s="21"/>
      <c r="X688" s="21"/>
      <c r="AE688" s="21"/>
      <c r="AH688" s="23"/>
    </row>
    <row r="689" spans="5:34">
      <c r="E689" s="21"/>
      <c r="J689" s="21"/>
      <c r="N689" s="21"/>
      <c r="S689" s="21"/>
      <c r="X689" s="21"/>
      <c r="AE689" s="21"/>
      <c r="AH689" s="23"/>
    </row>
    <row r="690" spans="5:34">
      <c r="E690" s="21"/>
      <c r="J690" s="21"/>
      <c r="N690" s="21"/>
      <c r="S690" s="21"/>
      <c r="X690" s="21"/>
      <c r="AE690" s="21"/>
      <c r="AH690" s="23"/>
    </row>
    <row r="691" spans="5:34">
      <c r="E691" s="21"/>
      <c r="J691" s="21"/>
      <c r="N691" s="21"/>
      <c r="S691" s="21"/>
      <c r="X691" s="21"/>
      <c r="AE691" s="21"/>
      <c r="AH691" s="23"/>
    </row>
    <row r="692" spans="5:34">
      <c r="E692" s="21"/>
      <c r="J692" s="21"/>
      <c r="N692" s="21"/>
      <c r="S692" s="21"/>
      <c r="X692" s="21"/>
      <c r="AE692" s="21"/>
      <c r="AH692" s="23"/>
    </row>
    <row r="693" spans="5:34">
      <c r="E693" s="21"/>
      <c r="J693" s="21"/>
      <c r="N693" s="21"/>
      <c r="S693" s="21"/>
      <c r="X693" s="21"/>
      <c r="AE693" s="21"/>
      <c r="AH693" s="23"/>
    </row>
    <row r="694" spans="5:34">
      <c r="E694" s="21"/>
      <c r="J694" s="21"/>
      <c r="N694" s="21"/>
      <c r="S694" s="21"/>
      <c r="X694" s="21"/>
      <c r="AE694" s="21"/>
      <c r="AH694" s="23"/>
    </row>
    <row r="695" spans="5:34">
      <c r="E695" s="21"/>
      <c r="J695" s="21"/>
      <c r="N695" s="21"/>
      <c r="S695" s="21"/>
      <c r="X695" s="21"/>
      <c r="AE695" s="21"/>
      <c r="AH695" s="23"/>
    </row>
    <row r="696" spans="5:34">
      <c r="E696" s="21"/>
      <c r="J696" s="21"/>
      <c r="N696" s="21"/>
      <c r="S696" s="21"/>
      <c r="X696" s="21"/>
      <c r="AE696" s="21"/>
      <c r="AH696" s="23"/>
    </row>
    <row r="697" spans="5:34">
      <c r="E697" s="21"/>
      <c r="J697" s="21"/>
      <c r="N697" s="21"/>
      <c r="S697" s="21"/>
      <c r="X697" s="21"/>
      <c r="AE697" s="21"/>
      <c r="AH697" s="23"/>
    </row>
    <row r="698" spans="5:34">
      <c r="E698" s="21"/>
      <c r="J698" s="21"/>
      <c r="N698" s="21"/>
      <c r="S698" s="21"/>
      <c r="X698" s="21"/>
      <c r="AE698" s="21"/>
      <c r="AH698" s="23"/>
    </row>
    <row r="699" spans="5:34">
      <c r="E699" s="21"/>
      <c r="J699" s="21"/>
      <c r="N699" s="21"/>
      <c r="S699" s="21"/>
      <c r="X699" s="21"/>
      <c r="AE699" s="21"/>
      <c r="AH699" s="23"/>
    </row>
    <row r="700" spans="5:34">
      <c r="E700" s="21"/>
      <c r="J700" s="21"/>
      <c r="N700" s="21"/>
      <c r="S700" s="21"/>
      <c r="X700" s="21"/>
      <c r="AE700" s="21"/>
      <c r="AH700" s="23"/>
    </row>
    <row r="701" spans="5:34">
      <c r="E701" s="21"/>
      <c r="J701" s="21"/>
      <c r="N701" s="21"/>
      <c r="S701" s="21"/>
      <c r="X701" s="21"/>
      <c r="AE701" s="21"/>
      <c r="AH701" s="23"/>
    </row>
    <row r="702" spans="5:34">
      <c r="E702" s="21"/>
      <c r="J702" s="21"/>
      <c r="N702" s="21"/>
      <c r="S702" s="21"/>
      <c r="X702" s="21"/>
      <c r="AE702" s="21"/>
      <c r="AH702" s="23"/>
    </row>
    <row r="703" spans="5:34">
      <c r="E703" s="21"/>
      <c r="J703" s="21"/>
      <c r="N703" s="21"/>
      <c r="S703" s="21"/>
      <c r="X703" s="21"/>
      <c r="AE703" s="21"/>
      <c r="AH703" s="23"/>
    </row>
    <row r="704" spans="5:34">
      <c r="E704" s="21"/>
      <c r="J704" s="21"/>
      <c r="N704" s="21"/>
      <c r="S704" s="21"/>
      <c r="X704" s="21"/>
      <c r="AE704" s="21"/>
      <c r="AH704" s="23"/>
    </row>
    <row r="705" spans="5:34">
      <c r="E705" s="21"/>
      <c r="J705" s="21"/>
      <c r="N705" s="21"/>
      <c r="S705" s="21"/>
      <c r="X705" s="21"/>
      <c r="AE705" s="21"/>
      <c r="AH705" s="23"/>
    </row>
    <row r="706" spans="5:34">
      <c r="E706" s="21"/>
      <c r="J706" s="21"/>
      <c r="N706" s="21"/>
      <c r="S706" s="21"/>
      <c r="X706" s="21"/>
      <c r="AE706" s="21"/>
      <c r="AH706" s="23"/>
    </row>
    <row r="707" spans="5:34">
      <c r="E707" s="21"/>
      <c r="J707" s="21"/>
      <c r="N707" s="21"/>
      <c r="S707" s="21"/>
      <c r="X707" s="21"/>
      <c r="AE707" s="21"/>
      <c r="AH707" s="23"/>
    </row>
    <row r="708" spans="5:34">
      <c r="E708" s="21"/>
      <c r="J708" s="21"/>
      <c r="N708" s="21"/>
      <c r="S708" s="21"/>
      <c r="X708" s="21"/>
      <c r="AE708" s="21"/>
      <c r="AH708" s="23"/>
    </row>
    <row r="709" spans="5:34">
      <c r="E709" s="21"/>
      <c r="J709" s="21"/>
      <c r="N709" s="21"/>
      <c r="S709" s="21"/>
      <c r="X709" s="21"/>
      <c r="AE709" s="21"/>
      <c r="AH709" s="23"/>
    </row>
    <row r="710" spans="5:34">
      <c r="E710" s="21"/>
      <c r="J710" s="21"/>
      <c r="N710" s="21"/>
      <c r="S710" s="21"/>
      <c r="X710" s="21"/>
      <c r="AE710" s="21"/>
      <c r="AH710" s="23"/>
    </row>
    <row r="711" spans="5:34">
      <c r="E711" s="21"/>
      <c r="J711" s="21"/>
      <c r="N711" s="21"/>
      <c r="S711" s="21"/>
      <c r="X711" s="21"/>
      <c r="AE711" s="21"/>
      <c r="AH711" s="23"/>
    </row>
    <row r="712" spans="5:34">
      <c r="E712" s="21"/>
      <c r="J712" s="21"/>
      <c r="N712" s="21"/>
      <c r="S712" s="21"/>
      <c r="X712" s="21"/>
      <c r="AE712" s="21"/>
      <c r="AH712" s="23"/>
    </row>
    <row r="713" spans="5:34">
      <c r="E713" s="21"/>
      <c r="J713" s="21"/>
      <c r="N713" s="21"/>
      <c r="S713" s="21"/>
      <c r="X713" s="21"/>
      <c r="AE713" s="21"/>
      <c r="AH713" s="23"/>
    </row>
    <row r="714" spans="5:34">
      <c r="E714" s="21"/>
      <c r="J714" s="21"/>
      <c r="N714" s="21"/>
      <c r="S714" s="21"/>
      <c r="X714" s="21"/>
      <c r="AE714" s="21"/>
      <c r="AH714" s="23"/>
    </row>
    <row r="715" spans="5:34">
      <c r="E715" s="21"/>
      <c r="J715" s="21"/>
      <c r="N715" s="21"/>
      <c r="S715" s="21"/>
      <c r="X715" s="21"/>
      <c r="AE715" s="21"/>
      <c r="AH715" s="23"/>
    </row>
    <row r="716" spans="5:34">
      <c r="E716" s="21"/>
      <c r="J716" s="21"/>
      <c r="N716" s="21"/>
      <c r="S716" s="21"/>
      <c r="X716" s="21"/>
      <c r="AE716" s="21"/>
      <c r="AH716" s="23"/>
    </row>
    <row r="717" spans="5:34">
      <c r="E717" s="21"/>
      <c r="J717" s="21"/>
      <c r="N717" s="21"/>
      <c r="S717" s="21"/>
      <c r="X717" s="21"/>
      <c r="AE717" s="21"/>
      <c r="AH717" s="23"/>
    </row>
    <row r="718" spans="5:34">
      <c r="E718" s="21"/>
      <c r="J718" s="21"/>
      <c r="N718" s="21"/>
      <c r="S718" s="21"/>
      <c r="X718" s="21"/>
      <c r="AE718" s="21"/>
      <c r="AH718" s="23"/>
    </row>
    <row r="719" spans="5:34">
      <c r="E719" s="21"/>
      <c r="J719" s="21"/>
      <c r="N719" s="21"/>
      <c r="S719" s="21"/>
      <c r="X719" s="21"/>
      <c r="AE719" s="21"/>
      <c r="AH719" s="23"/>
    </row>
    <row r="720" spans="5:34">
      <c r="E720" s="21"/>
      <c r="J720" s="21"/>
      <c r="N720" s="21"/>
      <c r="S720" s="21"/>
      <c r="X720" s="21"/>
      <c r="AE720" s="21"/>
      <c r="AH720" s="23"/>
    </row>
    <row r="721" spans="5:34">
      <c r="E721" s="21"/>
      <c r="J721" s="21"/>
      <c r="N721" s="21"/>
      <c r="S721" s="21"/>
      <c r="X721" s="21"/>
      <c r="AE721" s="21"/>
      <c r="AH721" s="23"/>
    </row>
    <row r="722" spans="5:34">
      <c r="E722" s="21"/>
      <c r="J722" s="21"/>
      <c r="N722" s="21"/>
      <c r="S722" s="21"/>
      <c r="X722" s="21"/>
      <c r="AE722" s="21"/>
      <c r="AH722" s="23"/>
    </row>
    <row r="723" spans="5:34">
      <c r="E723" s="21"/>
      <c r="J723" s="21"/>
      <c r="N723" s="21"/>
      <c r="S723" s="21"/>
      <c r="X723" s="21"/>
      <c r="AE723" s="21"/>
      <c r="AH723" s="23"/>
    </row>
    <row r="724" spans="5:34">
      <c r="E724" s="21"/>
      <c r="J724" s="21"/>
      <c r="N724" s="21"/>
      <c r="S724" s="21"/>
      <c r="X724" s="21"/>
      <c r="AE724" s="21"/>
      <c r="AH724" s="23"/>
    </row>
    <row r="725" spans="5:34">
      <c r="E725" s="21"/>
      <c r="J725" s="21"/>
      <c r="N725" s="21"/>
      <c r="S725" s="21"/>
      <c r="X725" s="21"/>
      <c r="AE725" s="21"/>
      <c r="AH725" s="23"/>
    </row>
    <row r="726" spans="5:34">
      <c r="E726" s="21"/>
      <c r="J726" s="21"/>
      <c r="N726" s="21"/>
      <c r="S726" s="21"/>
      <c r="X726" s="21"/>
      <c r="AE726" s="21"/>
      <c r="AH726" s="23"/>
    </row>
    <row r="727" spans="5:34">
      <c r="E727" s="21"/>
      <c r="J727" s="21"/>
      <c r="N727" s="21"/>
      <c r="S727" s="21"/>
      <c r="X727" s="21"/>
      <c r="AE727" s="21"/>
      <c r="AH727" s="23"/>
    </row>
    <row r="728" spans="5:34">
      <c r="E728" s="21"/>
      <c r="J728" s="21"/>
      <c r="N728" s="21"/>
      <c r="S728" s="21"/>
      <c r="X728" s="21"/>
      <c r="AE728" s="21"/>
      <c r="AH728" s="23"/>
    </row>
    <row r="729" spans="5:34">
      <c r="E729" s="21"/>
      <c r="J729" s="21"/>
      <c r="N729" s="21"/>
      <c r="S729" s="21"/>
      <c r="X729" s="21"/>
      <c r="AE729" s="21"/>
      <c r="AH729" s="23"/>
    </row>
    <row r="730" spans="5:34">
      <c r="E730" s="21"/>
      <c r="J730" s="21"/>
      <c r="N730" s="21"/>
      <c r="S730" s="21"/>
      <c r="X730" s="21"/>
      <c r="AE730" s="21"/>
      <c r="AH730" s="23"/>
    </row>
    <row r="731" spans="5:34">
      <c r="E731" s="21"/>
      <c r="J731" s="21"/>
      <c r="N731" s="21"/>
      <c r="S731" s="21"/>
      <c r="X731" s="21"/>
      <c r="AE731" s="21"/>
      <c r="AH731" s="23"/>
    </row>
    <row r="732" spans="5:34">
      <c r="E732" s="21"/>
      <c r="J732" s="21"/>
      <c r="N732" s="21"/>
      <c r="S732" s="21"/>
      <c r="X732" s="21"/>
      <c r="AE732" s="21"/>
      <c r="AH732" s="23"/>
    </row>
    <row r="733" spans="5:34">
      <c r="E733" s="21"/>
      <c r="J733" s="21"/>
      <c r="N733" s="21"/>
      <c r="S733" s="21"/>
      <c r="X733" s="21"/>
      <c r="AE733" s="21"/>
      <c r="AH733" s="23"/>
    </row>
    <row r="734" spans="5:34">
      <c r="E734" s="21"/>
      <c r="J734" s="21"/>
      <c r="N734" s="21"/>
      <c r="S734" s="21"/>
      <c r="X734" s="21"/>
      <c r="AE734" s="21"/>
      <c r="AH734" s="23"/>
    </row>
    <row r="735" spans="5:34">
      <c r="E735" s="21"/>
      <c r="J735" s="21"/>
      <c r="N735" s="21"/>
      <c r="S735" s="21"/>
      <c r="X735" s="21"/>
      <c r="AE735" s="21"/>
      <c r="AH735" s="23"/>
    </row>
    <row r="736" spans="5:34">
      <c r="E736" s="21"/>
      <c r="J736" s="21"/>
      <c r="N736" s="21"/>
      <c r="S736" s="21"/>
      <c r="X736" s="21"/>
      <c r="AE736" s="21"/>
      <c r="AH736" s="23"/>
    </row>
    <row r="737" spans="5:34">
      <c r="E737" s="21"/>
      <c r="J737" s="21"/>
      <c r="N737" s="21"/>
      <c r="S737" s="21"/>
      <c r="X737" s="21"/>
      <c r="AE737" s="21"/>
      <c r="AH737" s="23"/>
    </row>
    <row r="738" spans="5:34">
      <c r="E738" s="21"/>
      <c r="J738" s="21"/>
      <c r="N738" s="21"/>
      <c r="S738" s="21"/>
      <c r="X738" s="21"/>
      <c r="AE738" s="21"/>
      <c r="AH738" s="23"/>
    </row>
    <row r="739" spans="5:34">
      <c r="E739" s="21"/>
      <c r="J739" s="21"/>
      <c r="N739" s="21"/>
      <c r="S739" s="21"/>
      <c r="X739" s="21"/>
      <c r="AE739" s="21"/>
      <c r="AH739" s="23"/>
    </row>
    <row r="740" spans="5:34">
      <c r="E740" s="21"/>
      <c r="J740" s="21"/>
      <c r="N740" s="21"/>
      <c r="S740" s="21"/>
      <c r="X740" s="21"/>
      <c r="AE740" s="21"/>
      <c r="AH740" s="23"/>
    </row>
    <row r="741" spans="5:34">
      <c r="E741" s="21"/>
      <c r="J741" s="21"/>
      <c r="N741" s="21"/>
      <c r="S741" s="21"/>
      <c r="X741" s="21"/>
      <c r="AE741" s="21"/>
      <c r="AH741" s="23"/>
    </row>
    <row r="742" spans="5:34">
      <c r="E742" s="21"/>
      <c r="J742" s="21"/>
      <c r="N742" s="21"/>
      <c r="S742" s="21"/>
      <c r="X742" s="21"/>
      <c r="AE742" s="21"/>
      <c r="AH742" s="23"/>
    </row>
    <row r="743" spans="5:34">
      <c r="E743" s="21"/>
      <c r="J743" s="21"/>
      <c r="N743" s="21"/>
      <c r="S743" s="21"/>
      <c r="X743" s="21"/>
      <c r="AE743" s="21"/>
      <c r="AH743" s="23"/>
    </row>
    <row r="744" spans="5:34">
      <c r="E744" s="21"/>
      <c r="J744" s="21"/>
      <c r="N744" s="21"/>
      <c r="S744" s="21"/>
      <c r="X744" s="21"/>
      <c r="AE744" s="21"/>
      <c r="AH744" s="23"/>
    </row>
    <row r="745" spans="5:34">
      <c r="E745" s="21"/>
      <c r="J745" s="21"/>
      <c r="N745" s="21"/>
      <c r="S745" s="21"/>
      <c r="X745" s="21"/>
      <c r="AE745" s="21"/>
      <c r="AH745" s="23"/>
    </row>
    <row r="746" spans="5:34">
      <c r="E746" s="21"/>
      <c r="J746" s="21"/>
      <c r="N746" s="21"/>
      <c r="S746" s="21"/>
      <c r="X746" s="21"/>
      <c r="AE746" s="21"/>
      <c r="AH746" s="23"/>
    </row>
    <row r="747" spans="5:34">
      <c r="E747" s="21"/>
      <c r="J747" s="21"/>
      <c r="N747" s="21"/>
      <c r="S747" s="21"/>
      <c r="X747" s="21"/>
      <c r="AE747" s="21"/>
      <c r="AH747" s="23"/>
    </row>
    <row r="748" spans="5:34">
      <c r="E748" s="21"/>
      <c r="J748" s="21"/>
      <c r="N748" s="21"/>
      <c r="S748" s="21"/>
      <c r="X748" s="21"/>
      <c r="AE748" s="21"/>
      <c r="AH748" s="23"/>
    </row>
    <row r="749" spans="5:34">
      <c r="E749" s="21"/>
      <c r="J749" s="21"/>
      <c r="N749" s="21"/>
      <c r="S749" s="21"/>
      <c r="X749" s="21"/>
      <c r="AE749" s="21"/>
      <c r="AH749" s="23"/>
    </row>
    <row r="750" spans="5:34">
      <c r="E750" s="21"/>
      <c r="J750" s="21"/>
      <c r="N750" s="21"/>
      <c r="S750" s="21"/>
      <c r="X750" s="21"/>
      <c r="AE750" s="21"/>
      <c r="AH750" s="23"/>
    </row>
    <row r="751" spans="5:34">
      <c r="E751" s="21"/>
      <c r="J751" s="21"/>
      <c r="N751" s="21"/>
      <c r="S751" s="21"/>
      <c r="X751" s="21"/>
      <c r="AE751" s="21"/>
      <c r="AH751" s="23"/>
    </row>
    <row r="752" spans="5:34">
      <c r="E752" s="21"/>
      <c r="J752" s="21"/>
      <c r="N752" s="21"/>
      <c r="S752" s="21"/>
      <c r="X752" s="21"/>
      <c r="AE752" s="21"/>
      <c r="AH752" s="23"/>
    </row>
    <row r="753" spans="5:34">
      <c r="E753" s="21"/>
      <c r="J753" s="21"/>
      <c r="N753" s="21"/>
      <c r="S753" s="21"/>
      <c r="X753" s="21"/>
      <c r="AE753" s="21"/>
      <c r="AH753" s="23"/>
    </row>
    <row r="754" spans="5:34">
      <c r="E754" s="21"/>
      <c r="J754" s="21"/>
      <c r="N754" s="21"/>
      <c r="S754" s="21"/>
      <c r="X754" s="21"/>
      <c r="AE754" s="21"/>
      <c r="AH754" s="23"/>
    </row>
    <row r="755" spans="5:34">
      <c r="E755" s="21"/>
      <c r="J755" s="21"/>
      <c r="N755" s="21"/>
      <c r="S755" s="21"/>
      <c r="X755" s="21"/>
      <c r="AE755" s="21"/>
      <c r="AH755" s="23"/>
    </row>
    <row r="756" spans="5:34">
      <c r="E756" s="21"/>
      <c r="J756" s="21"/>
      <c r="N756" s="21"/>
      <c r="S756" s="21"/>
      <c r="X756" s="21"/>
      <c r="AE756" s="21"/>
      <c r="AH756" s="23"/>
    </row>
    <row r="757" spans="5:34">
      <c r="E757" s="21"/>
      <c r="J757" s="21"/>
      <c r="N757" s="21"/>
      <c r="S757" s="21"/>
      <c r="X757" s="21"/>
      <c r="AE757" s="21"/>
      <c r="AH757" s="23"/>
    </row>
    <row r="758" spans="5:34">
      <c r="E758" s="21"/>
      <c r="J758" s="21"/>
      <c r="N758" s="21"/>
      <c r="S758" s="21"/>
      <c r="X758" s="21"/>
      <c r="AE758" s="21"/>
      <c r="AH758" s="23"/>
    </row>
    <row r="759" spans="5:34">
      <c r="E759" s="21"/>
      <c r="J759" s="21"/>
      <c r="N759" s="21"/>
      <c r="S759" s="21"/>
      <c r="X759" s="21"/>
      <c r="AE759" s="21"/>
      <c r="AH759" s="23"/>
    </row>
    <row r="760" spans="5:34">
      <c r="E760" s="21"/>
      <c r="J760" s="21"/>
      <c r="N760" s="21"/>
      <c r="S760" s="21"/>
      <c r="X760" s="21"/>
      <c r="AE760" s="21"/>
      <c r="AH760" s="23"/>
    </row>
    <row r="761" spans="5:34">
      <c r="E761" s="21"/>
      <c r="J761" s="21"/>
      <c r="N761" s="21"/>
      <c r="S761" s="21"/>
      <c r="X761" s="21"/>
      <c r="AE761" s="21"/>
      <c r="AH761" s="23"/>
    </row>
    <row r="762" spans="5:34">
      <c r="E762" s="21"/>
      <c r="J762" s="21"/>
      <c r="N762" s="21"/>
      <c r="S762" s="21"/>
      <c r="X762" s="21"/>
      <c r="AE762" s="21"/>
      <c r="AH762" s="23"/>
    </row>
    <row r="763" spans="5:34">
      <c r="E763" s="21"/>
      <c r="J763" s="21"/>
      <c r="N763" s="21"/>
      <c r="S763" s="21"/>
      <c r="X763" s="21"/>
      <c r="AE763" s="21"/>
      <c r="AH763" s="23"/>
    </row>
    <row r="764" spans="5:34">
      <c r="E764" s="21"/>
      <c r="J764" s="21"/>
      <c r="N764" s="21"/>
      <c r="S764" s="21"/>
      <c r="X764" s="21"/>
      <c r="AE764" s="21"/>
      <c r="AH764" s="23"/>
    </row>
    <row r="765" spans="5:34">
      <c r="E765" s="21"/>
      <c r="J765" s="21"/>
      <c r="N765" s="21"/>
      <c r="S765" s="21"/>
      <c r="X765" s="21"/>
      <c r="AE765" s="21"/>
      <c r="AH765" s="23"/>
    </row>
    <row r="766" spans="5:34">
      <c r="E766" s="21"/>
      <c r="J766" s="21"/>
      <c r="N766" s="21"/>
      <c r="S766" s="21"/>
      <c r="X766" s="21"/>
      <c r="AE766" s="21"/>
      <c r="AH766" s="23"/>
    </row>
    <row r="767" spans="5:34">
      <c r="E767" s="21"/>
      <c r="J767" s="21"/>
      <c r="N767" s="21"/>
      <c r="S767" s="21"/>
      <c r="X767" s="21"/>
      <c r="AE767" s="21"/>
      <c r="AH767" s="23"/>
    </row>
    <row r="768" spans="5:34">
      <c r="E768" s="21"/>
      <c r="J768" s="21"/>
      <c r="N768" s="21"/>
      <c r="S768" s="21"/>
      <c r="X768" s="21"/>
      <c r="AE768" s="21"/>
      <c r="AH768" s="23"/>
    </row>
    <row r="769" spans="5:34">
      <c r="E769" s="21"/>
      <c r="J769" s="21"/>
      <c r="N769" s="21"/>
      <c r="S769" s="21"/>
      <c r="X769" s="21"/>
      <c r="AE769" s="21"/>
      <c r="AH769" s="23"/>
    </row>
    <row r="770" spans="5:34">
      <c r="E770" s="21"/>
      <c r="J770" s="21"/>
      <c r="N770" s="21"/>
      <c r="S770" s="21"/>
      <c r="X770" s="21"/>
      <c r="AE770" s="21"/>
      <c r="AH770" s="23"/>
    </row>
    <row r="771" spans="5:34">
      <c r="E771" s="21"/>
      <c r="J771" s="21"/>
      <c r="N771" s="21"/>
      <c r="S771" s="21"/>
      <c r="X771" s="21"/>
      <c r="AE771" s="21"/>
      <c r="AH771" s="23"/>
    </row>
    <row r="772" spans="5:34">
      <c r="E772" s="21"/>
      <c r="J772" s="21"/>
      <c r="N772" s="21"/>
      <c r="S772" s="21"/>
      <c r="X772" s="21"/>
      <c r="AE772" s="21"/>
      <c r="AH772" s="23"/>
    </row>
    <row r="773" spans="5:34">
      <c r="E773" s="21"/>
      <c r="J773" s="21"/>
      <c r="N773" s="21"/>
      <c r="S773" s="21"/>
      <c r="X773" s="21"/>
      <c r="AE773" s="21"/>
      <c r="AH773" s="23"/>
    </row>
    <row r="774" spans="5:34">
      <c r="E774" s="21"/>
      <c r="J774" s="21"/>
      <c r="N774" s="21"/>
      <c r="S774" s="21"/>
      <c r="X774" s="21"/>
      <c r="AE774" s="21"/>
      <c r="AH774" s="23"/>
    </row>
    <row r="775" spans="5:34">
      <c r="E775" s="21"/>
      <c r="J775" s="21"/>
      <c r="N775" s="21"/>
      <c r="S775" s="21"/>
      <c r="X775" s="21"/>
      <c r="AE775" s="21"/>
      <c r="AH775" s="23"/>
    </row>
    <row r="776" spans="5:34">
      <c r="E776" s="21"/>
      <c r="J776" s="21"/>
      <c r="N776" s="21"/>
      <c r="S776" s="21"/>
      <c r="X776" s="21"/>
      <c r="AE776" s="21"/>
      <c r="AH776" s="23"/>
    </row>
    <row r="777" spans="5:34">
      <c r="E777" s="21"/>
      <c r="J777" s="21"/>
      <c r="N777" s="21"/>
      <c r="S777" s="21"/>
      <c r="X777" s="21"/>
      <c r="AE777" s="21"/>
      <c r="AH777" s="23"/>
    </row>
    <row r="778" spans="5:34">
      <c r="E778" s="21"/>
      <c r="J778" s="21"/>
      <c r="N778" s="21"/>
      <c r="S778" s="21"/>
      <c r="X778" s="21"/>
      <c r="AE778" s="21"/>
      <c r="AH778" s="23"/>
    </row>
    <row r="779" spans="5:34">
      <c r="E779" s="21"/>
      <c r="J779" s="21"/>
      <c r="N779" s="21"/>
      <c r="S779" s="21"/>
      <c r="X779" s="21"/>
      <c r="AE779" s="21"/>
      <c r="AH779" s="23"/>
    </row>
    <row r="780" spans="5:34">
      <c r="E780" s="21"/>
      <c r="J780" s="21"/>
      <c r="N780" s="21"/>
      <c r="S780" s="21"/>
      <c r="X780" s="21"/>
      <c r="AE780" s="21"/>
      <c r="AH780" s="23"/>
    </row>
    <row r="781" spans="5:34">
      <c r="E781" s="21"/>
      <c r="J781" s="21"/>
      <c r="N781" s="21"/>
      <c r="S781" s="21"/>
      <c r="X781" s="21"/>
      <c r="AE781" s="21"/>
      <c r="AH781" s="23"/>
    </row>
    <row r="782" spans="5:34">
      <c r="E782" s="21"/>
      <c r="J782" s="21"/>
      <c r="N782" s="21"/>
      <c r="S782" s="21"/>
      <c r="X782" s="21"/>
      <c r="AE782" s="21"/>
      <c r="AH782" s="23"/>
    </row>
    <row r="783" spans="5:34">
      <c r="E783" s="21"/>
      <c r="J783" s="21"/>
      <c r="N783" s="21"/>
      <c r="S783" s="21"/>
      <c r="X783" s="21"/>
      <c r="AE783" s="21"/>
      <c r="AH783" s="23"/>
    </row>
    <row r="784" spans="5:34">
      <c r="E784" s="21"/>
      <c r="J784" s="21"/>
      <c r="N784" s="21"/>
      <c r="S784" s="21"/>
      <c r="X784" s="21"/>
      <c r="AE784" s="21"/>
      <c r="AH784" s="23"/>
    </row>
    <row r="785" spans="5:34">
      <c r="E785" s="21"/>
      <c r="J785" s="21"/>
      <c r="N785" s="21"/>
      <c r="S785" s="21"/>
      <c r="X785" s="21"/>
      <c r="AE785" s="21"/>
      <c r="AH785" s="23"/>
    </row>
    <row r="786" spans="5:34">
      <c r="E786" s="21"/>
      <c r="J786" s="21"/>
      <c r="N786" s="21"/>
      <c r="S786" s="21"/>
      <c r="X786" s="21"/>
      <c r="AE786" s="21"/>
      <c r="AH786" s="23"/>
    </row>
    <row r="787" spans="5:34">
      <c r="E787" s="21"/>
      <c r="J787" s="21"/>
      <c r="N787" s="21"/>
      <c r="S787" s="21"/>
      <c r="X787" s="21"/>
      <c r="AE787" s="21"/>
      <c r="AH787" s="23"/>
    </row>
    <row r="788" spans="5:34">
      <c r="E788" s="21"/>
      <c r="J788" s="21"/>
      <c r="N788" s="21"/>
      <c r="S788" s="21"/>
      <c r="X788" s="21"/>
      <c r="AE788" s="21"/>
      <c r="AH788" s="23"/>
    </row>
    <row r="789" spans="5:34">
      <c r="E789" s="21"/>
      <c r="J789" s="21"/>
      <c r="N789" s="21"/>
      <c r="S789" s="21"/>
      <c r="X789" s="21"/>
      <c r="AE789" s="21"/>
      <c r="AH789" s="23"/>
    </row>
    <row r="790" spans="5:34">
      <c r="E790" s="21"/>
      <c r="J790" s="21"/>
      <c r="N790" s="21"/>
      <c r="S790" s="21"/>
      <c r="X790" s="21"/>
      <c r="AE790" s="21"/>
      <c r="AH790" s="23"/>
    </row>
    <row r="791" spans="5:34">
      <c r="E791" s="21"/>
      <c r="J791" s="21"/>
      <c r="N791" s="21"/>
      <c r="S791" s="21"/>
      <c r="X791" s="21"/>
      <c r="AE791" s="21"/>
      <c r="AH791" s="23"/>
    </row>
    <row r="792" spans="5:34">
      <c r="E792" s="21"/>
      <c r="J792" s="21"/>
      <c r="N792" s="21"/>
      <c r="S792" s="21"/>
      <c r="X792" s="21"/>
      <c r="AE792" s="21"/>
      <c r="AH792" s="23"/>
    </row>
    <row r="793" spans="5:34">
      <c r="E793" s="21"/>
      <c r="J793" s="21"/>
      <c r="N793" s="21"/>
      <c r="S793" s="21"/>
      <c r="X793" s="21"/>
      <c r="AE793" s="21"/>
      <c r="AH793" s="23"/>
    </row>
    <row r="794" spans="5:34">
      <c r="E794" s="21"/>
      <c r="J794" s="21"/>
      <c r="N794" s="21"/>
      <c r="S794" s="21"/>
      <c r="X794" s="21"/>
      <c r="AE794" s="21"/>
      <c r="AH794" s="23"/>
    </row>
    <row r="795" spans="5:34">
      <c r="E795" s="21"/>
      <c r="J795" s="21"/>
      <c r="N795" s="21"/>
      <c r="S795" s="21"/>
      <c r="X795" s="21"/>
      <c r="AE795" s="21"/>
      <c r="AH795" s="23"/>
    </row>
    <row r="796" spans="5:34">
      <c r="E796" s="21"/>
      <c r="J796" s="21"/>
      <c r="N796" s="21"/>
      <c r="S796" s="21"/>
      <c r="X796" s="21"/>
      <c r="AE796" s="21"/>
      <c r="AH796" s="23"/>
    </row>
    <row r="797" spans="5:34">
      <c r="E797" s="21"/>
      <c r="J797" s="21"/>
      <c r="N797" s="21"/>
      <c r="S797" s="21"/>
      <c r="X797" s="21"/>
      <c r="AE797" s="21"/>
      <c r="AH797" s="23"/>
    </row>
    <row r="798" spans="5:34">
      <c r="E798" s="21"/>
      <c r="J798" s="21"/>
      <c r="N798" s="21"/>
      <c r="S798" s="21"/>
      <c r="X798" s="21"/>
      <c r="AE798" s="21"/>
      <c r="AH798" s="23"/>
    </row>
    <row r="799" spans="5:34">
      <c r="E799" s="21"/>
      <c r="J799" s="21"/>
      <c r="N799" s="21"/>
      <c r="S799" s="21"/>
      <c r="X799" s="21"/>
      <c r="AE799" s="21"/>
      <c r="AH799" s="23"/>
    </row>
    <row r="800" spans="5:34">
      <c r="E800" s="21"/>
      <c r="J800" s="21"/>
      <c r="N800" s="21"/>
      <c r="S800" s="21"/>
      <c r="X800" s="21"/>
      <c r="AE800" s="21"/>
      <c r="AH800" s="23"/>
    </row>
    <row r="801" spans="5:34">
      <c r="E801" s="21"/>
      <c r="J801" s="21"/>
      <c r="N801" s="21"/>
      <c r="S801" s="21"/>
      <c r="X801" s="21"/>
      <c r="AE801" s="21"/>
      <c r="AH801" s="23"/>
    </row>
    <row r="802" spans="5:34">
      <c r="E802" s="21"/>
      <c r="J802" s="21"/>
      <c r="N802" s="21"/>
      <c r="S802" s="21"/>
      <c r="X802" s="21"/>
      <c r="AE802" s="21"/>
      <c r="AH802" s="23"/>
    </row>
    <row r="803" spans="5:34">
      <c r="E803" s="21"/>
      <c r="J803" s="21"/>
      <c r="N803" s="21"/>
      <c r="S803" s="21"/>
      <c r="X803" s="21"/>
      <c r="AE803" s="21"/>
      <c r="AH803" s="23"/>
    </row>
    <row r="804" spans="5:34">
      <c r="E804" s="21"/>
      <c r="J804" s="21"/>
      <c r="N804" s="21"/>
      <c r="S804" s="21"/>
      <c r="X804" s="21"/>
      <c r="AE804" s="21"/>
      <c r="AH804" s="23"/>
    </row>
    <row r="805" spans="5:34">
      <c r="E805" s="21"/>
      <c r="J805" s="21"/>
      <c r="N805" s="21"/>
      <c r="S805" s="21"/>
      <c r="X805" s="21"/>
      <c r="AE805" s="21"/>
      <c r="AH805" s="23"/>
    </row>
    <row r="806" spans="5:34">
      <c r="E806" s="21"/>
      <c r="J806" s="21"/>
      <c r="N806" s="21"/>
      <c r="S806" s="21"/>
      <c r="X806" s="21"/>
      <c r="AE806" s="21"/>
      <c r="AH806" s="23"/>
    </row>
    <row r="807" spans="5:34">
      <c r="E807" s="21"/>
      <c r="J807" s="21"/>
      <c r="N807" s="21"/>
      <c r="S807" s="21"/>
      <c r="X807" s="21"/>
      <c r="AE807" s="21"/>
      <c r="AH807" s="23"/>
    </row>
    <row r="808" spans="5:34">
      <c r="E808" s="21"/>
      <c r="J808" s="21"/>
      <c r="N808" s="21"/>
      <c r="S808" s="21"/>
      <c r="X808" s="21"/>
      <c r="AE808" s="21"/>
      <c r="AH808" s="23"/>
    </row>
    <row r="809" spans="5:34">
      <c r="E809" s="21"/>
      <c r="J809" s="21"/>
      <c r="N809" s="21"/>
      <c r="S809" s="21"/>
      <c r="X809" s="21"/>
      <c r="AE809" s="21"/>
      <c r="AH809" s="23"/>
    </row>
    <row r="810" spans="5:34">
      <c r="E810" s="21"/>
      <c r="J810" s="21"/>
      <c r="N810" s="21"/>
      <c r="S810" s="21"/>
      <c r="X810" s="21"/>
      <c r="AE810" s="21"/>
      <c r="AH810" s="23"/>
    </row>
    <row r="811" spans="5:34">
      <c r="E811" s="21"/>
      <c r="J811" s="21"/>
      <c r="N811" s="21"/>
      <c r="S811" s="21"/>
      <c r="X811" s="21"/>
      <c r="AE811" s="21"/>
      <c r="AH811" s="23"/>
    </row>
    <row r="812" spans="5:34">
      <c r="E812" s="21"/>
      <c r="J812" s="21"/>
      <c r="N812" s="21"/>
      <c r="S812" s="21"/>
      <c r="X812" s="21"/>
      <c r="AE812" s="21"/>
      <c r="AH812" s="23"/>
    </row>
    <row r="813" spans="5:34">
      <c r="E813" s="21"/>
      <c r="J813" s="21"/>
      <c r="N813" s="21"/>
      <c r="S813" s="21"/>
      <c r="X813" s="21"/>
      <c r="AE813" s="21"/>
      <c r="AH813" s="23"/>
    </row>
    <row r="814" spans="5:34">
      <c r="E814" s="21"/>
      <c r="J814" s="21"/>
      <c r="N814" s="21"/>
      <c r="S814" s="21"/>
      <c r="X814" s="21"/>
      <c r="AE814" s="21"/>
      <c r="AH814" s="23"/>
    </row>
    <row r="815" spans="5:34">
      <c r="E815" s="21"/>
      <c r="J815" s="21"/>
      <c r="N815" s="21"/>
      <c r="S815" s="21"/>
      <c r="X815" s="21"/>
      <c r="AE815" s="21"/>
      <c r="AH815" s="23"/>
    </row>
    <row r="816" spans="5:34">
      <c r="E816" s="21"/>
      <c r="J816" s="21"/>
      <c r="N816" s="21"/>
      <c r="S816" s="21"/>
      <c r="X816" s="21"/>
      <c r="AE816" s="21"/>
      <c r="AH816" s="23"/>
    </row>
    <row r="817" spans="5:34">
      <c r="E817" s="21"/>
      <c r="J817" s="21"/>
      <c r="N817" s="21"/>
      <c r="S817" s="21"/>
      <c r="X817" s="21"/>
      <c r="AE817" s="21"/>
      <c r="AH817" s="23"/>
    </row>
    <row r="818" spans="5:34">
      <c r="E818" s="21"/>
      <c r="J818" s="21"/>
      <c r="N818" s="21"/>
      <c r="S818" s="21"/>
      <c r="X818" s="21"/>
      <c r="AE818" s="21"/>
      <c r="AH818" s="23"/>
    </row>
    <row r="819" spans="5:34">
      <c r="E819" s="21"/>
      <c r="J819" s="21"/>
      <c r="N819" s="21"/>
      <c r="S819" s="21"/>
      <c r="X819" s="21"/>
      <c r="AE819" s="21"/>
      <c r="AH819" s="23"/>
    </row>
    <row r="820" spans="5:34">
      <c r="E820" s="21"/>
      <c r="J820" s="21"/>
      <c r="N820" s="21"/>
      <c r="S820" s="21"/>
      <c r="X820" s="21"/>
      <c r="AE820" s="21"/>
      <c r="AH820" s="23"/>
    </row>
    <row r="821" spans="5:34">
      <c r="E821" s="21"/>
      <c r="J821" s="21"/>
      <c r="N821" s="21"/>
      <c r="S821" s="21"/>
      <c r="X821" s="21"/>
      <c r="AE821" s="21"/>
      <c r="AH821" s="23"/>
    </row>
    <row r="822" spans="5:34">
      <c r="E822" s="21"/>
      <c r="J822" s="21"/>
      <c r="N822" s="21"/>
      <c r="S822" s="21"/>
      <c r="X822" s="21"/>
      <c r="AE822" s="21"/>
      <c r="AH822" s="23"/>
    </row>
    <row r="823" spans="5:34">
      <c r="E823" s="21"/>
      <c r="J823" s="21"/>
      <c r="N823" s="21"/>
      <c r="S823" s="21"/>
      <c r="X823" s="21"/>
      <c r="AE823" s="21"/>
      <c r="AH823" s="23"/>
    </row>
    <row r="824" spans="5:34">
      <c r="E824" s="21"/>
      <c r="J824" s="21"/>
      <c r="N824" s="21"/>
      <c r="S824" s="21"/>
      <c r="X824" s="21"/>
      <c r="AE824" s="21"/>
      <c r="AH824" s="23"/>
    </row>
    <row r="825" spans="5:34">
      <c r="E825" s="21"/>
      <c r="J825" s="21"/>
      <c r="N825" s="21"/>
      <c r="S825" s="21"/>
      <c r="X825" s="21"/>
      <c r="AE825" s="21"/>
      <c r="AH825" s="23"/>
    </row>
    <row r="826" spans="5:34">
      <c r="E826" s="21"/>
      <c r="J826" s="21"/>
      <c r="N826" s="21"/>
      <c r="S826" s="21"/>
      <c r="X826" s="21"/>
      <c r="AE826" s="21"/>
      <c r="AH826" s="23"/>
    </row>
    <row r="827" spans="5:34">
      <c r="E827" s="21"/>
      <c r="J827" s="21"/>
      <c r="N827" s="21"/>
      <c r="S827" s="21"/>
      <c r="X827" s="21"/>
      <c r="AE827" s="21"/>
      <c r="AH827" s="23"/>
    </row>
    <row r="828" spans="5:34">
      <c r="E828" s="21"/>
      <c r="J828" s="21"/>
      <c r="N828" s="21"/>
      <c r="S828" s="21"/>
      <c r="X828" s="21"/>
      <c r="AE828" s="21"/>
      <c r="AH828" s="23"/>
    </row>
    <row r="829" spans="5:34">
      <c r="E829" s="21"/>
      <c r="J829" s="21"/>
      <c r="N829" s="21"/>
      <c r="S829" s="21"/>
      <c r="X829" s="21"/>
      <c r="AE829" s="21"/>
      <c r="AH829" s="23"/>
    </row>
    <row r="830" spans="5:34">
      <c r="E830" s="21"/>
      <c r="J830" s="21"/>
      <c r="N830" s="21"/>
      <c r="S830" s="21"/>
      <c r="X830" s="21"/>
      <c r="AE830" s="21"/>
      <c r="AH830" s="23"/>
    </row>
    <row r="831" spans="5:34">
      <c r="E831" s="21"/>
      <c r="J831" s="21"/>
      <c r="N831" s="21"/>
      <c r="S831" s="21"/>
      <c r="X831" s="21"/>
      <c r="AE831" s="21"/>
      <c r="AH831" s="23"/>
    </row>
    <row r="832" spans="5:34">
      <c r="E832" s="21"/>
      <c r="J832" s="21"/>
      <c r="N832" s="21"/>
      <c r="S832" s="21"/>
      <c r="X832" s="21"/>
      <c r="AE832" s="21"/>
      <c r="AH832" s="23"/>
    </row>
    <row r="833" spans="5:34">
      <c r="E833" s="21"/>
      <c r="J833" s="21"/>
      <c r="N833" s="21"/>
      <c r="S833" s="21"/>
      <c r="X833" s="21"/>
      <c r="AE833" s="21"/>
      <c r="AH833" s="23"/>
    </row>
    <row r="834" spans="5:34">
      <c r="E834" s="21"/>
      <c r="J834" s="21"/>
      <c r="N834" s="21"/>
      <c r="S834" s="21"/>
      <c r="X834" s="21"/>
      <c r="AE834" s="21"/>
      <c r="AH834" s="23"/>
    </row>
    <row r="835" spans="5:34">
      <c r="E835" s="21"/>
      <c r="J835" s="21"/>
      <c r="N835" s="21"/>
      <c r="S835" s="21"/>
      <c r="X835" s="21"/>
      <c r="AE835" s="21"/>
      <c r="AH835" s="23"/>
    </row>
    <row r="836" spans="5:34">
      <c r="E836" s="21"/>
      <c r="J836" s="21"/>
      <c r="N836" s="21"/>
      <c r="S836" s="21"/>
      <c r="X836" s="21"/>
      <c r="AE836" s="21"/>
      <c r="AH836" s="23"/>
    </row>
    <row r="837" spans="5:34">
      <c r="E837" s="21"/>
      <c r="J837" s="21"/>
      <c r="N837" s="21"/>
      <c r="S837" s="21"/>
      <c r="X837" s="21"/>
      <c r="AE837" s="21"/>
      <c r="AH837" s="23"/>
    </row>
    <row r="838" spans="5:34">
      <c r="E838" s="21"/>
      <c r="J838" s="21"/>
      <c r="N838" s="21"/>
      <c r="S838" s="21"/>
      <c r="X838" s="21"/>
      <c r="AE838" s="21"/>
      <c r="AH838" s="23"/>
    </row>
    <row r="839" spans="5:34">
      <c r="E839" s="21"/>
      <c r="J839" s="21"/>
      <c r="N839" s="21"/>
      <c r="S839" s="21"/>
      <c r="X839" s="21"/>
      <c r="AE839" s="21"/>
      <c r="AH839" s="23"/>
    </row>
    <row r="840" spans="5:34">
      <c r="E840" s="21"/>
      <c r="J840" s="21"/>
      <c r="N840" s="21"/>
      <c r="S840" s="21"/>
      <c r="X840" s="21"/>
      <c r="AE840" s="21"/>
      <c r="AH840" s="23"/>
    </row>
    <row r="841" spans="5:34">
      <c r="E841" s="21"/>
      <c r="J841" s="21"/>
      <c r="N841" s="21"/>
      <c r="S841" s="21"/>
      <c r="X841" s="21"/>
      <c r="AE841" s="21"/>
      <c r="AH841" s="23"/>
    </row>
    <row r="842" spans="5:34">
      <c r="E842" s="21"/>
      <c r="J842" s="21"/>
      <c r="N842" s="21"/>
      <c r="S842" s="21"/>
      <c r="X842" s="21"/>
      <c r="AE842" s="21"/>
      <c r="AH842" s="23"/>
    </row>
    <row r="843" spans="5:34">
      <c r="E843" s="21"/>
      <c r="J843" s="21"/>
      <c r="N843" s="21"/>
      <c r="S843" s="21"/>
      <c r="X843" s="21"/>
      <c r="AE843" s="21"/>
      <c r="AH843" s="23"/>
    </row>
    <row r="844" spans="5:34">
      <c r="E844" s="21"/>
      <c r="J844" s="21"/>
      <c r="N844" s="21"/>
      <c r="S844" s="21"/>
      <c r="X844" s="21"/>
      <c r="AE844" s="21"/>
      <c r="AH844" s="23"/>
    </row>
    <row r="845" spans="5:34">
      <c r="E845" s="21"/>
      <c r="J845" s="21"/>
      <c r="N845" s="21"/>
      <c r="S845" s="21"/>
      <c r="X845" s="21"/>
      <c r="AE845" s="21"/>
      <c r="AH845" s="23"/>
    </row>
    <row r="846" spans="5:34">
      <c r="E846" s="21"/>
      <c r="J846" s="21"/>
      <c r="N846" s="21"/>
      <c r="S846" s="21"/>
      <c r="X846" s="21"/>
      <c r="AE846" s="21"/>
      <c r="AH846" s="23"/>
    </row>
    <row r="847" spans="5:34">
      <c r="E847" s="21"/>
      <c r="J847" s="21"/>
      <c r="N847" s="21"/>
      <c r="S847" s="21"/>
      <c r="X847" s="21"/>
      <c r="AE847" s="21"/>
      <c r="AH847" s="23"/>
    </row>
    <row r="848" spans="5:34">
      <c r="E848" s="21"/>
      <c r="J848" s="21"/>
      <c r="N848" s="21"/>
      <c r="S848" s="21"/>
      <c r="X848" s="21"/>
      <c r="AE848" s="21"/>
      <c r="AH848" s="23"/>
    </row>
    <row r="849" spans="5:34">
      <c r="E849" s="21"/>
      <c r="J849" s="21"/>
      <c r="N849" s="21"/>
      <c r="S849" s="21"/>
      <c r="X849" s="21"/>
      <c r="AE849" s="21"/>
      <c r="AH849" s="23"/>
    </row>
    <row r="850" spans="5:34">
      <c r="E850" s="21"/>
      <c r="J850" s="21"/>
      <c r="N850" s="21"/>
      <c r="S850" s="21"/>
      <c r="X850" s="21"/>
      <c r="AE850" s="21"/>
      <c r="AH850" s="23"/>
    </row>
    <row r="851" spans="5:34">
      <c r="E851" s="21"/>
      <c r="J851" s="21"/>
      <c r="N851" s="21"/>
      <c r="S851" s="21"/>
      <c r="X851" s="21"/>
      <c r="AE851" s="21"/>
      <c r="AH851" s="23"/>
    </row>
    <row r="852" spans="5:34">
      <c r="E852" s="21"/>
      <c r="J852" s="21"/>
      <c r="N852" s="21"/>
      <c r="S852" s="21"/>
      <c r="X852" s="21"/>
      <c r="AE852" s="21"/>
      <c r="AH852" s="23"/>
    </row>
    <row r="853" spans="5:34">
      <c r="E853" s="21"/>
      <c r="J853" s="21"/>
      <c r="N853" s="21"/>
      <c r="S853" s="21"/>
      <c r="X853" s="21"/>
      <c r="AE853" s="21"/>
      <c r="AH853" s="23"/>
    </row>
    <row r="854" spans="5:34">
      <c r="E854" s="21"/>
      <c r="J854" s="21"/>
      <c r="N854" s="21"/>
      <c r="S854" s="21"/>
      <c r="X854" s="21"/>
      <c r="AE854" s="21"/>
      <c r="AH854" s="23"/>
    </row>
    <row r="855" spans="5:34">
      <c r="E855" s="21"/>
      <c r="J855" s="21"/>
      <c r="N855" s="21"/>
      <c r="S855" s="21"/>
      <c r="X855" s="21"/>
      <c r="AE855" s="21"/>
      <c r="AH855" s="23"/>
    </row>
    <row r="856" spans="5:34">
      <c r="E856" s="21"/>
      <c r="J856" s="21"/>
      <c r="N856" s="21"/>
      <c r="S856" s="21"/>
      <c r="X856" s="21"/>
      <c r="AE856" s="21"/>
      <c r="AH856" s="23"/>
    </row>
    <row r="857" spans="5:34">
      <c r="E857" s="21"/>
      <c r="J857" s="21"/>
      <c r="N857" s="21"/>
      <c r="S857" s="21"/>
      <c r="X857" s="21"/>
      <c r="AE857" s="21"/>
      <c r="AH857" s="23"/>
    </row>
    <row r="858" spans="5:34">
      <c r="E858" s="21"/>
      <c r="J858" s="21"/>
      <c r="N858" s="21"/>
      <c r="S858" s="21"/>
      <c r="X858" s="21"/>
      <c r="AE858" s="21"/>
      <c r="AH858" s="23"/>
    </row>
    <row r="859" spans="5:34">
      <c r="E859" s="21"/>
      <c r="J859" s="21"/>
      <c r="N859" s="21"/>
      <c r="S859" s="21"/>
      <c r="X859" s="21"/>
      <c r="AE859" s="21"/>
      <c r="AH859" s="23"/>
    </row>
    <row r="860" spans="5:34">
      <c r="E860" s="21"/>
      <c r="J860" s="21"/>
      <c r="N860" s="21"/>
      <c r="S860" s="21"/>
      <c r="X860" s="21"/>
      <c r="AE860" s="21"/>
      <c r="AH860" s="23"/>
    </row>
    <row r="861" spans="5:34">
      <c r="E861" s="21"/>
      <c r="J861" s="21"/>
      <c r="N861" s="21"/>
      <c r="S861" s="21"/>
      <c r="X861" s="21"/>
      <c r="AE861" s="21"/>
      <c r="AH861" s="23"/>
    </row>
    <row r="862" spans="5:34">
      <c r="E862" s="21"/>
      <c r="J862" s="21"/>
      <c r="N862" s="21"/>
      <c r="S862" s="21"/>
      <c r="X862" s="21"/>
      <c r="AE862" s="21"/>
      <c r="AH862" s="23"/>
    </row>
    <row r="863" spans="5:34">
      <c r="E863" s="21"/>
      <c r="J863" s="21"/>
      <c r="N863" s="21"/>
      <c r="S863" s="21"/>
      <c r="X863" s="21"/>
      <c r="AE863" s="21"/>
      <c r="AH863" s="23"/>
    </row>
    <row r="864" spans="5:34">
      <c r="E864" s="21"/>
      <c r="J864" s="21"/>
      <c r="N864" s="21"/>
      <c r="S864" s="21"/>
      <c r="X864" s="21"/>
      <c r="AE864" s="21"/>
      <c r="AH864" s="23"/>
    </row>
    <row r="865" spans="5:34">
      <c r="E865" s="21"/>
      <c r="J865" s="21"/>
      <c r="N865" s="21"/>
      <c r="S865" s="21"/>
      <c r="X865" s="21"/>
      <c r="AE865" s="21"/>
      <c r="AH865" s="23"/>
    </row>
    <row r="866" spans="5:34">
      <c r="E866" s="21"/>
      <c r="J866" s="21"/>
      <c r="N866" s="21"/>
      <c r="S866" s="21"/>
      <c r="X866" s="21"/>
      <c r="AE866" s="21"/>
      <c r="AH866" s="23"/>
    </row>
    <row r="867" spans="5:34">
      <c r="E867" s="21"/>
      <c r="J867" s="21"/>
      <c r="N867" s="21"/>
      <c r="S867" s="21"/>
      <c r="X867" s="21"/>
      <c r="AE867" s="21"/>
      <c r="AH867" s="23"/>
    </row>
    <row r="868" spans="5:34">
      <c r="E868" s="21"/>
      <c r="J868" s="21"/>
      <c r="N868" s="21"/>
      <c r="S868" s="21"/>
      <c r="X868" s="21"/>
      <c r="AE868" s="21"/>
      <c r="AH868" s="23"/>
    </row>
    <row r="869" spans="5:34">
      <c r="E869" s="21"/>
      <c r="J869" s="21"/>
      <c r="N869" s="21"/>
      <c r="S869" s="21"/>
      <c r="X869" s="21"/>
      <c r="AE869" s="21"/>
      <c r="AH869" s="23"/>
    </row>
    <row r="870" spans="5:34">
      <c r="E870" s="21"/>
      <c r="J870" s="21"/>
      <c r="N870" s="21"/>
      <c r="S870" s="21"/>
      <c r="X870" s="21"/>
      <c r="AE870" s="21"/>
      <c r="AH870" s="23"/>
    </row>
    <row r="871" spans="5:34">
      <c r="E871" s="21"/>
      <c r="J871" s="21"/>
      <c r="N871" s="21"/>
      <c r="S871" s="21"/>
      <c r="X871" s="21"/>
      <c r="AE871" s="21"/>
      <c r="AH871" s="23"/>
    </row>
    <row r="872" spans="5:34">
      <c r="E872" s="21"/>
      <c r="J872" s="21"/>
      <c r="N872" s="21"/>
      <c r="S872" s="21"/>
      <c r="X872" s="21"/>
      <c r="AE872" s="21"/>
      <c r="AH872" s="23"/>
    </row>
    <row r="873" spans="5:34">
      <c r="E873" s="21"/>
      <c r="J873" s="21"/>
      <c r="N873" s="21"/>
      <c r="S873" s="21"/>
      <c r="X873" s="21"/>
      <c r="AE873" s="21"/>
      <c r="AH873" s="23"/>
    </row>
    <row r="874" spans="5:34">
      <c r="E874" s="21"/>
      <c r="J874" s="21"/>
      <c r="N874" s="21"/>
      <c r="S874" s="21"/>
      <c r="X874" s="21"/>
      <c r="AE874" s="21"/>
      <c r="AH874" s="23"/>
    </row>
    <row r="875" spans="5:34">
      <c r="E875" s="21"/>
      <c r="J875" s="21"/>
      <c r="N875" s="21"/>
      <c r="S875" s="21"/>
      <c r="X875" s="21"/>
      <c r="AE875" s="21"/>
      <c r="AH875" s="23"/>
    </row>
    <row r="876" spans="5:34">
      <c r="E876" s="21"/>
      <c r="J876" s="21"/>
      <c r="N876" s="21"/>
      <c r="S876" s="21"/>
      <c r="X876" s="21"/>
      <c r="AE876" s="21"/>
      <c r="AH876" s="23"/>
    </row>
    <row r="877" spans="5:34">
      <c r="E877" s="21"/>
      <c r="J877" s="21"/>
      <c r="N877" s="21"/>
      <c r="S877" s="21"/>
      <c r="X877" s="21"/>
      <c r="AE877" s="21"/>
      <c r="AH877" s="23"/>
    </row>
    <row r="878" spans="5:34">
      <c r="E878" s="21"/>
      <c r="J878" s="21"/>
      <c r="N878" s="21"/>
      <c r="S878" s="21"/>
      <c r="X878" s="21"/>
      <c r="AE878" s="21"/>
      <c r="AH878" s="23"/>
    </row>
    <row r="879" spans="5:34">
      <c r="E879" s="21"/>
      <c r="J879" s="21"/>
      <c r="N879" s="21"/>
      <c r="S879" s="21"/>
      <c r="X879" s="21"/>
      <c r="AE879" s="21"/>
      <c r="AH879" s="23"/>
    </row>
    <row r="880" spans="5:34">
      <c r="E880" s="21"/>
      <c r="J880" s="21"/>
      <c r="N880" s="21"/>
      <c r="S880" s="21"/>
      <c r="X880" s="21"/>
      <c r="AE880" s="21"/>
      <c r="AH880" s="23"/>
    </row>
    <row r="881" spans="5:34">
      <c r="E881" s="21"/>
      <c r="J881" s="21"/>
      <c r="N881" s="21"/>
      <c r="S881" s="21"/>
      <c r="X881" s="21"/>
      <c r="AE881" s="21"/>
      <c r="AH881" s="23"/>
    </row>
    <row r="882" spans="5:34">
      <c r="E882" s="21"/>
      <c r="J882" s="21"/>
      <c r="N882" s="21"/>
      <c r="S882" s="21"/>
      <c r="X882" s="21"/>
      <c r="AE882" s="21"/>
      <c r="AH882" s="23"/>
    </row>
    <row r="883" spans="5:34">
      <c r="E883" s="21"/>
      <c r="J883" s="21"/>
      <c r="N883" s="21"/>
      <c r="S883" s="21"/>
      <c r="X883" s="21"/>
      <c r="AE883" s="21"/>
      <c r="AH883" s="23"/>
    </row>
    <row r="884" spans="5:34">
      <c r="E884" s="21"/>
      <c r="J884" s="21"/>
      <c r="N884" s="21"/>
      <c r="S884" s="21"/>
      <c r="X884" s="21"/>
      <c r="AE884" s="21"/>
      <c r="AH884" s="23"/>
    </row>
    <row r="885" spans="5:34">
      <c r="E885" s="21"/>
      <c r="J885" s="21"/>
      <c r="N885" s="21"/>
      <c r="S885" s="21"/>
      <c r="X885" s="21"/>
      <c r="AE885" s="21"/>
      <c r="AH885" s="23"/>
    </row>
    <row r="886" spans="5:34">
      <c r="E886" s="21"/>
      <c r="J886" s="21"/>
      <c r="N886" s="21"/>
      <c r="S886" s="21"/>
      <c r="X886" s="21"/>
      <c r="AE886" s="21"/>
      <c r="AH886" s="23"/>
    </row>
    <row r="887" spans="5:34">
      <c r="E887" s="21"/>
      <c r="J887" s="21"/>
      <c r="N887" s="21"/>
      <c r="S887" s="21"/>
      <c r="X887" s="21"/>
      <c r="AE887" s="21"/>
      <c r="AH887" s="23"/>
    </row>
    <row r="888" spans="5:34">
      <c r="E888" s="21"/>
      <c r="J888" s="21"/>
      <c r="N888" s="21"/>
      <c r="S888" s="21"/>
      <c r="X888" s="21"/>
      <c r="AE888" s="21"/>
      <c r="AH888" s="23"/>
    </row>
    <row r="889" spans="5:34">
      <c r="E889" s="21"/>
      <c r="J889" s="21"/>
      <c r="N889" s="21"/>
      <c r="S889" s="21"/>
      <c r="X889" s="21"/>
      <c r="AE889" s="21"/>
      <c r="AH889" s="23"/>
    </row>
    <row r="890" spans="5:34">
      <c r="E890" s="21"/>
      <c r="J890" s="21"/>
      <c r="N890" s="21"/>
      <c r="S890" s="21"/>
      <c r="X890" s="21"/>
      <c r="AE890" s="21"/>
      <c r="AH890" s="23"/>
    </row>
    <row r="891" spans="5:34">
      <c r="E891" s="21"/>
      <c r="J891" s="21"/>
      <c r="N891" s="21"/>
      <c r="S891" s="21"/>
      <c r="X891" s="21"/>
      <c r="AE891" s="21"/>
      <c r="AH891" s="23"/>
    </row>
    <row r="892" spans="5:34">
      <c r="E892" s="21"/>
      <c r="J892" s="21"/>
      <c r="N892" s="21"/>
      <c r="S892" s="21"/>
      <c r="X892" s="21"/>
      <c r="AE892" s="21"/>
      <c r="AH892" s="23"/>
    </row>
    <row r="893" spans="5:34">
      <c r="E893" s="21"/>
      <c r="J893" s="21"/>
      <c r="N893" s="21"/>
      <c r="S893" s="21"/>
      <c r="X893" s="21"/>
      <c r="AE893" s="21"/>
      <c r="AH893" s="23"/>
    </row>
    <row r="894" spans="5:34">
      <c r="E894" s="21"/>
      <c r="J894" s="21"/>
      <c r="N894" s="21"/>
      <c r="S894" s="21"/>
      <c r="X894" s="21"/>
      <c r="AE894" s="21"/>
      <c r="AH894" s="23"/>
    </row>
    <row r="895" spans="5:34">
      <c r="E895" s="21"/>
      <c r="J895" s="21"/>
      <c r="N895" s="21"/>
      <c r="S895" s="21"/>
      <c r="X895" s="21"/>
      <c r="AE895" s="21"/>
      <c r="AH895" s="23"/>
    </row>
    <row r="896" spans="5:34">
      <c r="E896" s="21"/>
      <c r="J896" s="21"/>
      <c r="N896" s="21"/>
      <c r="S896" s="21"/>
      <c r="X896" s="21"/>
      <c r="AE896" s="21"/>
      <c r="AH896" s="23"/>
    </row>
    <row r="897" spans="5:34">
      <c r="E897" s="21"/>
      <c r="J897" s="21"/>
      <c r="N897" s="21"/>
      <c r="S897" s="21"/>
      <c r="X897" s="21"/>
      <c r="AE897" s="21"/>
      <c r="AH897" s="23"/>
    </row>
    <row r="898" spans="5:34">
      <c r="E898" s="21"/>
      <c r="J898" s="21"/>
      <c r="N898" s="21"/>
      <c r="S898" s="21"/>
      <c r="X898" s="21"/>
      <c r="AE898" s="21"/>
      <c r="AH898" s="23"/>
    </row>
    <row r="899" spans="5:34">
      <c r="E899" s="21"/>
      <c r="J899" s="21"/>
      <c r="N899" s="21"/>
      <c r="S899" s="21"/>
      <c r="X899" s="21"/>
      <c r="AE899" s="21"/>
      <c r="AH899" s="23"/>
    </row>
    <row r="900" spans="5:34">
      <c r="E900" s="21"/>
      <c r="J900" s="21"/>
      <c r="N900" s="21"/>
      <c r="S900" s="21"/>
      <c r="X900" s="21"/>
      <c r="AE900" s="21"/>
      <c r="AH900" s="23"/>
    </row>
    <row r="901" spans="5:34">
      <c r="E901" s="21"/>
      <c r="J901" s="21"/>
      <c r="N901" s="21"/>
      <c r="S901" s="21"/>
      <c r="X901" s="21"/>
      <c r="AE901" s="21"/>
      <c r="AH901" s="23"/>
    </row>
    <row r="902" spans="5:34">
      <c r="E902" s="21"/>
      <c r="J902" s="21"/>
      <c r="N902" s="21"/>
      <c r="S902" s="21"/>
      <c r="X902" s="21"/>
      <c r="AE902" s="21"/>
      <c r="AH902" s="23"/>
    </row>
    <row r="903" spans="5:34">
      <c r="E903" s="21"/>
      <c r="J903" s="21"/>
      <c r="N903" s="21"/>
      <c r="S903" s="21"/>
      <c r="X903" s="21"/>
      <c r="AE903" s="21"/>
      <c r="AH903" s="23"/>
    </row>
    <row r="904" spans="5:34">
      <c r="E904" s="21"/>
      <c r="J904" s="21"/>
      <c r="N904" s="21"/>
      <c r="S904" s="21"/>
      <c r="X904" s="21"/>
      <c r="AE904" s="21"/>
      <c r="AH904" s="23"/>
    </row>
    <row r="905" spans="5:34">
      <c r="E905" s="21"/>
      <c r="J905" s="21"/>
      <c r="N905" s="21"/>
      <c r="S905" s="21"/>
      <c r="X905" s="21"/>
      <c r="AE905" s="21"/>
      <c r="AH905" s="23"/>
    </row>
    <row r="906" spans="5:34">
      <c r="E906" s="21"/>
      <c r="J906" s="21"/>
      <c r="N906" s="21"/>
      <c r="S906" s="21"/>
      <c r="X906" s="21"/>
      <c r="AE906" s="21"/>
      <c r="AH906" s="23"/>
    </row>
    <row r="907" spans="5:34">
      <c r="E907" s="21"/>
      <c r="J907" s="21"/>
      <c r="N907" s="21"/>
      <c r="S907" s="21"/>
      <c r="X907" s="21"/>
      <c r="AE907" s="21"/>
      <c r="AH907" s="23"/>
    </row>
    <row r="908" spans="5:34">
      <c r="E908" s="21"/>
      <c r="J908" s="21"/>
      <c r="N908" s="21"/>
      <c r="S908" s="21"/>
      <c r="X908" s="21"/>
      <c r="AE908" s="21"/>
      <c r="AH908" s="23"/>
    </row>
    <row r="909" spans="5:34">
      <c r="E909" s="21"/>
      <c r="J909" s="21"/>
      <c r="N909" s="21"/>
      <c r="S909" s="21"/>
      <c r="X909" s="21"/>
      <c r="AE909" s="21"/>
      <c r="AH909" s="23"/>
    </row>
    <row r="910" spans="5:34">
      <c r="E910" s="21"/>
      <c r="J910" s="21"/>
      <c r="N910" s="21"/>
      <c r="S910" s="21"/>
      <c r="X910" s="21"/>
      <c r="AE910" s="21"/>
      <c r="AH910" s="23"/>
    </row>
    <row r="911" spans="5:34">
      <c r="E911" s="21"/>
      <c r="J911" s="21"/>
      <c r="N911" s="21"/>
      <c r="S911" s="21"/>
      <c r="X911" s="21"/>
      <c r="AE911" s="21"/>
      <c r="AH911" s="23"/>
    </row>
    <row r="912" spans="5:34">
      <c r="E912" s="21"/>
      <c r="J912" s="21"/>
      <c r="N912" s="21"/>
      <c r="S912" s="21"/>
      <c r="X912" s="21"/>
      <c r="AE912" s="21"/>
      <c r="AH912" s="23"/>
    </row>
    <row r="913" spans="5:34">
      <c r="E913" s="21"/>
      <c r="J913" s="21"/>
      <c r="N913" s="21"/>
      <c r="S913" s="21"/>
      <c r="X913" s="21"/>
      <c r="AE913" s="21"/>
      <c r="AH913" s="23"/>
    </row>
    <row r="914" spans="5:34">
      <c r="E914" s="21"/>
      <c r="J914" s="21"/>
      <c r="N914" s="21"/>
      <c r="S914" s="21"/>
      <c r="X914" s="21"/>
      <c r="AE914" s="21"/>
      <c r="AH914" s="23"/>
    </row>
    <row r="915" spans="5:34">
      <c r="E915" s="21"/>
      <c r="J915" s="21"/>
      <c r="N915" s="21"/>
      <c r="S915" s="21"/>
      <c r="X915" s="21"/>
      <c r="AE915" s="21"/>
      <c r="AH915" s="23"/>
    </row>
    <row r="916" spans="5:34">
      <c r="E916" s="21"/>
      <c r="J916" s="21"/>
      <c r="N916" s="21"/>
      <c r="S916" s="21"/>
      <c r="X916" s="21"/>
      <c r="AE916" s="21"/>
      <c r="AH916" s="23"/>
    </row>
    <row r="917" spans="5:34">
      <c r="E917" s="21"/>
      <c r="J917" s="21"/>
      <c r="N917" s="21"/>
      <c r="S917" s="21"/>
      <c r="X917" s="21"/>
      <c r="AE917" s="21"/>
      <c r="AH917" s="23"/>
    </row>
    <row r="918" spans="5:34">
      <c r="E918" s="21"/>
      <c r="J918" s="21"/>
      <c r="N918" s="21"/>
      <c r="S918" s="21"/>
      <c r="X918" s="21"/>
      <c r="AE918" s="21"/>
      <c r="AH918" s="23"/>
    </row>
    <row r="919" spans="5:34">
      <c r="E919" s="21"/>
      <c r="J919" s="21"/>
      <c r="N919" s="21"/>
      <c r="S919" s="21"/>
      <c r="X919" s="21"/>
      <c r="AE919" s="21"/>
      <c r="AH919" s="23"/>
    </row>
    <row r="920" spans="5:34">
      <c r="E920" s="21"/>
      <c r="J920" s="21"/>
      <c r="N920" s="21"/>
      <c r="S920" s="21"/>
      <c r="X920" s="21"/>
      <c r="AE920" s="21"/>
      <c r="AH920" s="23"/>
    </row>
    <row r="921" spans="5:34">
      <c r="E921" s="21"/>
      <c r="J921" s="21"/>
      <c r="N921" s="21"/>
      <c r="S921" s="21"/>
      <c r="X921" s="21"/>
      <c r="AE921" s="21"/>
      <c r="AH921" s="23"/>
    </row>
    <row r="922" spans="5:34">
      <c r="E922" s="21"/>
      <c r="J922" s="21"/>
      <c r="N922" s="21"/>
      <c r="S922" s="21"/>
      <c r="X922" s="21"/>
      <c r="AE922" s="21"/>
      <c r="AH922" s="23"/>
    </row>
    <row r="923" spans="5:34">
      <c r="E923" s="21"/>
      <c r="J923" s="21"/>
      <c r="N923" s="21"/>
      <c r="S923" s="21"/>
      <c r="X923" s="21"/>
      <c r="AE923" s="21"/>
      <c r="AH923" s="23"/>
    </row>
    <row r="924" spans="5:34">
      <c r="E924" s="21"/>
      <c r="J924" s="21"/>
      <c r="N924" s="21"/>
      <c r="S924" s="21"/>
      <c r="X924" s="21"/>
      <c r="AE924" s="21"/>
      <c r="AH924" s="23"/>
    </row>
    <row r="925" spans="5:34">
      <c r="E925" s="21"/>
      <c r="J925" s="21"/>
      <c r="N925" s="21"/>
      <c r="S925" s="21"/>
      <c r="X925" s="21"/>
      <c r="AE925" s="21"/>
      <c r="AH925" s="23"/>
    </row>
    <row r="926" spans="5:34">
      <c r="E926" s="21"/>
      <c r="J926" s="21"/>
      <c r="N926" s="21"/>
      <c r="S926" s="21"/>
      <c r="X926" s="21"/>
      <c r="AE926" s="21"/>
      <c r="AH926" s="23"/>
    </row>
    <row r="927" spans="5:34">
      <c r="E927" s="21"/>
      <c r="J927" s="21"/>
      <c r="N927" s="21"/>
      <c r="S927" s="21"/>
      <c r="X927" s="21"/>
      <c r="AE927" s="21"/>
      <c r="AH927" s="23"/>
    </row>
    <row r="928" spans="5:34">
      <c r="E928" s="21"/>
      <c r="J928" s="21"/>
      <c r="N928" s="21"/>
      <c r="S928" s="21"/>
      <c r="X928" s="21"/>
      <c r="AE928" s="21"/>
      <c r="AH928" s="23"/>
    </row>
    <row r="929" spans="5:34">
      <c r="E929" s="21"/>
      <c r="J929" s="21"/>
      <c r="N929" s="21"/>
      <c r="S929" s="21"/>
      <c r="X929" s="21"/>
      <c r="AE929" s="21"/>
      <c r="AH929" s="23"/>
    </row>
    <row r="930" spans="5:34">
      <c r="E930" s="21"/>
      <c r="J930" s="21"/>
      <c r="N930" s="21"/>
      <c r="S930" s="21"/>
      <c r="X930" s="21"/>
      <c r="AE930" s="21"/>
      <c r="AH930" s="23"/>
    </row>
    <row r="931" spans="5:34">
      <c r="E931" s="21"/>
      <c r="J931" s="21"/>
      <c r="N931" s="21"/>
      <c r="S931" s="21"/>
      <c r="X931" s="21"/>
      <c r="AE931" s="21"/>
      <c r="AH931" s="23"/>
    </row>
    <row r="932" spans="5:34">
      <c r="E932" s="21"/>
      <c r="J932" s="21"/>
      <c r="N932" s="21"/>
      <c r="S932" s="21"/>
      <c r="X932" s="21"/>
      <c r="AE932" s="21"/>
      <c r="AH932" s="23"/>
    </row>
    <row r="933" spans="5:34">
      <c r="E933" s="21"/>
      <c r="J933" s="21"/>
      <c r="N933" s="21"/>
      <c r="S933" s="21"/>
      <c r="X933" s="21"/>
      <c r="AE933" s="21"/>
      <c r="AH933" s="23"/>
    </row>
    <row r="934" spans="5:34">
      <c r="E934" s="21"/>
      <c r="J934" s="21"/>
      <c r="N934" s="21"/>
      <c r="S934" s="21"/>
      <c r="X934" s="21"/>
      <c r="AE934" s="21"/>
      <c r="AH934" s="23"/>
    </row>
    <row r="935" spans="5:34">
      <c r="E935" s="21"/>
      <c r="J935" s="21"/>
      <c r="N935" s="21"/>
      <c r="S935" s="21"/>
      <c r="X935" s="21"/>
      <c r="AE935" s="21"/>
      <c r="AH935" s="23"/>
    </row>
    <row r="936" spans="5:34">
      <c r="E936" s="21"/>
      <c r="J936" s="21"/>
      <c r="N936" s="21"/>
      <c r="S936" s="21"/>
      <c r="X936" s="21"/>
      <c r="AE936" s="21"/>
      <c r="AH936" s="23"/>
    </row>
    <row r="937" spans="5:34">
      <c r="E937" s="21"/>
      <c r="J937" s="21"/>
      <c r="N937" s="21"/>
      <c r="S937" s="21"/>
      <c r="X937" s="21"/>
      <c r="AE937" s="21"/>
      <c r="AH937" s="23"/>
    </row>
    <row r="938" spans="5:34">
      <c r="E938" s="21"/>
      <c r="J938" s="21"/>
      <c r="N938" s="21"/>
      <c r="S938" s="21"/>
      <c r="X938" s="21"/>
      <c r="AE938" s="21"/>
      <c r="AH938" s="23"/>
    </row>
    <row r="939" spans="5:34">
      <c r="E939" s="21"/>
      <c r="J939" s="21"/>
      <c r="N939" s="21"/>
      <c r="S939" s="21"/>
      <c r="X939" s="21"/>
      <c r="AE939" s="21"/>
      <c r="AH939" s="23"/>
    </row>
    <row r="940" spans="5:34">
      <c r="E940" s="21"/>
      <c r="J940" s="21"/>
      <c r="N940" s="21"/>
      <c r="S940" s="21"/>
      <c r="X940" s="21"/>
      <c r="AE940" s="21"/>
      <c r="AH940" s="23"/>
    </row>
    <row r="941" spans="5:34">
      <c r="E941" s="21"/>
      <c r="J941" s="21"/>
      <c r="N941" s="21"/>
      <c r="S941" s="21"/>
      <c r="X941" s="21"/>
      <c r="AE941" s="21"/>
      <c r="AH941" s="23"/>
    </row>
    <row r="942" spans="5:34">
      <c r="E942" s="21"/>
      <c r="J942" s="21"/>
      <c r="N942" s="21"/>
      <c r="S942" s="21"/>
      <c r="X942" s="21"/>
      <c r="AE942" s="21"/>
      <c r="AH942" s="23"/>
    </row>
    <row r="943" spans="5:34">
      <c r="E943" s="21"/>
      <c r="J943" s="21"/>
      <c r="N943" s="21"/>
      <c r="S943" s="21"/>
      <c r="X943" s="21"/>
      <c r="AE943" s="21"/>
      <c r="AH943" s="23"/>
    </row>
    <row r="944" spans="5:34">
      <c r="E944" s="21"/>
      <c r="J944" s="21"/>
      <c r="N944" s="21"/>
      <c r="S944" s="21"/>
      <c r="X944" s="21"/>
      <c r="AE944" s="21"/>
      <c r="AH944" s="23"/>
    </row>
    <row r="945" spans="5:34">
      <c r="E945" s="21"/>
      <c r="J945" s="21"/>
      <c r="N945" s="21"/>
      <c r="S945" s="21"/>
      <c r="X945" s="21"/>
      <c r="AE945" s="21"/>
      <c r="AH945" s="23"/>
    </row>
    <row r="946" spans="5:34">
      <c r="E946" s="21"/>
      <c r="J946" s="21"/>
      <c r="N946" s="21"/>
      <c r="S946" s="21"/>
      <c r="X946" s="21"/>
      <c r="AE946" s="21"/>
      <c r="AH946" s="23"/>
    </row>
    <row r="947" spans="5:34">
      <c r="E947" s="21"/>
      <c r="J947" s="21"/>
      <c r="N947" s="21"/>
      <c r="S947" s="21"/>
      <c r="X947" s="21"/>
      <c r="AE947" s="21"/>
      <c r="AH947" s="23"/>
    </row>
    <row r="948" spans="5:34">
      <c r="E948" s="21"/>
      <c r="J948" s="21"/>
      <c r="N948" s="21"/>
      <c r="S948" s="21"/>
      <c r="X948" s="21"/>
      <c r="AE948" s="21"/>
      <c r="AH948" s="23"/>
    </row>
    <row r="949" spans="5:34">
      <c r="E949" s="21"/>
      <c r="J949" s="21"/>
      <c r="N949" s="21"/>
      <c r="S949" s="21"/>
      <c r="X949" s="21"/>
      <c r="AE949" s="21"/>
      <c r="AH949" s="23"/>
    </row>
    <row r="950" spans="5:34">
      <c r="E950" s="21"/>
      <c r="J950" s="21"/>
      <c r="N950" s="21"/>
      <c r="S950" s="21"/>
      <c r="X950" s="21"/>
      <c r="AE950" s="21"/>
      <c r="AH950" s="23"/>
    </row>
    <row r="951" spans="5:34">
      <c r="E951" s="21"/>
      <c r="J951" s="21"/>
      <c r="N951" s="21"/>
      <c r="S951" s="21"/>
      <c r="X951" s="21"/>
      <c r="AE951" s="21"/>
      <c r="AH951" s="23"/>
    </row>
    <row r="952" spans="5:34">
      <c r="E952" s="21"/>
      <c r="J952" s="21"/>
      <c r="N952" s="21"/>
      <c r="S952" s="21"/>
      <c r="X952" s="21"/>
      <c r="AE952" s="21"/>
      <c r="AH952" s="23"/>
    </row>
    <row r="953" spans="5:34">
      <c r="E953" s="21"/>
      <c r="J953" s="21"/>
      <c r="N953" s="21"/>
      <c r="S953" s="21"/>
      <c r="X953" s="21"/>
      <c r="AE953" s="21"/>
      <c r="AH953" s="23"/>
    </row>
    <row r="954" spans="5:34">
      <c r="E954" s="21"/>
      <c r="J954" s="21"/>
      <c r="N954" s="21"/>
      <c r="S954" s="21"/>
      <c r="X954" s="21"/>
      <c r="AE954" s="21"/>
      <c r="AH954" s="23"/>
    </row>
    <row r="955" spans="5:34">
      <c r="E955" s="21"/>
      <c r="J955" s="21"/>
      <c r="N955" s="21"/>
      <c r="S955" s="21"/>
      <c r="X955" s="21"/>
      <c r="AE955" s="21"/>
      <c r="AH955" s="23"/>
    </row>
    <row r="956" spans="5:34">
      <c r="E956" s="21"/>
      <c r="J956" s="21"/>
      <c r="N956" s="21"/>
      <c r="S956" s="21"/>
      <c r="X956" s="21"/>
      <c r="AE956" s="21"/>
      <c r="AH956" s="23"/>
    </row>
    <row r="957" spans="5:34">
      <c r="E957" s="21"/>
      <c r="J957" s="21"/>
      <c r="N957" s="21"/>
      <c r="S957" s="21"/>
      <c r="X957" s="21"/>
      <c r="AE957" s="21"/>
      <c r="AH957" s="23"/>
    </row>
    <row r="958" spans="5:34">
      <c r="E958" s="21"/>
      <c r="J958" s="21"/>
      <c r="N958" s="21"/>
      <c r="S958" s="21"/>
      <c r="X958" s="21"/>
      <c r="AE958" s="21"/>
      <c r="AH958" s="23"/>
    </row>
    <row r="959" spans="5:34">
      <c r="E959" s="21"/>
      <c r="J959" s="21"/>
      <c r="N959" s="21"/>
      <c r="S959" s="21"/>
      <c r="X959" s="21"/>
      <c r="AE959" s="21"/>
      <c r="AH959" s="23"/>
    </row>
    <row r="960" spans="5:34">
      <c r="E960" s="21"/>
      <c r="J960" s="21"/>
      <c r="N960" s="21"/>
      <c r="S960" s="21"/>
      <c r="X960" s="21"/>
      <c r="AE960" s="21"/>
      <c r="AH960" s="23"/>
    </row>
    <row r="961" spans="5:34">
      <c r="E961" s="21"/>
      <c r="J961" s="21"/>
      <c r="N961" s="21"/>
      <c r="S961" s="21"/>
      <c r="X961" s="21"/>
      <c r="AE961" s="21"/>
      <c r="AH961" s="23"/>
    </row>
    <row r="962" spans="5:34">
      <c r="E962" s="21"/>
      <c r="J962" s="21"/>
      <c r="N962" s="21"/>
      <c r="S962" s="21"/>
      <c r="X962" s="21"/>
      <c r="AE962" s="21"/>
      <c r="AH962" s="23"/>
    </row>
    <row r="963" spans="5:34">
      <c r="E963" s="21"/>
      <c r="J963" s="21"/>
      <c r="N963" s="21"/>
      <c r="S963" s="21"/>
      <c r="X963" s="21"/>
      <c r="AE963" s="21"/>
      <c r="AH963" s="23"/>
    </row>
    <row r="964" spans="5:34">
      <c r="E964" s="21"/>
      <c r="J964" s="21"/>
      <c r="N964" s="21"/>
      <c r="S964" s="21"/>
      <c r="X964" s="21"/>
      <c r="AE964" s="21"/>
      <c r="AH964" s="23"/>
    </row>
    <row r="965" spans="5:34">
      <c r="E965" s="21"/>
      <c r="J965" s="21"/>
      <c r="N965" s="21"/>
      <c r="S965" s="21"/>
      <c r="X965" s="21"/>
      <c r="AE965" s="21"/>
      <c r="AH965" s="23"/>
    </row>
    <row r="966" spans="5:34">
      <c r="E966" s="21"/>
      <c r="J966" s="21"/>
      <c r="N966" s="21"/>
      <c r="S966" s="21"/>
      <c r="X966" s="21"/>
      <c r="AE966" s="21"/>
      <c r="AH966" s="23"/>
    </row>
    <row r="967" spans="5:34">
      <c r="E967" s="21"/>
      <c r="J967" s="21"/>
      <c r="N967" s="21"/>
      <c r="S967" s="21"/>
      <c r="X967" s="21"/>
      <c r="AE967" s="21"/>
      <c r="AH967" s="23"/>
    </row>
    <row r="968" spans="5:34">
      <c r="E968" s="21"/>
      <c r="J968" s="21"/>
      <c r="N968" s="21"/>
      <c r="S968" s="21"/>
      <c r="X968" s="21"/>
      <c r="AE968" s="21"/>
      <c r="AH968" s="23"/>
    </row>
    <row r="969" spans="5:34">
      <c r="E969" s="21"/>
      <c r="J969" s="21"/>
      <c r="N969" s="21"/>
      <c r="S969" s="21"/>
      <c r="X969" s="21"/>
      <c r="AE969" s="21"/>
      <c r="AH969" s="23"/>
    </row>
    <row r="970" spans="5:34">
      <c r="E970" s="21"/>
      <c r="J970" s="21"/>
      <c r="N970" s="21"/>
      <c r="S970" s="21"/>
      <c r="X970" s="21"/>
      <c r="AE970" s="21"/>
      <c r="AH970" s="23"/>
    </row>
    <row r="971" spans="5:34">
      <c r="E971" s="21"/>
      <c r="J971" s="21"/>
      <c r="N971" s="21"/>
      <c r="S971" s="21"/>
      <c r="X971" s="21"/>
      <c r="AE971" s="21"/>
      <c r="AH971" s="23"/>
    </row>
    <row r="972" spans="5:34">
      <c r="E972" s="21"/>
      <c r="J972" s="21"/>
      <c r="N972" s="21"/>
      <c r="S972" s="21"/>
      <c r="X972" s="21"/>
      <c r="AE972" s="21"/>
      <c r="AH972" s="23"/>
    </row>
    <row r="973" spans="5:34">
      <c r="E973" s="21"/>
      <c r="J973" s="21"/>
      <c r="N973" s="21"/>
      <c r="S973" s="21"/>
      <c r="X973" s="21"/>
      <c r="AE973" s="21"/>
      <c r="AH973" s="23"/>
    </row>
    <row r="974" spans="5:34">
      <c r="E974" s="21"/>
      <c r="J974" s="21"/>
      <c r="N974" s="21"/>
      <c r="S974" s="21"/>
      <c r="X974" s="21"/>
      <c r="AE974" s="21"/>
      <c r="AH974" s="23"/>
    </row>
    <row r="975" spans="5:34">
      <c r="E975" s="21"/>
      <c r="J975" s="21"/>
      <c r="N975" s="21"/>
      <c r="S975" s="21"/>
      <c r="X975" s="21"/>
      <c r="AE975" s="21"/>
      <c r="AH975" s="23"/>
    </row>
    <row r="976" spans="5:34">
      <c r="E976" s="21"/>
      <c r="J976" s="21"/>
      <c r="N976" s="21"/>
      <c r="S976" s="21"/>
      <c r="X976" s="21"/>
      <c r="AE976" s="21"/>
      <c r="AH976" s="23"/>
    </row>
    <row r="977" spans="5:34">
      <c r="E977" s="21"/>
      <c r="J977" s="21"/>
      <c r="N977" s="21"/>
      <c r="S977" s="21"/>
      <c r="X977" s="21"/>
      <c r="AE977" s="21"/>
      <c r="AH977" s="23"/>
    </row>
    <row r="978" spans="5:34">
      <c r="E978" s="21"/>
      <c r="J978" s="21"/>
      <c r="N978" s="21"/>
      <c r="S978" s="21"/>
      <c r="X978" s="21"/>
      <c r="AE978" s="21"/>
      <c r="AH978" s="23"/>
    </row>
    <row r="979" spans="5:34">
      <c r="E979" s="21"/>
      <c r="J979" s="21"/>
      <c r="N979" s="21"/>
      <c r="S979" s="21"/>
      <c r="X979" s="21"/>
      <c r="AE979" s="21"/>
      <c r="AH979" s="23"/>
    </row>
    <row r="980" spans="5:34">
      <c r="E980" s="21"/>
      <c r="J980" s="21"/>
      <c r="N980" s="21"/>
      <c r="S980" s="21"/>
      <c r="X980" s="21"/>
      <c r="AE980" s="21"/>
      <c r="AH980" s="23"/>
    </row>
    <row r="981" spans="5:34">
      <c r="E981" s="21"/>
      <c r="J981" s="21"/>
      <c r="N981" s="21"/>
      <c r="S981" s="21"/>
      <c r="X981" s="21"/>
      <c r="AE981" s="21"/>
      <c r="AH981" s="23"/>
    </row>
    <row r="982" spans="5:34">
      <c r="E982" s="21"/>
      <c r="J982" s="21"/>
      <c r="N982" s="21"/>
      <c r="S982" s="21"/>
      <c r="X982" s="21"/>
      <c r="AE982" s="21"/>
      <c r="AH982" s="23"/>
    </row>
    <row r="983" spans="5:34">
      <c r="E983" s="21"/>
      <c r="J983" s="21"/>
      <c r="N983" s="21"/>
      <c r="S983" s="21"/>
      <c r="X983" s="21"/>
      <c r="AE983" s="21"/>
      <c r="AH983" s="23"/>
    </row>
    <row r="984" spans="5:34">
      <c r="E984" s="21"/>
      <c r="J984" s="21"/>
      <c r="N984" s="21"/>
      <c r="S984" s="21"/>
      <c r="X984" s="21"/>
      <c r="AE984" s="21"/>
      <c r="AH984" s="23"/>
    </row>
    <row r="985" spans="5:34">
      <c r="E985" s="21"/>
      <c r="J985" s="21"/>
      <c r="N985" s="21"/>
      <c r="S985" s="21"/>
      <c r="X985" s="21"/>
      <c r="AE985" s="21"/>
      <c r="AH985" s="23"/>
    </row>
    <row r="986" spans="5:34">
      <c r="E986" s="21"/>
      <c r="J986" s="21"/>
      <c r="N986" s="21"/>
      <c r="S986" s="21"/>
      <c r="X986" s="21"/>
      <c r="AE986" s="21"/>
      <c r="AH986" s="23"/>
    </row>
    <row r="987" spans="5:34">
      <c r="E987" s="21"/>
      <c r="J987" s="21"/>
      <c r="N987" s="21"/>
      <c r="S987" s="21"/>
      <c r="X987" s="21"/>
      <c r="AE987" s="21"/>
      <c r="AH987" s="23"/>
    </row>
    <row r="988" spans="5:34">
      <c r="E988" s="21"/>
      <c r="J988" s="21"/>
      <c r="N988" s="21"/>
      <c r="S988" s="21"/>
      <c r="X988" s="21"/>
      <c r="AE988" s="21"/>
      <c r="AH988" s="23"/>
    </row>
    <row r="989" spans="5:34">
      <c r="E989" s="21"/>
      <c r="J989" s="21"/>
      <c r="N989" s="21"/>
      <c r="S989" s="21"/>
      <c r="X989" s="21"/>
      <c r="AE989" s="21"/>
      <c r="AH989" s="23"/>
    </row>
    <row r="990" spans="5:34">
      <c r="E990" s="21"/>
      <c r="J990" s="21"/>
      <c r="N990" s="21"/>
      <c r="S990" s="21"/>
      <c r="X990" s="21"/>
      <c r="AE990" s="21"/>
      <c r="AH990" s="23"/>
    </row>
    <row r="991" spans="5:34">
      <c r="E991" s="21"/>
      <c r="J991" s="21"/>
      <c r="N991" s="21"/>
      <c r="S991" s="21"/>
      <c r="X991" s="21"/>
      <c r="AE991" s="21"/>
      <c r="AH991" s="23"/>
    </row>
    <row r="992" spans="5:34">
      <c r="E992" s="21"/>
      <c r="J992" s="21"/>
      <c r="N992" s="21"/>
      <c r="S992" s="21"/>
      <c r="X992" s="21"/>
      <c r="AE992" s="21"/>
      <c r="AH992" s="23"/>
    </row>
    <row r="993" spans="5:34">
      <c r="E993" s="21"/>
      <c r="J993" s="21"/>
      <c r="N993" s="21"/>
      <c r="S993" s="21"/>
      <c r="X993" s="21"/>
      <c r="AE993" s="21"/>
      <c r="AH993" s="23"/>
    </row>
    <row r="994" spans="5:34">
      <c r="E994" s="21"/>
      <c r="J994" s="21"/>
      <c r="N994" s="21"/>
      <c r="S994" s="21"/>
      <c r="X994" s="21"/>
      <c r="AE994" s="21"/>
      <c r="AH994" s="23"/>
    </row>
    <row r="995" spans="5:34">
      <c r="E995" s="21"/>
      <c r="J995" s="21"/>
      <c r="N995" s="21"/>
      <c r="S995" s="21"/>
      <c r="X995" s="21"/>
      <c r="AE995" s="21"/>
      <c r="AH995" s="23"/>
    </row>
    <row r="996" spans="5:34">
      <c r="E996" s="21"/>
      <c r="J996" s="21"/>
      <c r="N996" s="21"/>
      <c r="S996" s="21"/>
      <c r="X996" s="21"/>
      <c r="AE996" s="21"/>
      <c r="AH996" s="23"/>
    </row>
    <row r="997" spans="5:34">
      <c r="E997" s="21"/>
      <c r="J997" s="21"/>
      <c r="N997" s="21"/>
      <c r="S997" s="21"/>
      <c r="X997" s="21"/>
      <c r="AE997" s="21"/>
      <c r="AH997" s="23"/>
    </row>
    <row r="998" spans="5:34">
      <c r="E998" s="21"/>
      <c r="J998" s="21"/>
      <c r="N998" s="21"/>
      <c r="S998" s="21"/>
      <c r="X998" s="21"/>
      <c r="AE998" s="21"/>
      <c r="AH998" s="23"/>
    </row>
    <row r="999" spans="5:34">
      <c r="E999" s="21"/>
      <c r="J999" s="21"/>
      <c r="N999" s="21"/>
      <c r="S999" s="21"/>
      <c r="X999" s="21"/>
      <c r="AE999" s="21"/>
      <c r="AH999" s="23"/>
    </row>
    <row r="1000" spans="5:34">
      <c r="E1000" s="21"/>
      <c r="J1000" s="21"/>
      <c r="N1000" s="21"/>
      <c r="S1000" s="21"/>
      <c r="X1000" s="21"/>
      <c r="AE1000" s="21"/>
      <c r="AH1000" s="23"/>
    </row>
    <row r="1001" spans="5:34">
      <c r="E1001" s="21"/>
      <c r="J1001" s="21"/>
      <c r="N1001" s="21"/>
      <c r="S1001" s="21"/>
      <c r="X1001" s="21"/>
      <c r="AE1001" s="21"/>
      <c r="AH1001" s="23"/>
    </row>
    <row r="1002" spans="5:34">
      <c r="E1002" s="21"/>
      <c r="J1002" s="21"/>
      <c r="N1002" s="21"/>
      <c r="S1002" s="21"/>
      <c r="X1002" s="21"/>
      <c r="AE1002" s="21"/>
      <c r="AH1002" s="23"/>
    </row>
    <row r="1003" spans="5:34">
      <c r="E1003" s="21"/>
      <c r="J1003" s="21"/>
      <c r="N1003" s="21"/>
      <c r="S1003" s="21"/>
      <c r="X1003" s="21"/>
      <c r="AE1003" s="21"/>
      <c r="AH1003" s="23"/>
    </row>
    <row r="1004" spans="5:34">
      <c r="E1004" s="21"/>
      <c r="J1004" s="21"/>
      <c r="N1004" s="21"/>
      <c r="S1004" s="21"/>
      <c r="X1004" s="21"/>
      <c r="AE1004" s="21"/>
      <c r="AH1004" s="23"/>
    </row>
    <row r="1005" spans="5:34">
      <c r="E1005" s="21"/>
      <c r="J1005" s="21"/>
      <c r="N1005" s="21"/>
      <c r="S1005" s="21"/>
      <c r="X1005" s="21"/>
      <c r="AE1005" s="21"/>
      <c r="AH1005" s="23"/>
    </row>
    <row r="1006" spans="5:34">
      <c r="E1006" s="21"/>
      <c r="J1006" s="21"/>
      <c r="N1006" s="21"/>
      <c r="S1006" s="21"/>
      <c r="X1006" s="21"/>
      <c r="AE1006" s="21"/>
      <c r="AH1006" s="23"/>
    </row>
    <row r="1007" spans="5:34">
      <c r="E1007" s="21"/>
      <c r="J1007" s="21"/>
      <c r="N1007" s="21"/>
      <c r="S1007" s="21"/>
      <c r="X1007" s="21"/>
      <c r="AE1007" s="21"/>
      <c r="AH1007" s="23"/>
    </row>
    <row r="1008" spans="5:34">
      <c r="E1008" s="21"/>
      <c r="J1008" s="21"/>
      <c r="N1008" s="21"/>
      <c r="S1008" s="21"/>
      <c r="X1008" s="21"/>
      <c r="AE1008" s="21"/>
      <c r="AH1008" s="23"/>
    </row>
    <row r="1009" spans="5:34">
      <c r="E1009" s="21"/>
      <c r="J1009" s="21"/>
      <c r="N1009" s="21"/>
      <c r="S1009" s="21"/>
      <c r="X1009" s="21"/>
      <c r="AE1009" s="21"/>
      <c r="AH1009" s="23"/>
    </row>
    <row r="1010" spans="5:34">
      <c r="E1010" s="21"/>
      <c r="J1010" s="21"/>
      <c r="N1010" s="21"/>
      <c r="S1010" s="21"/>
      <c r="X1010" s="21"/>
      <c r="AE1010" s="21"/>
      <c r="AH1010" s="23"/>
    </row>
    <row r="1011" spans="5:34">
      <c r="E1011" s="21"/>
      <c r="J1011" s="21"/>
      <c r="N1011" s="21"/>
      <c r="S1011" s="21"/>
      <c r="X1011" s="21"/>
      <c r="AE1011" s="21"/>
      <c r="AH1011" s="23"/>
    </row>
    <row r="1012" spans="5:34">
      <c r="E1012" s="21"/>
      <c r="J1012" s="21"/>
      <c r="N1012" s="21"/>
      <c r="S1012" s="21"/>
      <c r="X1012" s="21"/>
      <c r="AE1012" s="21"/>
      <c r="AH1012" s="23"/>
    </row>
    <row r="1013" spans="5:34">
      <c r="E1013" s="21"/>
      <c r="J1013" s="21"/>
      <c r="N1013" s="21"/>
      <c r="S1013" s="21"/>
      <c r="X1013" s="21"/>
      <c r="AE1013" s="21"/>
      <c r="AH1013" s="23"/>
    </row>
    <row r="1014" spans="5:34">
      <c r="E1014" s="21"/>
      <c r="J1014" s="21"/>
      <c r="N1014" s="21"/>
      <c r="S1014" s="21"/>
      <c r="X1014" s="21"/>
      <c r="AE1014" s="21"/>
      <c r="AH1014" s="23"/>
    </row>
    <row r="1015" spans="5:34">
      <c r="E1015" s="21"/>
      <c r="J1015" s="21"/>
      <c r="N1015" s="21"/>
      <c r="S1015" s="21"/>
      <c r="X1015" s="21"/>
      <c r="AE1015" s="21"/>
      <c r="AH1015" s="23"/>
    </row>
    <row r="1016" spans="5:34">
      <c r="E1016" s="21"/>
      <c r="J1016" s="21"/>
      <c r="N1016" s="21"/>
      <c r="S1016" s="21"/>
      <c r="X1016" s="21"/>
      <c r="AE1016" s="21"/>
      <c r="AH1016" s="23"/>
    </row>
    <row r="1017" spans="5:34">
      <c r="E1017" s="21"/>
      <c r="J1017" s="21"/>
      <c r="N1017" s="21"/>
      <c r="S1017" s="21"/>
      <c r="X1017" s="21"/>
      <c r="AE1017" s="21"/>
      <c r="AH1017" s="23"/>
    </row>
    <row r="1018" spans="5:34">
      <c r="E1018" s="21"/>
      <c r="J1018" s="21"/>
      <c r="N1018" s="21"/>
      <c r="S1018" s="21"/>
      <c r="X1018" s="21"/>
      <c r="AE1018" s="21"/>
      <c r="AH1018" s="23"/>
    </row>
    <row r="1019" spans="5:34">
      <c r="E1019" s="21"/>
      <c r="J1019" s="21"/>
      <c r="N1019" s="21"/>
      <c r="S1019" s="21"/>
      <c r="X1019" s="21"/>
      <c r="AE1019" s="21"/>
      <c r="AH1019" s="23"/>
    </row>
    <row r="1020" spans="5:34">
      <c r="E1020" s="21"/>
      <c r="J1020" s="21"/>
      <c r="N1020" s="21"/>
      <c r="S1020" s="21"/>
      <c r="X1020" s="21"/>
      <c r="AE1020" s="21"/>
      <c r="AH1020" s="23"/>
    </row>
    <row r="1021" spans="5:34">
      <c r="E1021" s="21"/>
      <c r="J1021" s="21"/>
      <c r="N1021" s="21"/>
      <c r="S1021" s="21"/>
      <c r="X1021" s="21"/>
      <c r="AE1021" s="21"/>
      <c r="AH1021" s="23"/>
    </row>
    <row r="1022" spans="5:34">
      <c r="E1022" s="21"/>
      <c r="J1022" s="21"/>
      <c r="N1022" s="21"/>
      <c r="S1022" s="21"/>
      <c r="X1022" s="21"/>
      <c r="AE1022" s="21"/>
      <c r="AH1022" s="23"/>
    </row>
    <row r="1023" spans="5:34">
      <c r="E1023" s="21"/>
      <c r="J1023" s="21"/>
      <c r="N1023" s="21"/>
      <c r="S1023" s="21"/>
      <c r="X1023" s="21"/>
      <c r="AE1023" s="21"/>
      <c r="AH1023" s="23"/>
    </row>
    <row r="1024" spans="5:34">
      <c r="E1024" s="21"/>
      <c r="J1024" s="21"/>
      <c r="N1024" s="21"/>
      <c r="S1024" s="21"/>
      <c r="X1024" s="21"/>
      <c r="AE1024" s="21"/>
      <c r="AH1024" s="23"/>
    </row>
    <row r="1025" spans="5:34">
      <c r="E1025" s="21"/>
      <c r="J1025" s="21"/>
      <c r="N1025" s="21"/>
      <c r="S1025" s="21"/>
      <c r="X1025" s="21"/>
      <c r="AE1025" s="21"/>
      <c r="AH1025" s="23"/>
    </row>
    <row r="1026" spans="5:34">
      <c r="E1026" s="21"/>
      <c r="J1026" s="21"/>
      <c r="N1026" s="21"/>
      <c r="S1026" s="21"/>
      <c r="X1026" s="21"/>
      <c r="AE1026" s="21"/>
      <c r="AH1026" s="23"/>
    </row>
    <row r="1027" spans="5:34">
      <c r="E1027" s="21"/>
      <c r="J1027" s="21"/>
      <c r="N1027" s="21"/>
      <c r="S1027" s="21"/>
      <c r="X1027" s="21"/>
      <c r="AE1027" s="21"/>
      <c r="AH1027" s="23"/>
    </row>
    <row r="1028" spans="5:34">
      <c r="E1028" s="21"/>
      <c r="J1028" s="21"/>
      <c r="N1028" s="21"/>
      <c r="S1028" s="21"/>
      <c r="X1028" s="21"/>
      <c r="AE1028" s="21"/>
      <c r="AH1028" s="23"/>
    </row>
    <row r="1029" spans="5:34">
      <c r="E1029" s="21"/>
      <c r="J1029" s="21"/>
      <c r="N1029" s="21"/>
      <c r="S1029" s="21"/>
      <c r="X1029" s="21"/>
      <c r="AE1029" s="21"/>
      <c r="AH1029" s="23"/>
    </row>
    <row r="1030" spans="5:34">
      <c r="E1030" s="21"/>
      <c r="J1030" s="21"/>
      <c r="N1030" s="21"/>
      <c r="S1030" s="21"/>
      <c r="X1030" s="21"/>
      <c r="AE1030" s="21"/>
      <c r="AH1030" s="23"/>
    </row>
    <row r="1031" spans="5:34">
      <c r="E1031" s="21"/>
      <c r="J1031" s="21"/>
      <c r="N1031" s="21"/>
      <c r="S1031" s="21"/>
      <c r="X1031" s="21"/>
      <c r="AE1031" s="21"/>
      <c r="AH1031" s="23"/>
    </row>
    <row r="1032" spans="5:34">
      <c r="E1032" s="21"/>
      <c r="J1032" s="21"/>
      <c r="N1032" s="21"/>
      <c r="S1032" s="21"/>
      <c r="X1032" s="21"/>
      <c r="AE1032" s="21"/>
      <c r="AH1032" s="23"/>
    </row>
    <row r="1033" spans="5:34">
      <c r="E1033" s="21"/>
      <c r="J1033" s="21"/>
      <c r="N1033" s="21"/>
      <c r="S1033" s="21"/>
      <c r="X1033" s="21"/>
      <c r="AE1033" s="21"/>
      <c r="AH1033" s="23"/>
    </row>
    <row r="1034" spans="5:34">
      <c r="E1034" s="21"/>
      <c r="J1034" s="21"/>
      <c r="N1034" s="21"/>
      <c r="S1034" s="21"/>
      <c r="X1034" s="21"/>
      <c r="AE1034" s="21"/>
      <c r="AH1034" s="23"/>
    </row>
    <row r="1035" spans="5:34">
      <c r="E1035" s="21"/>
      <c r="J1035" s="21"/>
      <c r="N1035" s="21"/>
      <c r="S1035" s="21"/>
      <c r="X1035" s="21"/>
      <c r="AE1035" s="21"/>
      <c r="AH1035" s="23"/>
    </row>
    <row r="1036" spans="5:34">
      <c r="E1036" s="21"/>
      <c r="J1036" s="21"/>
      <c r="N1036" s="21"/>
      <c r="S1036" s="21"/>
      <c r="X1036" s="21"/>
      <c r="AE1036" s="21"/>
      <c r="AH1036" s="23"/>
    </row>
    <row r="1037" spans="5:34">
      <c r="E1037" s="21"/>
      <c r="J1037" s="21"/>
      <c r="N1037" s="21"/>
      <c r="S1037" s="21"/>
      <c r="X1037" s="21"/>
      <c r="AE1037" s="21"/>
      <c r="AH1037" s="23"/>
    </row>
    <row r="1038" spans="5:34">
      <c r="E1038" s="21"/>
      <c r="J1038" s="21"/>
      <c r="N1038" s="21"/>
      <c r="S1038" s="21"/>
      <c r="X1038" s="21"/>
      <c r="AE1038" s="21"/>
      <c r="AH1038" s="23"/>
    </row>
    <row r="1039" spans="5:34">
      <c r="E1039" s="21"/>
      <c r="J1039" s="21"/>
      <c r="N1039" s="21"/>
      <c r="S1039" s="21"/>
      <c r="X1039" s="21"/>
      <c r="AE1039" s="21"/>
      <c r="AH1039" s="23"/>
    </row>
    <row r="1040" spans="5:34">
      <c r="E1040" s="21"/>
      <c r="J1040" s="21"/>
      <c r="N1040" s="21"/>
      <c r="S1040" s="21"/>
      <c r="X1040" s="21"/>
      <c r="AE1040" s="21"/>
      <c r="AH1040" s="23"/>
    </row>
    <row r="1041" spans="5:34">
      <c r="E1041" s="21"/>
      <c r="J1041" s="21"/>
      <c r="N1041" s="21"/>
      <c r="S1041" s="21"/>
      <c r="X1041" s="21"/>
      <c r="AE1041" s="21"/>
      <c r="AH1041" s="23"/>
    </row>
    <row r="1042" spans="5:34">
      <c r="E1042" s="21"/>
      <c r="J1042" s="21"/>
      <c r="N1042" s="21"/>
      <c r="S1042" s="21"/>
      <c r="X1042" s="21"/>
      <c r="AE1042" s="21"/>
      <c r="AH1042" s="23"/>
    </row>
    <row r="1043" spans="5:34">
      <c r="E1043" s="21"/>
      <c r="J1043" s="21"/>
      <c r="N1043" s="21"/>
      <c r="S1043" s="21"/>
      <c r="X1043" s="21"/>
      <c r="AE1043" s="21"/>
      <c r="AH1043" s="23"/>
    </row>
    <row r="1044" spans="5:34">
      <c r="E1044" s="21"/>
      <c r="J1044" s="21"/>
      <c r="N1044" s="21"/>
      <c r="S1044" s="21"/>
      <c r="X1044" s="21"/>
      <c r="AE1044" s="21"/>
      <c r="AH1044" s="23"/>
    </row>
    <row r="1045" spans="5:34">
      <c r="E1045" s="21"/>
      <c r="J1045" s="21"/>
      <c r="N1045" s="21"/>
      <c r="S1045" s="21"/>
      <c r="X1045" s="21"/>
      <c r="AE1045" s="21"/>
      <c r="AH1045" s="23"/>
    </row>
    <row r="1046" spans="5:34">
      <c r="E1046" s="21"/>
      <c r="J1046" s="21"/>
      <c r="N1046" s="21"/>
      <c r="S1046" s="21"/>
      <c r="X1046" s="21"/>
      <c r="AE1046" s="21"/>
      <c r="AH1046" s="23"/>
    </row>
    <row r="1047" spans="5:34">
      <c r="E1047" s="21"/>
      <c r="J1047" s="21"/>
      <c r="N1047" s="21"/>
      <c r="S1047" s="21"/>
      <c r="X1047" s="21"/>
      <c r="AE1047" s="21"/>
      <c r="AH1047" s="23"/>
    </row>
    <row r="1048" spans="5:34">
      <c r="E1048" s="21"/>
      <c r="J1048" s="21"/>
      <c r="N1048" s="21"/>
      <c r="S1048" s="21"/>
      <c r="X1048" s="21"/>
      <c r="AE1048" s="21"/>
      <c r="AH1048" s="23"/>
    </row>
    <row r="1049" spans="5:34">
      <c r="E1049" s="21"/>
      <c r="J1049" s="21"/>
      <c r="N1049" s="21"/>
      <c r="S1049" s="21"/>
      <c r="X1049" s="21"/>
      <c r="AE1049" s="21"/>
      <c r="AH1049" s="23"/>
    </row>
    <row r="1050" spans="5:34">
      <c r="E1050" s="21"/>
      <c r="J1050" s="21"/>
      <c r="N1050" s="21"/>
      <c r="S1050" s="21"/>
      <c r="X1050" s="21"/>
      <c r="AE1050" s="21"/>
      <c r="AH1050" s="23"/>
    </row>
    <row r="1051" spans="5:34">
      <c r="E1051" s="21"/>
      <c r="J1051" s="21"/>
      <c r="N1051" s="21"/>
      <c r="S1051" s="21"/>
      <c r="X1051" s="21"/>
      <c r="AE1051" s="21"/>
      <c r="AH1051" s="23"/>
    </row>
    <row r="1052" spans="5:34">
      <c r="E1052" s="21"/>
      <c r="J1052" s="21"/>
      <c r="N1052" s="21"/>
      <c r="S1052" s="21"/>
      <c r="X1052" s="21"/>
      <c r="AE1052" s="21"/>
      <c r="AH1052" s="23"/>
    </row>
    <row r="1053" spans="5:34">
      <c r="E1053" s="21"/>
      <c r="J1053" s="21"/>
      <c r="N1053" s="21"/>
      <c r="S1053" s="21"/>
      <c r="X1053" s="21"/>
      <c r="AE1053" s="21"/>
      <c r="AH1053" s="23"/>
    </row>
    <row r="1054" spans="5:34">
      <c r="E1054" s="21"/>
      <c r="J1054" s="21"/>
      <c r="N1054" s="21"/>
      <c r="S1054" s="21"/>
      <c r="X1054" s="21"/>
      <c r="AE1054" s="21"/>
      <c r="AH1054" s="23"/>
    </row>
    <row r="1055" spans="5:34">
      <c r="E1055" s="21"/>
      <c r="J1055" s="21"/>
      <c r="N1055" s="21"/>
      <c r="S1055" s="21"/>
      <c r="X1055" s="21"/>
      <c r="AE1055" s="21"/>
      <c r="AH1055" s="23"/>
    </row>
    <row r="1056" spans="5:34">
      <c r="E1056" s="21"/>
      <c r="J1056" s="21"/>
      <c r="N1056" s="21"/>
      <c r="S1056" s="21"/>
      <c r="X1056" s="21"/>
      <c r="AE1056" s="21"/>
      <c r="AH1056" s="23"/>
    </row>
    <row r="1057" spans="5:34">
      <c r="E1057" s="21"/>
      <c r="J1057" s="21"/>
      <c r="N1057" s="21"/>
      <c r="S1057" s="21"/>
      <c r="X1057" s="21"/>
      <c r="AE1057" s="21"/>
      <c r="AH1057" s="23"/>
    </row>
    <row r="1058" spans="5:34">
      <c r="E1058" s="21"/>
      <c r="J1058" s="21"/>
      <c r="N1058" s="21"/>
      <c r="S1058" s="21"/>
      <c r="X1058" s="21"/>
      <c r="AE1058" s="21"/>
      <c r="AH1058" s="23"/>
    </row>
    <row r="1059" spans="5:34">
      <c r="E1059" s="21"/>
      <c r="J1059" s="21"/>
      <c r="N1059" s="21"/>
      <c r="S1059" s="21"/>
      <c r="X1059" s="21"/>
      <c r="AE1059" s="21"/>
      <c r="AH1059" s="23"/>
    </row>
    <row r="1060" spans="5:34">
      <c r="E1060" s="21"/>
      <c r="J1060" s="21"/>
      <c r="N1060" s="21"/>
      <c r="S1060" s="21"/>
      <c r="X1060" s="21"/>
      <c r="AE1060" s="21"/>
      <c r="AH1060" s="23"/>
    </row>
    <row r="1061" spans="5:34">
      <c r="E1061" s="21"/>
      <c r="J1061" s="21"/>
      <c r="N1061" s="21"/>
      <c r="S1061" s="21"/>
      <c r="X1061" s="21"/>
      <c r="AE1061" s="21"/>
      <c r="AH1061" s="23"/>
    </row>
    <row r="1062" spans="5:34">
      <c r="E1062" s="21"/>
      <c r="J1062" s="21"/>
      <c r="N1062" s="21"/>
      <c r="S1062" s="21"/>
      <c r="X1062" s="21"/>
      <c r="AE1062" s="21"/>
      <c r="AH1062" s="23"/>
    </row>
    <row r="1063" spans="5:34">
      <c r="E1063" s="21"/>
      <c r="J1063" s="21"/>
      <c r="N1063" s="21"/>
      <c r="S1063" s="21"/>
      <c r="X1063" s="21"/>
      <c r="AE1063" s="21"/>
      <c r="AH1063" s="23"/>
    </row>
    <row r="1064" spans="5:34">
      <c r="E1064" s="21"/>
      <c r="J1064" s="21"/>
      <c r="N1064" s="21"/>
      <c r="S1064" s="21"/>
      <c r="X1064" s="21"/>
      <c r="AE1064" s="21"/>
      <c r="AH1064" s="23"/>
    </row>
    <row r="1065" spans="5:34">
      <c r="E1065" s="21"/>
      <c r="J1065" s="21"/>
      <c r="N1065" s="21"/>
      <c r="S1065" s="21"/>
      <c r="X1065" s="21"/>
      <c r="AE1065" s="21"/>
      <c r="AH1065" s="23"/>
    </row>
    <row r="1066" spans="5:34">
      <c r="E1066" s="21"/>
      <c r="J1066" s="21"/>
      <c r="N1066" s="21"/>
      <c r="S1066" s="21"/>
      <c r="X1066" s="21"/>
      <c r="AE1066" s="21"/>
      <c r="AH1066" s="23"/>
    </row>
    <row r="1067" spans="5:34">
      <c r="E1067" s="21"/>
      <c r="J1067" s="21"/>
      <c r="N1067" s="21"/>
      <c r="S1067" s="21"/>
      <c r="X1067" s="21"/>
      <c r="AE1067" s="21"/>
      <c r="AH1067" s="23"/>
    </row>
    <row r="1068" spans="5:34">
      <c r="E1068" s="21"/>
      <c r="J1068" s="21"/>
      <c r="N1068" s="21"/>
      <c r="S1068" s="21"/>
      <c r="X1068" s="21"/>
      <c r="AE1068" s="21"/>
      <c r="AH1068" s="23"/>
    </row>
    <row r="1069" spans="5:34">
      <c r="E1069" s="21"/>
      <c r="J1069" s="21"/>
      <c r="N1069" s="21"/>
      <c r="S1069" s="21"/>
      <c r="X1069" s="21"/>
      <c r="AE1069" s="21"/>
      <c r="AH1069" s="23"/>
    </row>
    <row r="1070" spans="5:34">
      <c r="E1070" s="21"/>
      <c r="J1070" s="21"/>
      <c r="N1070" s="21"/>
      <c r="S1070" s="21"/>
      <c r="X1070" s="21"/>
      <c r="AE1070" s="21"/>
      <c r="AH1070" s="23"/>
    </row>
    <row r="1071" spans="5:34">
      <c r="E1071" s="21"/>
      <c r="J1071" s="21"/>
      <c r="N1071" s="21"/>
      <c r="S1071" s="21"/>
      <c r="X1071" s="21"/>
      <c r="AE1071" s="21"/>
      <c r="AH1071" s="23"/>
    </row>
    <row r="1072" spans="5:34">
      <c r="E1072" s="21"/>
      <c r="J1072" s="21"/>
      <c r="N1072" s="21"/>
      <c r="S1072" s="21"/>
      <c r="X1072" s="21"/>
      <c r="AE1072" s="21"/>
      <c r="AH1072" s="23"/>
    </row>
    <row r="1073" spans="5:34">
      <c r="E1073" s="21"/>
      <c r="J1073" s="21"/>
      <c r="N1073" s="21"/>
      <c r="S1073" s="21"/>
      <c r="X1073" s="21"/>
      <c r="AE1073" s="21"/>
      <c r="AH1073" s="23"/>
    </row>
    <row r="1074" spans="5:34">
      <c r="E1074" s="21"/>
      <c r="J1074" s="21"/>
      <c r="N1074" s="21"/>
      <c r="S1074" s="21"/>
      <c r="X1074" s="21"/>
      <c r="AE1074" s="21"/>
      <c r="AH1074" s="23"/>
    </row>
    <row r="1075" spans="5:34">
      <c r="E1075" s="21"/>
      <c r="J1075" s="21"/>
      <c r="N1075" s="21"/>
      <c r="S1075" s="21"/>
      <c r="X1075" s="21"/>
      <c r="AE1075" s="21"/>
      <c r="AH1075" s="23"/>
    </row>
    <row r="1076" spans="5:34">
      <c r="E1076" s="21"/>
      <c r="J1076" s="21"/>
      <c r="N1076" s="21"/>
      <c r="S1076" s="21"/>
      <c r="X1076" s="21"/>
      <c r="AE1076" s="21"/>
      <c r="AH1076" s="23"/>
    </row>
    <row r="1077" spans="5:34">
      <c r="E1077" s="21"/>
      <c r="J1077" s="21"/>
      <c r="N1077" s="21"/>
      <c r="S1077" s="21"/>
      <c r="X1077" s="21"/>
      <c r="AE1077" s="21"/>
      <c r="AH1077" s="23"/>
    </row>
    <row r="1078" spans="5:34">
      <c r="E1078" s="21"/>
      <c r="J1078" s="21"/>
      <c r="N1078" s="21"/>
      <c r="S1078" s="21"/>
      <c r="X1078" s="21"/>
      <c r="AE1078" s="21"/>
      <c r="AH1078" s="23"/>
    </row>
    <row r="1079" spans="5:34">
      <c r="E1079" s="21"/>
      <c r="J1079" s="21"/>
      <c r="N1079" s="21"/>
      <c r="S1079" s="21"/>
      <c r="X1079" s="21"/>
      <c r="AE1079" s="21"/>
      <c r="AH1079" s="23"/>
    </row>
    <row r="1080" spans="5:34">
      <c r="E1080" s="21"/>
      <c r="J1080" s="21"/>
      <c r="N1080" s="21"/>
      <c r="S1080" s="21"/>
      <c r="X1080" s="21"/>
      <c r="AE1080" s="21"/>
      <c r="AH1080" s="23"/>
    </row>
    <row r="1081" spans="5:34">
      <c r="E1081" s="21"/>
      <c r="J1081" s="21"/>
      <c r="N1081" s="21"/>
      <c r="S1081" s="21"/>
      <c r="X1081" s="21"/>
      <c r="AE1081" s="21"/>
      <c r="AH1081" s="23"/>
    </row>
    <row r="1082" spans="5:34">
      <c r="E1082" s="21"/>
      <c r="J1082" s="21"/>
      <c r="N1082" s="21"/>
      <c r="S1082" s="21"/>
      <c r="X1082" s="21"/>
      <c r="AE1082" s="21"/>
      <c r="AH1082" s="23"/>
    </row>
    <row r="1083" spans="5:34">
      <c r="E1083" s="21"/>
      <c r="J1083" s="21"/>
      <c r="N1083" s="21"/>
      <c r="S1083" s="21"/>
      <c r="X1083" s="21"/>
      <c r="AE1083" s="21"/>
      <c r="AH1083" s="23"/>
    </row>
    <row r="1084" spans="5:34">
      <c r="E1084" s="21"/>
      <c r="J1084" s="21"/>
      <c r="N1084" s="21"/>
      <c r="S1084" s="21"/>
      <c r="X1084" s="21"/>
      <c r="AE1084" s="21"/>
      <c r="AH1084" s="23"/>
    </row>
    <row r="1085" spans="5:34">
      <c r="E1085" s="21"/>
      <c r="J1085" s="21"/>
      <c r="N1085" s="21"/>
      <c r="S1085" s="21"/>
      <c r="X1085" s="21"/>
      <c r="AE1085" s="21"/>
      <c r="AH1085" s="23"/>
    </row>
    <row r="1086" spans="5:34">
      <c r="E1086" s="21"/>
      <c r="J1086" s="21"/>
      <c r="N1086" s="21"/>
      <c r="S1086" s="21"/>
      <c r="X1086" s="21"/>
      <c r="AE1086" s="21"/>
      <c r="AH1086" s="23"/>
    </row>
    <row r="1087" spans="5:34">
      <c r="E1087" s="21"/>
      <c r="J1087" s="21"/>
      <c r="N1087" s="21"/>
      <c r="S1087" s="21"/>
      <c r="X1087" s="21"/>
      <c r="AE1087" s="21"/>
      <c r="AH1087" s="23"/>
    </row>
    <row r="1088" spans="5:34">
      <c r="E1088" s="21"/>
      <c r="J1088" s="21"/>
      <c r="N1088" s="21"/>
      <c r="S1088" s="21"/>
      <c r="X1088" s="21"/>
      <c r="AE1088" s="21"/>
      <c r="AH1088" s="23"/>
    </row>
    <row r="1089" spans="5:34">
      <c r="E1089" s="21"/>
      <c r="J1089" s="21"/>
      <c r="N1089" s="21"/>
      <c r="S1089" s="21"/>
      <c r="X1089" s="21"/>
      <c r="AE1089" s="21"/>
      <c r="AH1089" s="23"/>
    </row>
    <row r="1090" spans="5:34">
      <c r="E1090" s="21"/>
      <c r="J1090" s="21"/>
      <c r="N1090" s="21"/>
      <c r="S1090" s="21"/>
      <c r="X1090" s="21"/>
      <c r="AE1090" s="21"/>
      <c r="AH1090" s="23"/>
    </row>
    <row r="1091" spans="5:34">
      <c r="E1091" s="21"/>
      <c r="J1091" s="21"/>
      <c r="N1091" s="21"/>
      <c r="S1091" s="21"/>
      <c r="X1091" s="21"/>
      <c r="AE1091" s="21"/>
      <c r="AH1091" s="23"/>
    </row>
    <row r="1092" spans="5:34">
      <c r="E1092" s="21"/>
      <c r="J1092" s="21"/>
      <c r="N1092" s="21"/>
      <c r="S1092" s="21"/>
      <c r="X1092" s="21"/>
      <c r="AE1092" s="21"/>
      <c r="AH1092" s="23"/>
    </row>
    <row r="1093" spans="5:34">
      <c r="E1093" s="21"/>
      <c r="J1093" s="21"/>
      <c r="N1093" s="21"/>
      <c r="S1093" s="21"/>
      <c r="X1093" s="21"/>
      <c r="AE1093" s="21"/>
      <c r="AH1093" s="23"/>
    </row>
    <row r="1094" spans="5:34">
      <c r="E1094" s="21"/>
      <c r="J1094" s="21"/>
      <c r="N1094" s="21"/>
      <c r="S1094" s="21"/>
      <c r="X1094" s="21"/>
      <c r="AE1094" s="21"/>
      <c r="AH1094" s="23"/>
    </row>
    <row r="1095" spans="5:34">
      <c r="E1095" s="21"/>
      <c r="J1095" s="21"/>
      <c r="N1095" s="21"/>
      <c r="S1095" s="21"/>
      <c r="X1095" s="21"/>
      <c r="AE1095" s="21"/>
      <c r="AH1095" s="23"/>
    </row>
    <row r="1096" spans="5:34">
      <c r="E1096" s="21"/>
      <c r="J1096" s="21"/>
      <c r="N1096" s="21"/>
      <c r="S1096" s="21"/>
      <c r="X1096" s="21"/>
      <c r="AE1096" s="21"/>
      <c r="AH1096" s="23"/>
    </row>
    <row r="1097" spans="5:34">
      <c r="E1097" s="21"/>
      <c r="J1097" s="21"/>
      <c r="N1097" s="21"/>
      <c r="S1097" s="21"/>
      <c r="X1097" s="21"/>
      <c r="AE1097" s="21"/>
      <c r="AH1097" s="23"/>
    </row>
    <row r="1098" spans="5:34">
      <c r="E1098" s="21"/>
      <c r="J1098" s="21"/>
      <c r="N1098" s="21"/>
      <c r="S1098" s="21"/>
      <c r="X1098" s="21"/>
      <c r="AE1098" s="21"/>
      <c r="AH1098" s="23"/>
    </row>
    <row r="1099" spans="5:34">
      <c r="E1099" s="21"/>
      <c r="J1099" s="21"/>
      <c r="N1099" s="21"/>
      <c r="S1099" s="21"/>
      <c r="X1099" s="21"/>
      <c r="AE1099" s="21"/>
      <c r="AH1099" s="23"/>
    </row>
    <row r="1100" spans="5:34">
      <c r="E1100" s="21"/>
      <c r="J1100" s="21"/>
      <c r="N1100" s="21"/>
      <c r="S1100" s="21"/>
      <c r="X1100" s="21"/>
      <c r="AE1100" s="21"/>
      <c r="AH1100" s="23"/>
    </row>
    <row r="1101" spans="5:34">
      <c r="E1101" s="21"/>
      <c r="J1101" s="21"/>
      <c r="N1101" s="21"/>
      <c r="S1101" s="21"/>
      <c r="X1101" s="21"/>
      <c r="AE1101" s="21"/>
      <c r="AH1101" s="23"/>
    </row>
    <row r="1102" spans="5:34">
      <c r="E1102" s="21"/>
      <c r="J1102" s="21"/>
      <c r="N1102" s="21"/>
      <c r="S1102" s="21"/>
      <c r="X1102" s="21"/>
      <c r="AE1102" s="21"/>
      <c r="AH1102" s="23"/>
    </row>
    <row r="1103" spans="5:34">
      <c r="E1103" s="21"/>
      <c r="J1103" s="21"/>
      <c r="N1103" s="21"/>
      <c r="S1103" s="21"/>
      <c r="X1103" s="21"/>
      <c r="AE1103" s="21"/>
      <c r="AH1103" s="23"/>
    </row>
    <row r="1104" spans="5:34">
      <c r="E1104" s="21"/>
      <c r="J1104" s="21"/>
      <c r="N1104" s="21"/>
      <c r="S1104" s="21"/>
      <c r="X1104" s="21"/>
      <c r="AE1104" s="21"/>
      <c r="AH1104" s="23"/>
    </row>
    <row r="1105" spans="5:34">
      <c r="E1105" s="21"/>
      <c r="J1105" s="21"/>
      <c r="N1105" s="21"/>
      <c r="S1105" s="21"/>
      <c r="X1105" s="21"/>
      <c r="AE1105" s="21"/>
      <c r="AH1105" s="23"/>
    </row>
    <row r="1106" spans="5:34">
      <c r="E1106" s="21"/>
      <c r="J1106" s="21"/>
      <c r="N1106" s="21"/>
      <c r="S1106" s="21"/>
      <c r="X1106" s="21"/>
      <c r="AE1106" s="21"/>
      <c r="AH1106" s="23"/>
    </row>
    <row r="1107" spans="5:34">
      <c r="E1107" s="21"/>
      <c r="J1107" s="21"/>
      <c r="N1107" s="21"/>
      <c r="S1107" s="21"/>
      <c r="X1107" s="21"/>
      <c r="AE1107" s="21"/>
      <c r="AH1107" s="23"/>
    </row>
    <row r="1108" spans="5:34">
      <c r="E1108" s="21"/>
      <c r="J1108" s="21"/>
      <c r="N1108" s="21"/>
      <c r="S1108" s="21"/>
      <c r="X1108" s="21"/>
      <c r="AE1108" s="21"/>
      <c r="AH1108" s="23"/>
    </row>
    <row r="1109" spans="5:34">
      <c r="E1109" s="21"/>
      <c r="J1109" s="21"/>
      <c r="N1109" s="21"/>
      <c r="S1109" s="21"/>
      <c r="X1109" s="21"/>
      <c r="AE1109" s="21"/>
      <c r="AH1109" s="23"/>
    </row>
    <row r="1110" spans="5:34">
      <c r="E1110" s="21"/>
      <c r="J1110" s="21"/>
      <c r="N1110" s="21"/>
      <c r="S1110" s="21"/>
      <c r="X1110" s="21"/>
      <c r="AE1110" s="21"/>
      <c r="AH1110" s="23"/>
    </row>
    <row r="1111" spans="5:34">
      <c r="E1111" s="21"/>
      <c r="J1111" s="21"/>
      <c r="N1111" s="21"/>
      <c r="S1111" s="21"/>
      <c r="X1111" s="21"/>
      <c r="AE1111" s="21"/>
      <c r="AH1111" s="23"/>
    </row>
    <row r="1112" spans="5:34">
      <c r="E1112" s="21"/>
      <c r="J1112" s="21"/>
      <c r="N1112" s="21"/>
      <c r="S1112" s="21"/>
      <c r="X1112" s="21"/>
      <c r="AE1112" s="21"/>
      <c r="AH1112" s="23"/>
    </row>
    <row r="1113" spans="5:34">
      <c r="E1113" s="21"/>
      <c r="J1113" s="21"/>
      <c r="N1113" s="21"/>
      <c r="S1113" s="21"/>
      <c r="X1113" s="21"/>
      <c r="AE1113" s="21"/>
      <c r="AH1113" s="23"/>
    </row>
    <row r="1114" spans="5:34">
      <c r="E1114" s="21"/>
      <c r="J1114" s="21"/>
      <c r="N1114" s="21"/>
      <c r="S1114" s="21"/>
      <c r="X1114" s="21"/>
      <c r="AE1114" s="21"/>
      <c r="AH1114" s="23"/>
    </row>
    <row r="1115" spans="5:34">
      <c r="E1115" s="21"/>
      <c r="J1115" s="21"/>
      <c r="N1115" s="21"/>
      <c r="S1115" s="21"/>
      <c r="X1115" s="21"/>
      <c r="AE1115" s="21"/>
      <c r="AH1115" s="23"/>
    </row>
    <row r="1116" spans="5:34">
      <c r="E1116" s="21"/>
      <c r="J1116" s="21"/>
      <c r="N1116" s="21"/>
      <c r="S1116" s="21"/>
      <c r="X1116" s="21"/>
      <c r="AE1116" s="21"/>
      <c r="AH1116" s="23"/>
    </row>
    <row r="1117" spans="5:34">
      <c r="E1117" s="21"/>
      <c r="J1117" s="21"/>
      <c r="N1117" s="21"/>
      <c r="S1117" s="21"/>
      <c r="X1117" s="21"/>
      <c r="AE1117" s="21"/>
      <c r="AH1117" s="23"/>
    </row>
    <row r="1118" spans="5:34">
      <c r="E1118" s="21"/>
      <c r="J1118" s="21"/>
      <c r="N1118" s="21"/>
      <c r="S1118" s="21"/>
      <c r="X1118" s="21"/>
      <c r="AE1118" s="21"/>
      <c r="AH1118" s="23"/>
    </row>
    <row r="1119" spans="5:34">
      <c r="E1119" s="21"/>
      <c r="J1119" s="21"/>
      <c r="N1119" s="21"/>
      <c r="S1119" s="21"/>
      <c r="X1119" s="21"/>
      <c r="AE1119" s="21"/>
      <c r="AH1119" s="23"/>
    </row>
    <row r="1120" spans="5:34">
      <c r="E1120" s="21"/>
      <c r="J1120" s="21"/>
      <c r="N1120" s="21"/>
      <c r="S1120" s="21"/>
      <c r="X1120" s="21"/>
      <c r="AE1120" s="21"/>
      <c r="AH1120" s="23"/>
    </row>
    <row r="1121" spans="5:34">
      <c r="E1121" s="21"/>
      <c r="J1121" s="21"/>
      <c r="N1121" s="21"/>
      <c r="S1121" s="21"/>
      <c r="X1121" s="21"/>
      <c r="AE1121" s="21"/>
      <c r="AH1121" s="23"/>
    </row>
    <row r="1122" spans="5:34">
      <c r="E1122" s="21"/>
      <c r="J1122" s="21"/>
      <c r="N1122" s="21"/>
      <c r="S1122" s="21"/>
      <c r="X1122" s="21"/>
      <c r="AE1122" s="21"/>
      <c r="AH1122" s="23"/>
    </row>
    <row r="1123" spans="5:34">
      <c r="E1123" s="21"/>
      <c r="J1123" s="21"/>
      <c r="N1123" s="21"/>
      <c r="S1123" s="21"/>
      <c r="X1123" s="21"/>
      <c r="AE1123" s="21"/>
      <c r="AH1123" s="23"/>
    </row>
    <row r="1124" spans="5:34">
      <c r="E1124" s="21"/>
      <c r="J1124" s="21"/>
      <c r="N1124" s="21"/>
      <c r="S1124" s="21"/>
      <c r="X1124" s="21"/>
      <c r="AE1124" s="21"/>
      <c r="AH1124" s="23"/>
    </row>
    <row r="1125" spans="5:34">
      <c r="E1125" s="21"/>
      <c r="J1125" s="21"/>
      <c r="N1125" s="21"/>
      <c r="S1125" s="21"/>
      <c r="X1125" s="21"/>
      <c r="AE1125" s="21"/>
      <c r="AH1125" s="23"/>
    </row>
    <row r="1126" spans="5:34">
      <c r="E1126" s="21"/>
      <c r="J1126" s="21"/>
      <c r="N1126" s="21"/>
      <c r="S1126" s="21"/>
      <c r="X1126" s="21"/>
      <c r="AE1126" s="21"/>
      <c r="AH1126" s="23"/>
    </row>
    <row r="1127" spans="5:34">
      <c r="E1127" s="21"/>
      <c r="J1127" s="21"/>
      <c r="N1127" s="21"/>
      <c r="S1127" s="21"/>
      <c r="X1127" s="21"/>
      <c r="AE1127" s="21"/>
      <c r="AH1127" s="23"/>
    </row>
    <row r="1128" spans="5:34">
      <c r="E1128" s="21"/>
      <c r="J1128" s="21"/>
      <c r="N1128" s="21"/>
      <c r="S1128" s="21"/>
      <c r="X1128" s="21"/>
      <c r="AE1128" s="21"/>
      <c r="AH1128" s="23"/>
    </row>
    <row r="1129" spans="5:34">
      <c r="E1129" s="21"/>
      <c r="J1129" s="21"/>
      <c r="N1129" s="21"/>
      <c r="S1129" s="21"/>
      <c r="X1129" s="21"/>
      <c r="AE1129" s="21"/>
      <c r="AH1129" s="23"/>
    </row>
    <row r="1130" spans="5:34">
      <c r="E1130" s="21"/>
      <c r="J1130" s="21"/>
      <c r="N1130" s="21"/>
      <c r="S1130" s="21"/>
      <c r="X1130" s="21"/>
      <c r="AE1130" s="21"/>
      <c r="AH1130" s="23"/>
    </row>
    <row r="1131" spans="5:34">
      <c r="E1131" s="21"/>
      <c r="J1131" s="21"/>
      <c r="N1131" s="21"/>
      <c r="S1131" s="21"/>
      <c r="X1131" s="21"/>
      <c r="AE1131" s="21"/>
      <c r="AH1131" s="23"/>
    </row>
    <row r="1132" spans="5:34">
      <c r="E1132" s="21"/>
      <c r="J1132" s="21"/>
      <c r="N1132" s="21"/>
      <c r="S1132" s="21"/>
      <c r="X1132" s="21"/>
      <c r="AE1132" s="21"/>
      <c r="AH1132" s="23"/>
    </row>
    <row r="1133" spans="5:34">
      <c r="E1133" s="21"/>
      <c r="J1133" s="21"/>
      <c r="N1133" s="21"/>
      <c r="S1133" s="21"/>
      <c r="X1133" s="21"/>
      <c r="AE1133" s="21"/>
      <c r="AH1133" s="23"/>
    </row>
    <row r="1134" spans="5:34">
      <c r="E1134" s="21"/>
      <c r="J1134" s="21"/>
      <c r="N1134" s="21"/>
      <c r="S1134" s="21"/>
      <c r="X1134" s="21"/>
      <c r="AE1134" s="21"/>
      <c r="AH1134" s="23"/>
    </row>
    <row r="1135" spans="5:34">
      <c r="E1135" s="21"/>
      <c r="J1135" s="21"/>
      <c r="N1135" s="21"/>
      <c r="S1135" s="21"/>
      <c r="X1135" s="21"/>
      <c r="AE1135" s="21"/>
      <c r="AH1135" s="23"/>
    </row>
    <row r="1136" spans="5:34">
      <c r="E1136" s="21"/>
      <c r="J1136" s="21"/>
      <c r="N1136" s="21"/>
      <c r="S1136" s="21"/>
      <c r="X1136" s="21"/>
      <c r="AE1136" s="21"/>
      <c r="AH1136" s="23"/>
    </row>
    <row r="1137" spans="5:34">
      <c r="E1137" s="21"/>
      <c r="J1137" s="21"/>
      <c r="N1137" s="21"/>
      <c r="S1137" s="21"/>
      <c r="X1137" s="21"/>
      <c r="AE1137" s="21"/>
      <c r="AH1137" s="23"/>
    </row>
    <row r="1138" spans="5:34">
      <c r="E1138" s="21"/>
      <c r="J1138" s="21"/>
      <c r="N1138" s="21"/>
      <c r="S1138" s="21"/>
      <c r="X1138" s="21"/>
      <c r="AE1138" s="21"/>
      <c r="AH1138" s="23"/>
    </row>
    <row r="1139" spans="5:34">
      <c r="E1139" s="21"/>
      <c r="J1139" s="21"/>
      <c r="N1139" s="21"/>
      <c r="S1139" s="21"/>
      <c r="X1139" s="21"/>
      <c r="AE1139" s="21"/>
      <c r="AH1139" s="23"/>
    </row>
    <row r="1140" spans="5:34">
      <c r="E1140" s="21"/>
      <c r="J1140" s="21"/>
      <c r="N1140" s="21"/>
      <c r="S1140" s="21"/>
      <c r="X1140" s="21"/>
      <c r="AE1140" s="21"/>
      <c r="AH1140" s="23"/>
    </row>
    <row r="1141" spans="5:34">
      <c r="E1141" s="21"/>
      <c r="J1141" s="21"/>
      <c r="N1141" s="21"/>
      <c r="S1141" s="21"/>
      <c r="X1141" s="21"/>
      <c r="AE1141" s="21"/>
      <c r="AH1141" s="23"/>
    </row>
    <row r="1142" spans="5:34">
      <c r="E1142" s="21"/>
      <c r="J1142" s="21"/>
      <c r="N1142" s="21"/>
      <c r="S1142" s="21"/>
      <c r="X1142" s="21"/>
      <c r="AE1142" s="21"/>
      <c r="AH1142" s="23"/>
    </row>
    <row r="1143" spans="5:34">
      <c r="E1143" s="21"/>
      <c r="J1143" s="21"/>
      <c r="N1143" s="21"/>
      <c r="S1143" s="21"/>
      <c r="X1143" s="21"/>
      <c r="AE1143" s="21"/>
      <c r="AH1143" s="23"/>
    </row>
    <row r="1144" spans="5:34">
      <c r="E1144" s="21"/>
      <c r="J1144" s="21"/>
      <c r="N1144" s="21"/>
      <c r="S1144" s="21"/>
      <c r="X1144" s="21"/>
      <c r="AE1144" s="21"/>
      <c r="AH1144" s="23"/>
    </row>
    <row r="1145" spans="5:34">
      <c r="E1145" s="21"/>
      <c r="J1145" s="21"/>
      <c r="N1145" s="21"/>
      <c r="S1145" s="21"/>
      <c r="X1145" s="21"/>
      <c r="AE1145" s="21"/>
      <c r="AH1145" s="23"/>
    </row>
    <row r="1146" spans="5:34">
      <c r="E1146" s="21"/>
      <c r="J1146" s="21"/>
      <c r="N1146" s="21"/>
      <c r="S1146" s="21"/>
      <c r="X1146" s="21"/>
      <c r="AE1146" s="21"/>
      <c r="AH1146" s="23"/>
    </row>
    <row r="1147" spans="5:34">
      <c r="E1147" s="21"/>
      <c r="J1147" s="21"/>
      <c r="N1147" s="21"/>
      <c r="S1147" s="21"/>
      <c r="X1147" s="21"/>
      <c r="AE1147" s="21"/>
      <c r="AH1147" s="23"/>
    </row>
    <row r="1148" spans="5:34">
      <c r="E1148" s="21"/>
      <c r="J1148" s="21"/>
      <c r="N1148" s="21"/>
      <c r="S1148" s="21"/>
      <c r="X1148" s="21"/>
      <c r="AE1148" s="21"/>
      <c r="AH1148" s="23"/>
    </row>
    <row r="1149" spans="5:34">
      <c r="E1149" s="21"/>
      <c r="J1149" s="21"/>
      <c r="N1149" s="21"/>
      <c r="S1149" s="21"/>
      <c r="X1149" s="21"/>
      <c r="AE1149" s="21"/>
      <c r="AH1149" s="23"/>
    </row>
    <row r="1150" spans="5:34">
      <c r="E1150" s="21"/>
      <c r="J1150" s="21"/>
      <c r="N1150" s="21"/>
      <c r="S1150" s="21"/>
      <c r="X1150" s="21"/>
      <c r="AE1150" s="21"/>
      <c r="AH1150" s="23"/>
    </row>
    <row r="1151" spans="5:34">
      <c r="E1151" s="21"/>
      <c r="J1151" s="21"/>
      <c r="N1151" s="21"/>
      <c r="S1151" s="21"/>
      <c r="X1151" s="21"/>
      <c r="AE1151" s="21"/>
      <c r="AH1151" s="23"/>
    </row>
    <row r="1152" spans="5:34">
      <c r="E1152" s="21"/>
      <c r="J1152" s="21"/>
      <c r="N1152" s="21"/>
      <c r="S1152" s="21"/>
      <c r="X1152" s="21"/>
      <c r="AE1152" s="21"/>
      <c r="AH1152" s="23"/>
    </row>
    <row r="1153" spans="5:34">
      <c r="E1153" s="21"/>
      <c r="J1153" s="21"/>
      <c r="N1153" s="21"/>
      <c r="S1153" s="21"/>
      <c r="X1153" s="21"/>
      <c r="AE1153" s="21"/>
      <c r="AH1153" s="23"/>
    </row>
    <row r="1154" spans="5:34">
      <c r="E1154" s="21"/>
      <c r="J1154" s="21"/>
      <c r="N1154" s="21"/>
      <c r="S1154" s="21"/>
      <c r="X1154" s="21"/>
      <c r="AE1154" s="21"/>
      <c r="AH1154" s="23"/>
    </row>
    <row r="1155" spans="5:34">
      <c r="E1155" s="21"/>
      <c r="J1155" s="21"/>
      <c r="N1155" s="21"/>
      <c r="S1155" s="21"/>
      <c r="X1155" s="21"/>
      <c r="AE1155" s="21"/>
      <c r="AH1155" s="23"/>
    </row>
    <row r="1156" spans="5:34">
      <c r="E1156" s="21"/>
      <c r="J1156" s="21"/>
      <c r="N1156" s="21"/>
      <c r="S1156" s="21"/>
      <c r="X1156" s="21"/>
      <c r="AE1156" s="21"/>
      <c r="AH1156" s="23"/>
    </row>
    <row r="1157" spans="5:34">
      <c r="E1157" s="21"/>
      <c r="J1157" s="21"/>
      <c r="N1157" s="21"/>
      <c r="S1157" s="21"/>
      <c r="X1157" s="21"/>
      <c r="AE1157" s="21"/>
      <c r="AH1157" s="23"/>
    </row>
    <row r="1158" spans="5:34">
      <c r="E1158" s="21"/>
      <c r="J1158" s="21"/>
      <c r="N1158" s="21"/>
      <c r="S1158" s="21"/>
      <c r="X1158" s="21"/>
      <c r="AE1158" s="21"/>
      <c r="AH1158" s="23"/>
    </row>
    <row r="1159" spans="5:34">
      <c r="E1159" s="21"/>
      <c r="J1159" s="21"/>
      <c r="N1159" s="21"/>
      <c r="S1159" s="21"/>
      <c r="X1159" s="21"/>
      <c r="AE1159" s="21"/>
      <c r="AH1159" s="23"/>
    </row>
    <row r="1160" spans="5:34">
      <c r="E1160" s="21"/>
      <c r="J1160" s="21"/>
      <c r="N1160" s="21"/>
      <c r="S1160" s="21"/>
      <c r="X1160" s="21"/>
      <c r="AE1160" s="21"/>
      <c r="AH1160" s="23"/>
    </row>
    <row r="1161" spans="5:34">
      <c r="E1161" s="21"/>
      <c r="J1161" s="21"/>
      <c r="N1161" s="21"/>
      <c r="S1161" s="21"/>
      <c r="X1161" s="21"/>
      <c r="AE1161" s="21"/>
      <c r="AH1161" s="23"/>
    </row>
    <row r="1162" spans="5:34">
      <c r="E1162" s="21"/>
      <c r="J1162" s="21"/>
      <c r="N1162" s="21"/>
      <c r="S1162" s="21"/>
      <c r="X1162" s="21"/>
      <c r="AE1162" s="21"/>
      <c r="AH1162" s="23"/>
    </row>
    <row r="1163" spans="5:34">
      <c r="E1163" s="21"/>
      <c r="J1163" s="21"/>
      <c r="N1163" s="21"/>
      <c r="S1163" s="21"/>
      <c r="X1163" s="21"/>
      <c r="AE1163" s="21"/>
      <c r="AH1163" s="23"/>
    </row>
    <row r="1164" spans="5:34">
      <c r="E1164" s="21"/>
      <c r="J1164" s="21"/>
      <c r="N1164" s="21"/>
      <c r="S1164" s="21"/>
      <c r="X1164" s="21"/>
      <c r="AE1164" s="21"/>
      <c r="AH1164" s="23"/>
    </row>
    <row r="1165" spans="5:34">
      <c r="E1165" s="21"/>
      <c r="J1165" s="21"/>
      <c r="N1165" s="21"/>
      <c r="S1165" s="21"/>
      <c r="X1165" s="21"/>
      <c r="AE1165" s="21"/>
      <c r="AH1165" s="23"/>
    </row>
    <row r="1166" spans="5:34">
      <c r="E1166" s="21"/>
      <c r="J1166" s="21"/>
      <c r="N1166" s="21"/>
      <c r="S1166" s="21"/>
      <c r="X1166" s="21"/>
      <c r="AE1166" s="21"/>
      <c r="AH1166" s="23"/>
    </row>
    <row r="1167" spans="5:34">
      <c r="E1167" s="21"/>
      <c r="J1167" s="21"/>
      <c r="N1167" s="21"/>
      <c r="S1167" s="21"/>
      <c r="X1167" s="21"/>
      <c r="AE1167" s="21"/>
      <c r="AH1167" s="23"/>
    </row>
    <row r="1168" spans="5:34">
      <c r="E1168" s="21"/>
      <c r="J1168" s="21"/>
      <c r="N1168" s="21"/>
      <c r="S1168" s="21"/>
      <c r="X1168" s="21"/>
      <c r="AE1168" s="21"/>
      <c r="AH1168" s="23"/>
    </row>
    <row r="1169" spans="5:34">
      <c r="E1169" s="21"/>
      <c r="J1169" s="21"/>
      <c r="N1169" s="21"/>
      <c r="S1169" s="21"/>
      <c r="X1169" s="21"/>
      <c r="AE1169" s="21"/>
      <c r="AH1169" s="23"/>
    </row>
    <row r="1170" spans="5:34">
      <c r="E1170" s="21"/>
      <c r="J1170" s="21"/>
      <c r="N1170" s="21"/>
      <c r="S1170" s="21"/>
      <c r="X1170" s="21"/>
      <c r="AE1170" s="21"/>
      <c r="AH1170" s="23"/>
    </row>
    <row r="1171" spans="5:34">
      <c r="E1171" s="21"/>
      <c r="J1171" s="21"/>
      <c r="N1171" s="21"/>
      <c r="S1171" s="21"/>
      <c r="X1171" s="21"/>
      <c r="AE1171" s="21"/>
      <c r="AH1171" s="23"/>
    </row>
    <row r="1172" spans="5:34">
      <c r="E1172" s="21"/>
      <c r="J1172" s="21"/>
      <c r="N1172" s="21"/>
      <c r="S1172" s="21"/>
      <c r="X1172" s="21"/>
      <c r="AE1172" s="21"/>
      <c r="AH1172" s="23"/>
    </row>
    <row r="1173" spans="5:34">
      <c r="E1173" s="21"/>
      <c r="J1173" s="21"/>
      <c r="N1173" s="21"/>
      <c r="S1173" s="21"/>
      <c r="X1173" s="21"/>
      <c r="AE1173" s="21"/>
      <c r="AH1173" s="23"/>
    </row>
    <row r="1174" spans="5:34">
      <c r="E1174" s="21"/>
      <c r="J1174" s="21"/>
      <c r="N1174" s="21"/>
      <c r="S1174" s="21"/>
      <c r="X1174" s="21"/>
      <c r="AE1174" s="21"/>
      <c r="AH1174" s="23"/>
    </row>
    <row r="1175" spans="5:34">
      <c r="E1175" s="21"/>
      <c r="J1175" s="21"/>
      <c r="N1175" s="21"/>
      <c r="S1175" s="21"/>
      <c r="X1175" s="21"/>
      <c r="AE1175" s="21"/>
      <c r="AH1175" s="23"/>
    </row>
    <row r="1176" spans="5:34">
      <c r="E1176" s="21"/>
      <c r="J1176" s="21"/>
      <c r="N1176" s="21"/>
      <c r="S1176" s="21"/>
      <c r="X1176" s="21"/>
      <c r="AE1176" s="21"/>
      <c r="AH1176" s="23"/>
    </row>
    <row r="1177" spans="5:34">
      <c r="E1177" s="21"/>
      <c r="J1177" s="21"/>
      <c r="N1177" s="21"/>
      <c r="S1177" s="21"/>
      <c r="X1177" s="21"/>
      <c r="AE1177" s="21"/>
      <c r="AH1177" s="23"/>
    </row>
    <row r="1178" spans="5:34">
      <c r="E1178" s="21"/>
      <c r="J1178" s="21"/>
      <c r="N1178" s="21"/>
      <c r="S1178" s="21"/>
      <c r="X1178" s="21"/>
      <c r="AE1178" s="21"/>
      <c r="AH1178" s="23"/>
    </row>
    <row r="1179" spans="5:34">
      <c r="E1179" s="21"/>
      <c r="J1179" s="21"/>
      <c r="N1179" s="21"/>
      <c r="S1179" s="21"/>
      <c r="X1179" s="21"/>
      <c r="AE1179" s="21"/>
      <c r="AH1179" s="23"/>
    </row>
    <row r="1180" spans="5:34">
      <c r="E1180" s="21"/>
      <c r="J1180" s="21"/>
      <c r="N1180" s="21"/>
      <c r="S1180" s="21"/>
      <c r="X1180" s="21"/>
      <c r="AE1180" s="21"/>
      <c r="AH1180" s="23"/>
    </row>
    <row r="1181" spans="5:34">
      <c r="E1181" s="21"/>
      <c r="J1181" s="21"/>
      <c r="N1181" s="21"/>
      <c r="S1181" s="21"/>
      <c r="X1181" s="21"/>
      <c r="AE1181" s="21"/>
      <c r="AH1181" s="23"/>
    </row>
    <row r="1182" spans="5:34">
      <c r="E1182" s="21"/>
      <c r="J1182" s="21"/>
      <c r="N1182" s="21"/>
      <c r="S1182" s="21"/>
      <c r="X1182" s="21"/>
      <c r="AE1182" s="21"/>
      <c r="AH1182" s="23"/>
    </row>
    <row r="1183" spans="5:34">
      <c r="E1183" s="21"/>
      <c r="J1183" s="21"/>
      <c r="N1183" s="21"/>
      <c r="S1183" s="21"/>
      <c r="X1183" s="21"/>
      <c r="AE1183" s="21"/>
      <c r="AH1183" s="23"/>
    </row>
    <row r="1184" spans="5:34">
      <c r="E1184" s="21"/>
      <c r="J1184" s="21"/>
      <c r="N1184" s="21"/>
      <c r="S1184" s="21"/>
      <c r="X1184" s="21"/>
      <c r="AE1184" s="21"/>
      <c r="AH1184" s="23"/>
    </row>
    <row r="1185" spans="5:34">
      <c r="E1185" s="21"/>
      <c r="J1185" s="21"/>
      <c r="N1185" s="21"/>
      <c r="S1185" s="21"/>
      <c r="X1185" s="21"/>
      <c r="AE1185" s="21"/>
      <c r="AH1185" s="23"/>
    </row>
    <row r="1186" spans="5:34">
      <c r="E1186" s="21"/>
      <c r="J1186" s="21"/>
      <c r="N1186" s="21"/>
      <c r="S1186" s="21"/>
      <c r="X1186" s="21"/>
      <c r="AE1186" s="21"/>
      <c r="AH1186" s="23"/>
    </row>
    <row r="1187" spans="5:34">
      <c r="E1187" s="21"/>
      <c r="J1187" s="21"/>
      <c r="N1187" s="21"/>
      <c r="S1187" s="21"/>
      <c r="X1187" s="21"/>
      <c r="AE1187" s="21"/>
      <c r="AH1187" s="23"/>
    </row>
    <row r="1188" spans="5:34">
      <c r="E1188" s="21"/>
      <c r="J1188" s="21"/>
      <c r="N1188" s="21"/>
      <c r="S1188" s="21"/>
      <c r="X1188" s="21"/>
      <c r="AE1188" s="21"/>
      <c r="AH1188" s="23"/>
    </row>
    <row r="1189" spans="5:34">
      <c r="E1189" s="21"/>
      <c r="J1189" s="21"/>
      <c r="N1189" s="21"/>
      <c r="S1189" s="21"/>
      <c r="X1189" s="21"/>
      <c r="AE1189" s="21"/>
      <c r="AH1189" s="23"/>
    </row>
    <row r="1190" spans="5:34">
      <c r="E1190" s="21"/>
      <c r="J1190" s="21"/>
      <c r="N1190" s="21"/>
      <c r="S1190" s="21"/>
      <c r="X1190" s="21"/>
      <c r="AE1190" s="21"/>
      <c r="AH1190" s="23"/>
    </row>
    <row r="1191" spans="5:34">
      <c r="E1191" s="21"/>
      <c r="J1191" s="21"/>
      <c r="N1191" s="21"/>
      <c r="S1191" s="21"/>
      <c r="X1191" s="21"/>
      <c r="AE1191" s="21"/>
      <c r="AH1191" s="23"/>
    </row>
    <row r="1192" spans="5:34">
      <c r="E1192" s="21"/>
      <c r="J1192" s="21"/>
      <c r="N1192" s="21"/>
      <c r="S1192" s="21"/>
      <c r="X1192" s="21"/>
      <c r="AE1192" s="21"/>
      <c r="AH1192" s="23"/>
    </row>
    <row r="1193" spans="5:34">
      <c r="E1193" s="21"/>
      <c r="J1193" s="21"/>
      <c r="N1193" s="21"/>
      <c r="S1193" s="21"/>
      <c r="X1193" s="21"/>
      <c r="AE1193" s="21"/>
      <c r="AH1193" s="23"/>
    </row>
    <row r="1194" spans="5:34">
      <c r="E1194" s="21"/>
      <c r="J1194" s="21"/>
      <c r="N1194" s="21"/>
      <c r="S1194" s="21"/>
      <c r="X1194" s="21"/>
      <c r="AE1194" s="21"/>
      <c r="AH1194" s="23"/>
    </row>
    <row r="1195" spans="5:34">
      <c r="E1195" s="21"/>
      <c r="J1195" s="21"/>
      <c r="N1195" s="21"/>
      <c r="S1195" s="21"/>
      <c r="X1195" s="21"/>
      <c r="AE1195" s="21"/>
      <c r="AH1195" s="23"/>
    </row>
    <row r="1196" spans="5:34">
      <c r="E1196" s="21"/>
      <c r="J1196" s="21"/>
      <c r="N1196" s="21"/>
      <c r="S1196" s="21"/>
      <c r="X1196" s="21"/>
      <c r="AE1196" s="21"/>
      <c r="AH1196" s="23"/>
    </row>
    <row r="1197" spans="5:34">
      <c r="E1197" s="21"/>
      <c r="J1197" s="21"/>
      <c r="N1197" s="21"/>
      <c r="S1197" s="21"/>
      <c r="X1197" s="21"/>
      <c r="AE1197" s="21"/>
      <c r="AH1197" s="23"/>
    </row>
    <row r="1198" spans="5:34">
      <c r="E1198" s="21"/>
      <c r="J1198" s="21"/>
      <c r="N1198" s="21"/>
      <c r="S1198" s="21"/>
      <c r="X1198" s="21"/>
      <c r="AE1198" s="21"/>
      <c r="AH1198" s="23"/>
    </row>
    <row r="1199" spans="5:34">
      <c r="E1199" s="21"/>
      <c r="J1199" s="21"/>
      <c r="N1199" s="21"/>
      <c r="S1199" s="21"/>
      <c r="X1199" s="21"/>
      <c r="AE1199" s="21"/>
      <c r="AH1199" s="23"/>
    </row>
    <row r="1200" spans="5:34">
      <c r="E1200" s="21"/>
      <c r="J1200" s="21"/>
      <c r="N1200" s="21"/>
      <c r="S1200" s="21"/>
      <c r="X1200" s="21"/>
      <c r="AE1200" s="21"/>
      <c r="AH1200" s="23"/>
    </row>
    <row r="1201" spans="5:34">
      <c r="E1201" s="21"/>
      <c r="J1201" s="21"/>
      <c r="N1201" s="21"/>
      <c r="S1201" s="21"/>
      <c r="X1201" s="21"/>
      <c r="AE1201" s="21"/>
      <c r="AH1201" s="23"/>
    </row>
    <row r="1202" spans="5:34">
      <c r="E1202" s="21"/>
      <c r="J1202" s="21"/>
      <c r="N1202" s="21"/>
      <c r="S1202" s="21"/>
      <c r="X1202" s="21"/>
      <c r="AE1202" s="21"/>
      <c r="AH1202" s="23"/>
    </row>
    <row r="1203" spans="5:34">
      <c r="E1203" s="21"/>
      <c r="J1203" s="21"/>
      <c r="N1203" s="21"/>
      <c r="S1203" s="21"/>
      <c r="X1203" s="21"/>
      <c r="AE1203" s="21"/>
      <c r="AH1203" s="23"/>
    </row>
    <row r="1204" spans="5:34">
      <c r="E1204" s="21"/>
      <c r="J1204" s="21"/>
      <c r="N1204" s="21"/>
      <c r="S1204" s="21"/>
      <c r="X1204" s="21"/>
      <c r="AE1204" s="21"/>
      <c r="AH1204" s="23"/>
    </row>
    <row r="1205" spans="5:34">
      <c r="E1205" s="21"/>
      <c r="J1205" s="21"/>
      <c r="N1205" s="21"/>
      <c r="S1205" s="21"/>
      <c r="X1205" s="21"/>
      <c r="AE1205" s="21"/>
      <c r="AH1205" s="23"/>
    </row>
    <row r="1206" spans="5:34">
      <c r="E1206" s="21"/>
      <c r="J1206" s="21"/>
      <c r="N1206" s="21"/>
      <c r="S1206" s="21"/>
      <c r="X1206" s="21"/>
      <c r="AE1206" s="21"/>
      <c r="AH1206" s="23"/>
    </row>
    <row r="1207" spans="5:34">
      <c r="E1207" s="21"/>
      <c r="J1207" s="21"/>
      <c r="N1207" s="21"/>
      <c r="S1207" s="21"/>
      <c r="X1207" s="21"/>
      <c r="AE1207" s="21"/>
      <c r="AH1207" s="23"/>
    </row>
    <row r="1208" spans="5:34">
      <c r="E1208" s="21"/>
      <c r="J1208" s="21"/>
      <c r="N1208" s="21"/>
      <c r="S1208" s="21"/>
      <c r="X1208" s="21"/>
      <c r="AE1208" s="21"/>
      <c r="AH1208" s="23"/>
    </row>
    <row r="1209" spans="5:34">
      <c r="E1209" s="21"/>
      <c r="J1209" s="21"/>
      <c r="N1209" s="21"/>
      <c r="S1209" s="21"/>
      <c r="X1209" s="21"/>
      <c r="AE1209" s="21"/>
      <c r="AH1209" s="23"/>
    </row>
    <row r="1210" spans="5:34">
      <c r="E1210" s="21"/>
      <c r="J1210" s="21"/>
      <c r="N1210" s="21"/>
      <c r="S1210" s="21"/>
      <c r="X1210" s="21"/>
      <c r="AE1210" s="21"/>
      <c r="AH1210" s="23"/>
    </row>
    <row r="1211" spans="5:34">
      <c r="E1211" s="21"/>
      <c r="J1211" s="21"/>
      <c r="N1211" s="21"/>
      <c r="S1211" s="21"/>
      <c r="X1211" s="21"/>
      <c r="AE1211" s="21"/>
      <c r="AH1211" s="23"/>
    </row>
    <row r="1212" spans="5:34">
      <c r="E1212" s="21"/>
      <c r="J1212" s="21"/>
      <c r="N1212" s="21"/>
      <c r="S1212" s="21"/>
      <c r="X1212" s="21"/>
      <c r="AE1212" s="21"/>
      <c r="AH1212" s="23"/>
    </row>
    <row r="1213" spans="5:34">
      <c r="E1213" s="21"/>
      <c r="J1213" s="21"/>
      <c r="N1213" s="21"/>
      <c r="S1213" s="21"/>
      <c r="X1213" s="21"/>
      <c r="AE1213" s="21"/>
      <c r="AH1213" s="23"/>
    </row>
    <row r="1214" spans="5:34">
      <c r="E1214" s="21"/>
      <c r="J1214" s="21"/>
      <c r="N1214" s="21"/>
      <c r="S1214" s="21"/>
      <c r="X1214" s="21"/>
      <c r="AE1214" s="21"/>
      <c r="AH1214" s="23"/>
    </row>
    <row r="1215" spans="5:34">
      <c r="E1215" s="21"/>
      <c r="J1215" s="21"/>
      <c r="N1215" s="21"/>
      <c r="S1215" s="21"/>
      <c r="X1215" s="21"/>
      <c r="AE1215" s="21"/>
      <c r="AH1215" s="23"/>
    </row>
    <row r="1216" spans="5:34">
      <c r="E1216" s="21"/>
      <c r="J1216" s="21"/>
      <c r="N1216" s="21"/>
      <c r="S1216" s="21"/>
      <c r="X1216" s="21"/>
      <c r="AE1216" s="21"/>
      <c r="AH1216" s="23"/>
    </row>
    <row r="1217" spans="5:34">
      <c r="E1217" s="21"/>
      <c r="J1217" s="21"/>
      <c r="N1217" s="21"/>
      <c r="S1217" s="21"/>
      <c r="X1217" s="21"/>
      <c r="AE1217" s="21"/>
      <c r="AH1217" s="23"/>
    </row>
    <row r="1218" spans="5:34">
      <c r="E1218" s="21"/>
      <c r="J1218" s="21"/>
      <c r="N1218" s="21"/>
      <c r="S1218" s="21"/>
      <c r="X1218" s="21"/>
      <c r="AE1218" s="21"/>
      <c r="AH1218" s="23"/>
    </row>
    <row r="1219" spans="5:34">
      <c r="E1219" s="21"/>
      <c r="J1219" s="21"/>
      <c r="N1219" s="21"/>
      <c r="S1219" s="21"/>
      <c r="X1219" s="21"/>
      <c r="AE1219" s="21"/>
      <c r="AH1219" s="23"/>
    </row>
    <row r="1220" spans="5:34">
      <c r="E1220" s="21"/>
      <c r="J1220" s="21"/>
      <c r="N1220" s="21"/>
      <c r="S1220" s="21"/>
      <c r="X1220" s="21"/>
      <c r="AE1220" s="21"/>
      <c r="AH1220" s="23"/>
    </row>
    <row r="1221" spans="5:34">
      <c r="E1221" s="21"/>
      <c r="J1221" s="21"/>
      <c r="N1221" s="21"/>
      <c r="S1221" s="21"/>
      <c r="X1221" s="21"/>
      <c r="AE1221" s="21"/>
      <c r="AH1221" s="23"/>
    </row>
    <row r="1222" spans="5:34">
      <c r="E1222" s="21"/>
      <c r="J1222" s="21"/>
      <c r="N1222" s="21"/>
      <c r="S1222" s="21"/>
      <c r="X1222" s="21"/>
      <c r="AE1222" s="21"/>
      <c r="AH1222" s="23"/>
    </row>
    <row r="1223" spans="5:34">
      <c r="E1223" s="21"/>
      <c r="J1223" s="21"/>
      <c r="N1223" s="21"/>
      <c r="S1223" s="21"/>
      <c r="X1223" s="21"/>
      <c r="AE1223" s="21"/>
      <c r="AH1223" s="23"/>
    </row>
    <row r="1224" spans="5:34">
      <c r="E1224" s="21"/>
      <c r="J1224" s="21"/>
      <c r="N1224" s="21"/>
      <c r="S1224" s="21"/>
      <c r="X1224" s="21"/>
      <c r="AE1224" s="21"/>
      <c r="AH1224" s="23"/>
    </row>
    <row r="1225" spans="5:34">
      <c r="E1225" s="21"/>
      <c r="J1225" s="21"/>
      <c r="N1225" s="21"/>
      <c r="S1225" s="21"/>
      <c r="X1225" s="21"/>
      <c r="AE1225" s="21"/>
      <c r="AH1225" s="23"/>
    </row>
    <row r="1226" spans="5:34">
      <c r="E1226" s="21"/>
      <c r="J1226" s="21"/>
      <c r="N1226" s="21"/>
      <c r="S1226" s="21"/>
      <c r="X1226" s="21"/>
      <c r="AE1226" s="21"/>
      <c r="AH1226" s="23"/>
    </row>
    <row r="1227" spans="5:34">
      <c r="E1227" s="21"/>
      <c r="J1227" s="21"/>
      <c r="N1227" s="21"/>
      <c r="S1227" s="21"/>
      <c r="X1227" s="21"/>
      <c r="AE1227" s="21"/>
      <c r="AH1227" s="23"/>
    </row>
    <row r="1228" spans="5:34">
      <c r="E1228" s="21"/>
      <c r="J1228" s="21"/>
      <c r="N1228" s="21"/>
      <c r="S1228" s="21"/>
      <c r="X1228" s="21"/>
      <c r="AE1228" s="21"/>
      <c r="AH1228" s="23"/>
    </row>
    <row r="1229" spans="5:34">
      <c r="E1229" s="21"/>
      <c r="J1229" s="21"/>
      <c r="N1229" s="21"/>
      <c r="S1229" s="21"/>
      <c r="X1229" s="21"/>
      <c r="AE1229" s="21"/>
      <c r="AH1229" s="23"/>
    </row>
    <row r="1230" spans="5:34">
      <c r="E1230" s="21"/>
      <c r="J1230" s="21"/>
      <c r="N1230" s="21"/>
      <c r="S1230" s="21"/>
      <c r="X1230" s="21"/>
      <c r="AE1230" s="21"/>
      <c r="AH1230" s="23"/>
    </row>
    <row r="1231" spans="5:34">
      <c r="E1231" s="21"/>
      <c r="J1231" s="21"/>
      <c r="N1231" s="21"/>
      <c r="S1231" s="21"/>
      <c r="X1231" s="21"/>
      <c r="AE1231" s="21"/>
      <c r="AH1231" s="23"/>
    </row>
    <row r="1232" spans="5:34">
      <c r="E1232" s="21"/>
      <c r="J1232" s="21"/>
      <c r="N1232" s="21"/>
      <c r="S1232" s="21"/>
      <c r="X1232" s="21"/>
      <c r="AE1232" s="21"/>
      <c r="AH1232" s="23"/>
    </row>
    <row r="1233" spans="5:34">
      <c r="E1233" s="21"/>
      <c r="J1233" s="21"/>
      <c r="N1233" s="21"/>
      <c r="S1233" s="21"/>
      <c r="X1233" s="21"/>
      <c r="AE1233" s="21"/>
      <c r="AH1233" s="23"/>
    </row>
    <row r="1234" spans="5:34">
      <c r="E1234" s="21"/>
      <c r="J1234" s="21"/>
      <c r="N1234" s="21"/>
      <c r="S1234" s="21"/>
      <c r="X1234" s="21"/>
      <c r="AE1234" s="21"/>
      <c r="AH1234" s="23"/>
    </row>
    <row r="1235" spans="5:34">
      <c r="E1235" s="21"/>
      <c r="J1235" s="21"/>
      <c r="N1235" s="21"/>
      <c r="S1235" s="21"/>
      <c r="X1235" s="21"/>
      <c r="AE1235" s="21"/>
      <c r="AH1235" s="23"/>
    </row>
    <row r="1236" spans="5:34">
      <c r="E1236" s="21"/>
      <c r="J1236" s="21"/>
      <c r="N1236" s="21"/>
      <c r="S1236" s="21"/>
      <c r="X1236" s="21"/>
      <c r="AE1236" s="21"/>
      <c r="AH1236" s="23"/>
    </row>
    <row r="1237" spans="5:34">
      <c r="E1237" s="21"/>
      <c r="J1237" s="21"/>
      <c r="N1237" s="21"/>
      <c r="S1237" s="21"/>
      <c r="X1237" s="21"/>
      <c r="AE1237" s="21"/>
      <c r="AH1237" s="23"/>
    </row>
    <row r="1238" spans="5:34">
      <c r="E1238" s="21"/>
      <c r="J1238" s="21"/>
      <c r="N1238" s="21"/>
      <c r="S1238" s="21"/>
      <c r="X1238" s="21"/>
      <c r="AE1238" s="21"/>
      <c r="AH1238" s="23"/>
    </row>
    <row r="1239" spans="5:34">
      <c r="E1239" s="21"/>
      <c r="J1239" s="21"/>
      <c r="N1239" s="21"/>
      <c r="S1239" s="21"/>
      <c r="X1239" s="21"/>
      <c r="AE1239" s="21"/>
      <c r="AH1239" s="23"/>
    </row>
    <row r="1240" spans="5:34">
      <c r="E1240" s="21"/>
      <c r="J1240" s="21"/>
      <c r="N1240" s="21"/>
      <c r="S1240" s="21"/>
      <c r="X1240" s="21"/>
      <c r="AE1240" s="21"/>
      <c r="AH1240" s="23"/>
    </row>
    <row r="1241" spans="5:34">
      <c r="E1241" s="21"/>
      <c r="J1241" s="21"/>
      <c r="N1241" s="21"/>
      <c r="S1241" s="21"/>
      <c r="X1241" s="21"/>
      <c r="AE1241" s="21"/>
      <c r="AH1241" s="23"/>
    </row>
    <row r="1242" spans="5:34">
      <c r="E1242" s="21"/>
      <c r="J1242" s="21"/>
      <c r="N1242" s="21"/>
      <c r="S1242" s="21"/>
      <c r="X1242" s="21"/>
      <c r="AE1242" s="21"/>
      <c r="AH1242" s="23"/>
    </row>
    <row r="1243" spans="5:34">
      <c r="E1243" s="21"/>
      <c r="J1243" s="21"/>
      <c r="N1243" s="21"/>
      <c r="S1243" s="21"/>
      <c r="X1243" s="21"/>
      <c r="AE1243" s="21"/>
      <c r="AH1243" s="23"/>
    </row>
    <row r="1244" spans="5:34">
      <c r="E1244" s="21"/>
      <c r="J1244" s="21"/>
      <c r="N1244" s="21"/>
      <c r="S1244" s="21"/>
      <c r="X1244" s="21"/>
      <c r="AE1244" s="21"/>
      <c r="AH1244" s="23"/>
    </row>
    <row r="1245" spans="5:34">
      <c r="E1245" s="21"/>
      <c r="J1245" s="21"/>
      <c r="N1245" s="21"/>
      <c r="S1245" s="21"/>
      <c r="X1245" s="21"/>
      <c r="AE1245" s="21"/>
      <c r="AH1245" s="23"/>
    </row>
    <row r="1246" spans="5:34">
      <c r="E1246" s="21"/>
      <c r="J1246" s="21"/>
      <c r="N1246" s="21"/>
      <c r="S1246" s="21"/>
      <c r="X1246" s="21"/>
      <c r="AE1246" s="21"/>
      <c r="AH1246" s="23"/>
    </row>
    <row r="1247" spans="5:34">
      <c r="E1247" s="21"/>
      <c r="J1247" s="21"/>
      <c r="N1247" s="21"/>
      <c r="S1247" s="21"/>
      <c r="X1247" s="21"/>
      <c r="AE1247" s="21"/>
      <c r="AH1247" s="23"/>
    </row>
    <row r="1248" spans="5:34">
      <c r="E1248" s="21"/>
      <c r="J1248" s="21"/>
      <c r="N1248" s="21"/>
      <c r="S1248" s="21"/>
      <c r="X1248" s="21"/>
      <c r="AE1248" s="21"/>
      <c r="AH1248" s="23"/>
    </row>
    <row r="1249" spans="5:34">
      <c r="E1249" s="21"/>
      <c r="J1249" s="21"/>
      <c r="N1249" s="21"/>
      <c r="S1249" s="21"/>
      <c r="X1249" s="21"/>
      <c r="AE1249" s="21"/>
      <c r="AH1249" s="23"/>
    </row>
    <row r="1250" spans="5:34">
      <c r="E1250" s="21"/>
      <c r="J1250" s="21"/>
      <c r="N1250" s="21"/>
      <c r="S1250" s="21"/>
      <c r="X1250" s="21"/>
      <c r="AE1250" s="21"/>
      <c r="AH1250" s="23"/>
    </row>
    <row r="1251" spans="5:34">
      <c r="E1251" s="21"/>
      <c r="J1251" s="21"/>
      <c r="N1251" s="21"/>
      <c r="S1251" s="21"/>
      <c r="X1251" s="21"/>
      <c r="AE1251" s="21"/>
      <c r="AH1251" s="23"/>
    </row>
    <row r="1252" spans="5:34">
      <c r="E1252" s="21"/>
      <c r="J1252" s="21"/>
      <c r="N1252" s="21"/>
      <c r="S1252" s="21"/>
      <c r="X1252" s="21"/>
      <c r="AE1252" s="21"/>
      <c r="AH1252" s="23"/>
    </row>
    <row r="1253" spans="5:34">
      <c r="E1253" s="21"/>
      <c r="J1253" s="21"/>
      <c r="N1253" s="21"/>
      <c r="S1253" s="21"/>
      <c r="X1253" s="21"/>
      <c r="AE1253" s="21"/>
      <c r="AH1253" s="23"/>
    </row>
    <row r="1254" spans="5:34">
      <c r="E1254" s="21"/>
      <c r="J1254" s="21"/>
      <c r="N1254" s="21"/>
      <c r="S1254" s="21"/>
      <c r="X1254" s="21"/>
      <c r="AE1254" s="21"/>
      <c r="AH1254" s="23"/>
    </row>
    <row r="1255" spans="5:34">
      <c r="E1255" s="21"/>
      <c r="J1255" s="21"/>
      <c r="N1255" s="21"/>
      <c r="S1255" s="21"/>
      <c r="X1255" s="21"/>
      <c r="AE1255" s="21"/>
      <c r="AH1255" s="23"/>
    </row>
    <row r="1256" spans="5:34">
      <c r="E1256" s="21"/>
      <c r="J1256" s="21"/>
      <c r="N1256" s="21"/>
      <c r="S1256" s="21"/>
      <c r="X1256" s="21"/>
      <c r="AE1256" s="21"/>
      <c r="AH1256" s="23"/>
    </row>
    <row r="1257" spans="5:34">
      <c r="E1257" s="21"/>
      <c r="J1257" s="21"/>
      <c r="N1257" s="21"/>
      <c r="S1257" s="21"/>
      <c r="X1257" s="21"/>
      <c r="AE1257" s="21"/>
      <c r="AH1257" s="23"/>
    </row>
    <row r="1258" spans="5:34">
      <c r="E1258" s="21"/>
      <c r="J1258" s="21"/>
      <c r="N1258" s="21"/>
      <c r="S1258" s="21"/>
      <c r="X1258" s="21"/>
      <c r="AE1258" s="21"/>
      <c r="AH1258" s="23"/>
    </row>
    <row r="1259" spans="5:34">
      <c r="E1259" s="21"/>
      <c r="J1259" s="21"/>
      <c r="N1259" s="21"/>
      <c r="S1259" s="21"/>
      <c r="X1259" s="21"/>
      <c r="AE1259" s="21"/>
      <c r="AH1259" s="23"/>
    </row>
    <row r="1260" spans="5:34">
      <c r="E1260" s="21"/>
      <c r="J1260" s="21"/>
      <c r="N1260" s="21"/>
      <c r="S1260" s="21"/>
      <c r="X1260" s="21"/>
      <c r="AE1260" s="21"/>
      <c r="AH1260" s="23"/>
    </row>
    <row r="1261" spans="5:34">
      <c r="E1261" s="21"/>
      <c r="J1261" s="21"/>
      <c r="N1261" s="21"/>
      <c r="S1261" s="21"/>
      <c r="X1261" s="21"/>
      <c r="AE1261" s="21"/>
      <c r="AH1261" s="23"/>
    </row>
    <row r="1262" spans="5:34">
      <c r="E1262" s="21"/>
      <c r="J1262" s="21"/>
      <c r="N1262" s="21"/>
      <c r="S1262" s="21"/>
      <c r="X1262" s="21"/>
      <c r="AE1262" s="21"/>
      <c r="AH1262" s="23"/>
    </row>
    <row r="1263" spans="5:34">
      <c r="E1263" s="21"/>
      <c r="J1263" s="21"/>
      <c r="N1263" s="21"/>
      <c r="S1263" s="21"/>
      <c r="X1263" s="21"/>
      <c r="AE1263" s="21"/>
      <c r="AH1263" s="23"/>
    </row>
    <row r="1264" spans="5:34">
      <c r="E1264" s="21"/>
      <c r="J1264" s="21"/>
      <c r="N1264" s="21"/>
      <c r="S1264" s="21"/>
      <c r="X1264" s="21"/>
      <c r="AE1264" s="21"/>
      <c r="AH1264" s="23"/>
    </row>
    <row r="1265" spans="5:34">
      <c r="E1265" s="21"/>
      <c r="J1265" s="21"/>
      <c r="N1265" s="21"/>
      <c r="S1265" s="21"/>
      <c r="X1265" s="21"/>
      <c r="AE1265" s="21"/>
      <c r="AH1265" s="23"/>
    </row>
    <row r="1266" spans="5:34">
      <c r="E1266" s="21"/>
      <c r="J1266" s="21"/>
      <c r="N1266" s="21"/>
      <c r="S1266" s="21"/>
      <c r="X1266" s="21"/>
      <c r="AE1266" s="21"/>
      <c r="AH1266" s="23"/>
    </row>
    <row r="1267" spans="5:34">
      <c r="E1267" s="21"/>
      <c r="J1267" s="21"/>
      <c r="N1267" s="21"/>
      <c r="S1267" s="21"/>
      <c r="X1267" s="21"/>
      <c r="AE1267" s="21"/>
      <c r="AH1267" s="23"/>
    </row>
    <row r="1268" spans="5:34">
      <c r="E1268" s="21"/>
      <c r="J1268" s="21"/>
      <c r="N1268" s="21"/>
      <c r="S1268" s="21"/>
      <c r="X1268" s="21"/>
      <c r="AE1268" s="21"/>
      <c r="AH1268" s="23"/>
    </row>
    <row r="1269" spans="5:34">
      <c r="E1269" s="21"/>
      <c r="J1269" s="21"/>
      <c r="N1269" s="21"/>
      <c r="S1269" s="21"/>
      <c r="X1269" s="21"/>
      <c r="AE1269" s="21"/>
      <c r="AH1269" s="23"/>
    </row>
    <row r="1270" spans="5:34">
      <c r="E1270" s="21"/>
      <c r="J1270" s="21"/>
      <c r="N1270" s="21"/>
      <c r="S1270" s="21"/>
      <c r="X1270" s="21"/>
      <c r="AE1270" s="21"/>
      <c r="AH1270" s="23"/>
    </row>
    <row r="1271" spans="5:34">
      <c r="E1271" s="21"/>
      <c r="J1271" s="21"/>
      <c r="N1271" s="21"/>
      <c r="S1271" s="21"/>
      <c r="X1271" s="21"/>
      <c r="AE1271" s="21"/>
      <c r="AH1271" s="23"/>
    </row>
    <row r="1272" spans="5:34">
      <c r="E1272" s="21"/>
      <c r="J1272" s="21"/>
      <c r="N1272" s="21"/>
      <c r="S1272" s="21"/>
      <c r="X1272" s="21"/>
      <c r="AE1272" s="21"/>
      <c r="AH1272" s="23"/>
    </row>
    <row r="1273" spans="5:34">
      <c r="E1273" s="21"/>
      <c r="J1273" s="21"/>
      <c r="N1273" s="21"/>
      <c r="S1273" s="21"/>
      <c r="X1273" s="21"/>
      <c r="AE1273" s="21"/>
      <c r="AH1273" s="23"/>
    </row>
    <row r="1274" spans="5:34">
      <c r="E1274" s="21"/>
      <c r="J1274" s="21"/>
      <c r="N1274" s="21"/>
      <c r="S1274" s="21"/>
      <c r="X1274" s="21"/>
      <c r="AE1274" s="21"/>
      <c r="AH1274" s="23"/>
    </row>
    <row r="1275" spans="5:34">
      <c r="E1275" s="21"/>
      <c r="J1275" s="21"/>
      <c r="N1275" s="21"/>
      <c r="S1275" s="21"/>
      <c r="X1275" s="21"/>
      <c r="AE1275" s="21"/>
      <c r="AH1275" s="23"/>
    </row>
    <row r="1276" spans="5:34">
      <c r="E1276" s="21"/>
      <c r="J1276" s="21"/>
      <c r="N1276" s="21"/>
      <c r="S1276" s="21"/>
      <c r="X1276" s="21"/>
      <c r="AE1276" s="21"/>
      <c r="AH1276" s="23"/>
    </row>
    <row r="1277" spans="5:34">
      <c r="E1277" s="21"/>
      <c r="J1277" s="21"/>
      <c r="N1277" s="21"/>
      <c r="S1277" s="21"/>
      <c r="X1277" s="21"/>
      <c r="AE1277" s="21"/>
      <c r="AH1277" s="23"/>
    </row>
    <row r="1278" spans="5:34">
      <c r="E1278" s="21"/>
      <c r="J1278" s="21"/>
      <c r="N1278" s="21"/>
      <c r="S1278" s="21"/>
      <c r="X1278" s="21"/>
      <c r="AE1278" s="21"/>
      <c r="AH1278" s="23"/>
    </row>
    <row r="1279" spans="5:34">
      <c r="E1279" s="21"/>
      <c r="J1279" s="21"/>
      <c r="N1279" s="21"/>
      <c r="S1279" s="21"/>
      <c r="X1279" s="21"/>
      <c r="AE1279" s="21"/>
      <c r="AH1279" s="23"/>
    </row>
    <row r="1280" spans="5:34">
      <c r="E1280" s="21"/>
      <c r="J1280" s="21"/>
      <c r="N1280" s="21"/>
      <c r="S1280" s="21"/>
      <c r="X1280" s="21"/>
      <c r="AE1280" s="21"/>
      <c r="AH1280" s="23"/>
    </row>
    <row r="1281" spans="5:34">
      <c r="E1281" s="21"/>
      <c r="J1281" s="21"/>
      <c r="N1281" s="21"/>
      <c r="S1281" s="21"/>
      <c r="X1281" s="21"/>
      <c r="AE1281" s="21"/>
      <c r="AH1281" s="23"/>
    </row>
    <row r="1282" spans="5:34">
      <c r="E1282" s="21"/>
      <c r="J1282" s="21"/>
      <c r="N1282" s="21"/>
      <c r="S1282" s="21"/>
      <c r="X1282" s="21"/>
      <c r="AE1282" s="21"/>
      <c r="AH1282" s="23"/>
    </row>
    <row r="1283" spans="5:34">
      <c r="E1283" s="21"/>
      <c r="J1283" s="21"/>
      <c r="N1283" s="21"/>
      <c r="S1283" s="21"/>
      <c r="X1283" s="21"/>
      <c r="AE1283" s="21"/>
      <c r="AH1283" s="23"/>
    </row>
    <row r="1284" spans="5:34">
      <c r="E1284" s="21"/>
      <c r="J1284" s="21"/>
      <c r="N1284" s="21"/>
      <c r="S1284" s="21"/>
      <c r="X1284" s="21"/>
      <c r="AE1284" s="21"/>
      <c r="AH1284" s="23"/>
    </row>
    <row r="1285" spans="5:34">
      <c r="E1285" s="21"/>
      <c r="J1285" s="21"/>
      <c r="N1285" s="21"/>
      <c r="S1285" s="21"/>
      <c r="X1285" s="21"/>
      <c r="AE1285" s="21"/>
      <c r="AH1285" s="23"/>
    </row>
    <row r="1286" spans="5:34">
      <c r="E1286" s="21"/>
      <c r="J1286" s="21"/>
      <c r="N1286" s="21"/>
      <c r="S1286" s="21"/>
      <c r="X1286" s="21"/>
      <c r="AE1286" s="21"/>
      <c r="AH1286" s="23"/>
    </row>
    <row r="1287" spans="5:34">
      <c r="E1287" s="21"/>
      <c r="J1287" s="21"/>
      <c r="N1287" s="21"/>
      <c r="S1287" s="21"/>
      <c r="X1287" s="21"/>
      <c r="AE1287" s="21"/>
      <c r="AH1287" s="23"/>
    </row>
    <row r="1288" spans="5:34">
      <c r="E1288" s="21"/>
      <c r="J1288" s="21"/>
      <c r="N1288" s="21"/>
      <c r="S1288" s="21"/>
      <c r="X1288" s="21"/>
      <c r="AE1288" s="21"/>
      <c r="AH1288" s="23"/>
    </row>
    <row r="1289" spans="5:34">
      <c r="E1289" s="21"/>
      <c r="J1289" s="21"/>
      <c r="N1289" s="21"/>
      <c r="S1289" s="21"/>
      <c r="X1289" s="21"/>
      <c r="AE1289" s="21"/>
      <c r="AH1289" s="23"/>
    </row>
    <row r="1290" spans="5:34">
      <c r="E1290" s="21"/>
      <c r="J1290" s="21"/>
      <c r="N1290" s="21"/>
      <c r="S1290" s="21"/>
      <c r="X1290" s="21"/>
      <c r="AE1290" s="21"/>
      <c r="AH1290" s="23"/>
    </row>
    <row r="1291" spans="5:34">
      <c r="E1291" s="21"/>
      <c r="J1291" s="21"/>
      <c r="N1291" s="21"/>
      <c r="S1291" s="21"/>
      <c r="X1291" s="21"/>
      <c r="AE1291" s="21"/>
      <c r="AH1291" s="23"/>
    </row>
    <row r="1292" spans="5:34">
      <c r="E1292" s="21"/>
      <c r="J1292" s="21"/>
      <c r="N1292" s="21"/>
      <c r="S1292" s="21"/>
      <c r="X1292" s="21"/>
      <c r="AE1292" s="21"/>
      <c r="AH1292" s="23"/>
    </row>
    <row r="1293" spans="5:34">
      <c r="E1293" s="21"/>
      <c r="J1293" s="21"/>
      <c r="N1293" s="21"/>
      <c r="S1293" s="21"/>
      <c r="X1293" s="21"/>
      <c r="AE1293" s="21"/>
      <c r="AH1293" s="23"/>
    </row>
    <row r="1294" spans="5:34">
      <c r="E1294" s="21"/>
      <c r="J1294" s="21"/>
      <c r="N1294" s="21"/>
      <c r="S1294" s="21"/>
      <c r="X1294" s="21"/>
      <c r="AE1294" s="21"/>
      <c r="AH1294" s="23"/>
    </row>
    <row r="1295" spans="5:34">
      <c r="E1295" s="21"/>
      <c r="J1295" s="21"/>
      <c r="N1295" s="21"/>
      <c r="S1295" s="21"/>
      <c r="X1295" s="21"/>
      <c r="AE1295" s="21"/>
      <c r="AH1295" s="23"/>
    </row>
    <row r="1296" spans="5:34">
      <c r="E1296" s="21"/>
      <c r="J1296" s="21"/>
      <c r="N1296" s="21"/>
      <c r="S1296" s="21"/>
      <c r="X1296" s="21"/>
      <c r="AE1296" s="21"/>
      <c r="AH1296" s="23"/>
    </row>
    <row r="1297" spans="5:34">
      <c r="E1297" s="21"/>
      <c r="J1297" s="21"/>
      <c r="N1297" s="21"/>
      <c r="S1297" s="21"/>
      <c r="X1297" s="21"/>
      <c r="AE1297" s="21"/>
      <c r="AH1297" s="23"/>
    </row>
    <row r="1298" spans="5:34">
      <c r="E1298" s="21"/>
      <c r="J1298" s="21"/>
      <c r="N1298" s="21"/>
      <c r="S1298" s="21"/>
      <c r="X1298" s="21"/>
      <c r="AE1298" s="21"/>
      <c r="AH1298" s="23"/>
    </row>
    <row r="1299" spans="5:34">
      <c r="E1299" s="21"/>
      <c r="J1299" s="21"/>
      <c r="N1299" s="21"/>
      <c r="S1299" s="21"/>
      <c r="X1299" s="21"/>
      <c r="AE1299" s="21"/>
      <c r="AH1299" s="23"/>
    </row>
    <row r="1300" spans="5:34">
      <c r="E1300" s="21"/>
      <c r="J1300" s="21"/>
      <c r="N1300" s="21"/>
      <c r="S1300" s="21"/>
      <c r="X1300" s="21"/>
      <c r="AE1300" s="21"/>
      <c r="AH1300" s="23"/>
    </row>
    <row r="1301" spans="5:34">
      <c r="E1301" s="21"/>
      <c r="J1301" s="21"/>
      <c r="N1301" s="21"/>
      <c r="S1301" s="21"/>
      <c r="X1301" s="21"/>
      <c r="AE1301" s="21"/>
      <c r="AH1301" s="23"/>
    </row>
    <row r="1302" spans="5:34">
      <c r="E1302" s="21"/>
      <c r="J1302" s="21"/>
      <c r="N1302" s="21"/>
      <c r="S1302" s="21"/>
      <c r="X1302" s="21"/>
      <c r="AE1302" s="21"/>
      <c r="AH1302" s="23"/>
    </row>
    <row r="1303" spans="5:34">
      <c r="E1303" s="21"/>
      <c r="J1303" s="21"/>
      <c r="N1303" s="21"/>
      <c r="S1303" s="21"/>
      <c r="X1303" s="21"/>
      <c r="AE1303" s="21"/>
      <c r="AH1303" s="23"/>
    </row>
    <row r="1304" spans="5:34">
      <c r="E1304" s="21"/>
      <c r="J1304" s="21"/>
      <c r="N1304" s="21"/>
      <c r="S1304" s="21"/>
      <c r="X1304" s="21"/>
      <c r="AE1304" s="21"/>
      <c r="AH1304" s="23"/>
    </row>
    <row r="1305" spans="5:34">
      <c r="E1305" s="21"/>
      <c r="J1305" s="21"/>
      <c r="N1305" s="21"/>
      <c r="S1305" s="21"/>
      <c r="X1305" s="21"/>
      <c r="AE1305" s="21"/>
      <c r="AH1305" s="23"/>
    </row>
    <row r="1306" spans="5:34">
      <c r="E1306" s="21"/>
      <c r="J1306" s="21"/>
      <c r="N1306" s="21"/>
      <c r="S1306" s="21"/>
      <c r="X1306" s="21"/>
      <c r="AE1306" s="21"/>
      <c r="AH1306" s="23"/>
    </row>
    <row r="1307" spans="5:34">
      <c r="E1307" s="21"/>
      <c r="J1307" s="21"/>
      <c r="N1307" s="21"/>
      <c r="S1307" s="21"/>
      <c r="X1307" s="21"/>
      <c r="AE1307" s="21"/>
      <c r="AH1307" s="23"/>
    </row>
    <row r="1308" spans="5:34">
      <c r="E1308" s="21"/>
      <c r="J1308" s="21"/>
      <c r="N1308" s="21"/>
      <c r="S1308" s="21"/>
      <c r="X1308" s="21"/>
      <c r="AE1308" s="21"/>
      <c r="AH1308" s="23"/>
    </row>
    <row r="1309" spans="5:34">
      <c r="E1309" s="21"/>
      <c r="J1309" s="21"/>
      <c r="N1309" s="21"/>
      <c r="S1309" s="21"/>
      <c r="X1309" s="21"/>
      <c r="AE1309" s="21"/>
      <c r="AH1309" s="23"/>
    </row>
    <row r="1310" spans="5:34">
      <c r="E1310" s="21"/>
      <c r="J1310" s="21"/>
      <c r="N1310" s="21"/>
      <c r="S1310" s="21"/>
      <c r="X1310" s="21"/>
      <c r="AE1310" s="21"/>
      <c r="AH1310" s="23"/>
    </row>
    <row r="1311" spans="5:34">
      <c r="E1311" s="21"/>
      <c r="J1311" s="21"/>
      <c r="N1311" s="21"/>
      <c r="S1311" s="21"/>
      <c r="X1311" s="21"/>
      <c r="AE1311" s="21"/>
      <c r="AH1311" s="23"/>
    </row>
    <row r="1312" spans="5:34">
      <c r="E1312" s="21"/>
      <c r="J1312" s="21"/>
      <c r="N1312" s="21"/>
      <c r="S1312" s="21"/>
      <c r="X1312" s="21"/>
      <c r="AE1312" s="21"/>
      <c r="AH1312" s="23"/>
    </row>
    <row r="1313" spans="5:34">
      <c r="E1313" s="21"/>
      <c r="J1313" s="21"/>
      <c r="N1313" s="21"/>
      <c r="S1313" s="21"/>
      <c r="X1313" s="21"/>
      <c r="AE1313" s="21"/>
      <c r="AH1313" s="23"/>
    </row>
    <row r="1314" spans="5:34">
      <c r="E1314" s="21"/>
      <c r="J1314" s="21"/>
      <c r="N1314" s="21"/>
      <c r="S1314" s="21"/>
      <c r="X1314" s="21"/>
      <c r="AE1314" s="21"/>
      <c r="AH1314" s="23"/>
    </row>
    <row r="1315" spans="5:34">
      <c r="E1315" s="21"/>
      <c r="J1315" s="21"/>
      <c r="N1315" s="21"/>
      <c r="S1315" s="21"/>
      <c r="X1315" s="21"/>
      <c r="AE1315" s="21"/>
      <c r="AH1315" s="23"/>
    </row>
    <row r="1316" spans="5:34">
      <c r="E1316" s="21"/>
      <c r="J1316" s="21"/>
      <c r="N1316" s="21"/>
      <c r="S1316" s="21"/>
      <c r="X1316" s="21"/>
      <c r="AE1316" s="21"/>
      <c r="AH1316" s="23"/>
    </row>
    <row r="1317" spans="5:34">
      <c r="E1317" s="21"/>
      <c r="J1317" s="21"/>
      <c r="N1317" s="21"/>
      <c r="S1317" s="21"/>
      <c r="X1317" s="21"/>
      <c r="AE1317" s="21"/>
      <c r="AH1317" s="23"/>
    </row>
    <row r="1318" spans="5:34">
      <c r="E1318" s="21"/>
      <c r="J1318" s="21"/>
      <c r="N1318" s="21"/>
      <c r="S1318" s="21"/>
      <c r="X1318" s="21"/>
      <c r="AE1318" s="21"/>
      <c r="AH1318" s="23"/>
    </row>
    <row r="1319" spans="5:34">
      <c r="E1319" s="21"/>
      <c r="J1319" s="21"/>
      <c r="N1319" s="21"/>
      <c r="S1319" s="21"/>
      <c r="X1319" s="21"/>
      <c r="AE1319" s="21"/>
      <c r="AH1319" s="23"/>
    </row>
    <row r="1320" spans="5:34">
      <c r="E1320" s="21"/>
      <c r="J1320" s="21"/>
      <c r="N1320" s="21"/>
      <c r="S1320" s="21"/>
      <c r="X1320" s="21"/>
      <c r="AE1320" s="21"/>
      <c r="AH1320" s="23"/>
    </row>
    <row r="1321" spans="5:34">
      <c r="E1321" s="21"/>
      <c r="J1321" s="21"/>
      <c r="N1321" s="21"/>
      <c r="S1321" s="21"/>
      <c r="X1321" s="21"/>
      <c r="AE1321" s="21"/>
      <c r="AH1321" s="23"/>
    </row>
    <row r="1322" spans="5:34">
      <c r="E1322" s="21"/>
      <c r="J1322" s="21"/>
      <c r="N1322" s="21"/>
      <c r="S1322" s="21"/>
      <c r="X1322" s="21"/>
      <c r="AE1322" s="21"/>
      <c r="AH1322" s="23"/>
    </row>
    <row r="1323" spans="5:34">
      <c r="E1323" s="21"/>
      <c r="J1323" s="21"/>
      <c r="N1323" s="21"/>
      <c r="S1323" s="21"/>
      <c r="X1323" s="21"/>
      <c r="AE1323" s="21"/>
      <c r="AH1323" s="23"/>
    </row>
    <row r="1324" spans="5:34">
      <c r="E1324" s="21"/>
      <c r="J1324" s="21"/>
      <c r="N1324" s="21"/>
      <c r="S1324" s="21"/>
      <c r="X1324" s="21"/>
      <c r="AE1324" s="21"/>
      <c r="AH1324" s="23"/>
    </row>
    <row r="1325" spans="5:34">
      <c r="E1325" s="21"/>
      <c r="J1325" s="21"/>
      <c r="N1325" s="21"/>
      <c r="S1325" s="21"/>
      <c r="X1325" s="21"/>
      <c r="AE1325" s="21"/>
      <c r="AH1325" s="23"/>
    </row>
    <row r="1326" spans="5:34">
      <c r="E1326" s="21"/>
      <c r="J1326" s="21"/>
      <c r="N1326" s="21"/>
      <c r="S1326" s="21"/>
      <c r="X1326" s="21"/>
      <c r="AE1326" s="21"/>
      <c r="AH1326" s="23"/>
    </row>
    <row r="1327" spans="5:34">
      <c r="E1327" s="21"/>
      <c r="J1327" s="21"/>
      <c r="N1327" s="21"/>
      <c r="S1327" s="21"/>
      <c r="X1327" s="21"/>
      <c r="AE1327" s="21"/>
      <c r="AH1327" s="23"/>
    </row>
    <row r="1328" spans="5:34">
      <c r="E1328" s="21"/>
      <c r="J1328" s="21"/>
      <c r="N1328" s="21"/>
      <c r="S1328" s="21"/>
      <c r="X1328" s="21"/>
      <c r="AE1328" s="21"/>
      <c r="AH1328" s="23"/>
    </row>
    <row r="1329" spans="5:34">
      <c r="E1329" s="21"/>
      <c r="J1329" s="21"/>
      <c r="N1329" s="21"/>
      <c r="S1329" s="21"/>
      <c r="X1329" s="21"/>
      <c r="AE1329" s="21"/>
      <c r="AH1329" s="23"/>
    </row>
    <row r="1330" spans="5:34">
      <c r="E1330" s="21"/>
      <c r="J1330" s="21"/>
      <c r="N1330" s="21"/>
      <c r="S1330" s="21"/>
      <c r="X1330" s="21"/>
      <c r="AE1330" s="21"/>
      <c r="AH1330" s="23"/>
    </row>
    <row r="1331" spans="5:34">
      <c r="E1331" s="21"/>
      <c r="J1331" s="21"/>
      <c r="N1331" s="21"/>
      <c r="S1331" s="21"/>
      <c r="X1331" s="21"/>
      <c r="AE1331" s="21"/>
      <c r="AH1331" s="23"/>
    </row>
    <row r="1332" spans="5:34">
      <c r="E1332" s="21"/>
      <c r="J1332" s="21"/>
      <c r="N1332" s="21"/>
      <c r="S1332" s="21"/>
      <c r="X1332" s="21"/>
      <c r="AE1332" s="21"/>
      <c r="AH1332" s="23"/>
    </row>
    <row r="1333" spans="5:34">
      <c r="E1333" s="21"/>
      <c r="J1333" s="21"/>
      <c r="N1333" s="21"/>
      <c r="S1333" s="21"/>
      <c r="X1333" s="21"/>
      <c r="AE1333" s="21"/>
      <c r="AH1333" s="23"/>
    </row>
    <row r="1334" spans="5:34">
      <c r="E1334" s="21"/>
      <c r="J1334" s="21"/>
      <c r="N1334" s="21"/>
      <c r="S1334" s="21"/>
      <c r="X1334" s="21"/>
      <c r="AE1334" s="21"/>
      <c r="AH1334" s="23"/>
    </row>
    <row r="1335" spans="5:34">
      <c r="E1335" s="21"/>
      <c r="J1335" s="21"/>
      <c r="N1335" s="21"/>
      <c r="S1335" s="21"/>
      <c r="X1335" s="21"/>
      <c r="AE1335" s="21"/>
      <c r="AH1335" s="23"/>
    </row>
    <row r="1336" spans="5:34">
      <c r="E1336" s="21"/>
      <c r="J1336" s="21"/>
      <c r="N1336" s="21"/>
      <c r="S1336" s="21"/>
      <c r="X1336" s="21"/>
      <c r="AE1336" s="21"/>
      <c r="AH1336" s="23"/>
    </row>
    <row r="1337" spans="5:34">
      <c r="E1337" s="21"/>
      <c r="J1337" s="21"/>
      <c r="N1337" s="21"/>
      <c r="S1337" s="21"/>
      <c r="X1337" s="21"/>
      <c r="AE1337" s="21"/>
      <c r="AH1337" s="23"/>
    </row>
    <row r="1338" spans="5:34">
      <c r="E1338" s="21"/>
      <c r="J1338" s="21"/>
      <c r="N1338" s="21"/>
      <c r="S1338" s="21"/>
      <c r="X1338" s="21"/>
      <c r="AE1338" s="21"/>
      <c r="AH1338" s="23"/>
    </row>
    <row r="1339" spans="5:34">
      <c r="E1339" s="21"/>
      <c r="J1339" s="21"/>
      <c r="N1339" s="21"/>
      <c r="S1339" s="21"/>
      <c r="X1339" s="21"/>
      <c r="AE1339" s="21"/>
      <c r="AH1339" s="23"/>
    </row>
    <row r="1340" spans="5:34">
      <c r="E1340" s="21"/>
      <c r="J1340" s="21"/>
      <c r="N1340" s="21"/>
      <c r="S1340" s="21"/>
      <c r="X1340" s="21"/>
      <c r="AE1340" s="21"/>
      <c r="AH1340" s="23"/>
    </row>
    <row r="1341" spans="5:34">
      <c r="E1341" s="21"/>
      <c r="J1341" s="21"/>
      <c r="N1341" s="21"/>
      <c r="S1341" s="21"/>
      <c r="X1341" s="21"/>
      <c r="AE1341" s="21"/>
      <c r="AH1341" s="23"/>
    </row>
    <row r="1342" spans="5:34">
      <c r="E1342" s="21"/>
      <c r="J1342" s="21"/>
      <c r="N1342" s="21"/>
      <c r="S1342" s="21"/>
      <c r="X1342" s="21"/>
      <c r="AE1342" s="21"/>
      <c r="AH1342" s="23"/>
    </row>
    <row r="1343" spans="5:34">
      <c r="E1343" s="21"/>
      <c r="J1343" s="21"/>
      <c r="N1343" s="21"/>
      <c r="S1343" s="21"/>
      <c r="X1343" s="21"/>
      <c r="AE1343" s="21"/>
      <c r="AH1343" s="23"/>
    </row>
    <row r="1344" spans="5:34">
      <c r="E1344" s="21"/>
      <c r="J1344" s="21"/>
      <c r="N1344" s="21"/>
      <c r="S1344" s="21"/>
      <c r="X1344" s="21"/>
      <c r="AE1344" s="21"/>
      <c r="AH1344" s="23"/>
    </row>
    <row r="1345" spans="5:34">
      <c r="E1345" s="21"/>
      <c r="J1345" s="21"/>
      <c r="N1345" s="21"/>
      <c r="S1345" s="21"/>
      <c r="X1345" s="21"/>
      <c r="AE1345" s="21"/>
      <c r="AH1345" s="23"/>
    </row>
    <row r="1346" spans="5:34">
      <c r="E1346" s="21"/>
      <c r="J1346" s="21"/>
      <c r="N1346" s="21"/>
      <c r="S1346" s="21"/>
      <c r="X1346" s="21"/>
      <c r="AE1346" s="21"/>
      <c r="AH1346" s="23"/>
    </row>
    <row r="1347" spans="5:34">
      <c r="E1347" s="21"/>
      <c r="J1347" s="21"/>
      <c r="N1347" s="21"/>
      <c r="S1347" s="21"/>
      <c r="X1347" s="21"/>
      <c r="AE1347" s="21"/>
      <c r="AH1347" s="23"/>
    </row>
    <row r="1348" spans="5:34">
      <c r="E1348" s="21"/>
      <c r="J1348" s="21"/>
      <c r="N1348" s="21"/>
      <c r="S1348" s="21"/>
      <c r="X1348" s="21"/>
      <c r="AE1348" s="21"/>
      <c r="AH1348" s="23"/>
    </row>
    <row r="1349" spans="5:34">
      <c r="E1349" s="21"/>
      <c r="J1349" s="21"/>
      <c r="N1349" s="21"/>
      <c r="S1349" s="21"/>
      <c r="X1349" s="21"/>
      <c r="AE1349" s="21"/>
      <c r="AH1349" s="23"/>
    </row>
    <row r="1350" spans="5:34">
      <c r="E1350" s="21"/>
      <c r="J1350" s="21"/>
      <c r="N1350" s="21"/>
      <c r="S1350" s="21"/>
      <c r="X1350" s="21"/>
      <c r="AE1350" s="21"/>
      <c r="AH1350" s="23"/>
    </row>
    <row r="1351" spans="5:34">
      <c r="E1351" s="21"/>
      <c r="J1351" s="21"/>
      <c r="N1351" s="21"/>
      <c r="S1351" s="21"/>
      <c r="X1351" s="21"/>
      <c r="AE1351" s="21"/>
      <c r="AH1351" s="23"/>
    </row>
    <row r="1352" spans="5:34">
      <c r="E1352" s="21"/>
      <c r="J1352" s="21"/>
      <c r="N1352" s="21"/>
      <c r="S1352" s="21"/>
      <c r="X1352" s="21"/>
      <c r="AE1352" s="21"/>
      <c r="AH1352" s="23"/>
    </row>
    <row r="1353" spans="5:34">
      <c r="E1353" s="21"/>
      <c r="J1353" s="21"/>
      <c r="N1353" s="21"/>
      <c r="S1353" s="21"/>
      <c r="X1353" s="21"/>
      <c r="AE1353" s="21"/>
      <c r="AH1353" s="23"/>
    </row>
    <row r="1354" spans="5:34">
      <c r="E1354" s="21"/>
      <c r="J1354" s="21"/>
      <c r="N1354" s="21"/>
      <c r="S1354" s="21"/>
      <c r="X1354" s="21"/>
      <c r="AE1354" s="21"/>
      <c r="AH1354" s="23"/>
    </row>
    <row r="1355" spans="5:34">
      <c r="E1355" s="21"/>
      <c r="J1355" s="21"/>
      <c r="N1355" s="21"/>
      <c r="S1355" s="21"/>
      <c r="X1355" s="21"/>
      <c r="AE1355" s="21"/>
      <c r="AH1355" s="23"/>
    </row>
    <row r="1356" spans="5:34">
      <c r="E1356" s="21"/>
      <c r="J1356" s="21"/>
      <c r="N1356" s="21"/>
      <c r="S1356" s="21"/>
      <c r="X1356" s="21"/>
      <c r="AE1356" s="21"/>
      <c r="AH1356" s="23"/>
    </row>
    <row r="1357" spans="5:34">
      <c r="E1357" s="21"/>
      <c r="J1357" s="21"/>
      <c r="N1357" s="21"/>
      <c r="S1357" s="21"/>
      <c r="X1357" s="21"/>
      <c r="AE1357" s="21"/>
      <c r="AH1357" s="23"/>
    </row>
    <row r="1358" spans="5:34">
      <c r="E1358" s="21"/>
      <c r="J1358" s="21"/>
      <c r="N1358" s="21"/>
      <c r="S1358" s="21"/>
      <c r="X1358" s="21"/>
      <c r="AE1358" s="21"/>
      <c r="AH1358" s="23"/>
    </row>
    <row r="1359" spans="5:34">
      <c r="E1359" s="21"/>
      <c r="J1359" s="21"/>
      <c r="N1359" s="21"/>
      <c r="S1359" s="21"/>
      <c r="X1359" s="21"/>
      <c r="AE1359" s="21"/>
      <c r="AH1359" s="23"/>
    </row>
    <row r="1360" spans="5:34">
      <c r="E1360" s="21"/>
      <c r="J1360" s="21"/>
      <c r="N1360" s="21"/>
      <c r="S1360" s="21"/>
      <c r="X1360" s="21"/>
      <c r="AE1360" s="21"/>
      <c r="AH1360" s="23"/>
    </row>
    <row r="1361" spans="5:34">
      <c r="E1361" s="21"/>
      <c r="J1361" s="21"/>
      <c r="N1361" s="21"/>
      <c r="S1361" s="21"/>
      <c r="X1361" s="21"/>
      <c r="AE1361" s="21"/>
      <c r="AH1361" s="23"/>
    </row>
    <row r="1362" spans="5:34">
      <c r="E1362" s="21"/>
      <c r="J1362" s="21"/>
      <c r="N1362" s="21"/>
      <c r="S1362" s="21"/>
      <c r="X1362" s="21"/>
      <c r="AE1362" s="21"/>
      <c r="AH1362" s="23"/>
    </row>
    <row r="1363" spans="5:34">
      <c r="E1363" s="21"/>
      <c r="J1363" s="21"/>
      <c r="N1363" s="21"/>
      <c r="S1363" s="21"/>
      <c r="X1363" s="21"/>
      <c r="AE1363" s="21"/>
      <c r="AH1363" s="23"/>
    </row>
    <row r="1364" spans="5:34">
      <c r="E1364" s="21"/>
      <c r="J1364" s="21"/>
      <c r="N1364" s="21"/>
      <c r="S1364" s="21"/>
      <c r="X1364" s="21"/>
      <c r="AE1364" s="21"/>
      <c r="AH1364" s="23"/>
    </row>
    <row r="1365" spans="5:34">
      <c r="E1365" s="21"/>
      <c r="J1365" s="21"/>
      <c r="N1365" s="21"/>
      <c r="S1365" s="21"/>
      <c r="X1365" s="21"/>
      <c r="AE1365" s="21"/>
      <c r="AH1365" s="23"/>
    </row>
    <row r="1366" spans="5:34">
      <c r="E1366" s="21"/>
      <c r="J1366" s="21"/>
      <c r="N1366" s="21"/>
      <c r="S1366" s="21"/>
      <c r="X1366" s="21"/>
      <c r="AE1366" s="21"/>
      <c r="AH1366" s="23"/>
    </row>
    <row r="1367" spans="5:34">
      <c r="E1367" s="21"/>
      <c r="J1367" s="21"/>
      <c r="N1367" s="21"/>
      <c r="S1367" s="21"/>
      <c r="X1367" s="21"/>
      <c r="AE1367" s="21"/>
      <c r="AH1367" s="23"/>
    </row>
    <row r="1368" spans="5:34">
      <c r="E1368" s="21"/>
      <c r="J1368" s="21"/>
      <c r="N1368" s="21"/>
      <c r="S1368" s="21"/>
      <c r="X1368" s="21"/>
      <c r="AE1368" s="21"/>
      <c r="AH1368" s="23"/>
    </row>
    <row r="1369" spans="5:34">
      <c r="E1369" s="21"/>
      <c r="J1369" s="21"/>
      <c r="N1369" s="21"/>
      <c r="S1369" s="21"/>
      <c r="X1369" s="21"/>
      <c r="AE1369" s="21"/>
      <c r="AH1369" s="23"/>
    </row>
    <row r="1370" spans="5:34">
      <c r="E1370" s="21"/>
      <c r="J1370" s="21"/>
      <c r="N1370" s="21"/>
      <c r="S1370" s="21"/>
      <c r="X1370" s="21"/>
      <c r="AE1370" s="21"/>
      <c r="AH1370" s="23"/>
    </row>
    <row r="1371" spans="5:34">
      <c r="E1371" s="21"/>
      <c r="J1371" s="21"/>
      <c r="N1371" s="21"/>
      <c r="S1371" s="21"/>
      <c r="X1371" s="21"/>
      <c r="AE1371" s="21"/>
      <c r="AH1371" s="23"/>
    </row>
    <row r="1372" spans="5:34">
      <c r="E1372" s="21"/>
      <c r="J1372" s="21"/>
      <c r="N1372" s="21"/>
      <c r="S1372" s="21"/>
      <c r="X1372" s="21"/>
      <c r="AE1372" s="21"/>
      <c r="AH1372" s="23"/>
    </row>
    <row r="1373" spans="5:34">
      <c r="E1373" s="21"/>
      <c r="J1373" s="21"/>
      <c r="N1373" s="21"/>
      <c r="S1373" s="21"/>
      <c r="X1373" s="21"/>
      <c r="AE1373" s="21"/>
      <c r="AH1373" s="23"/>
    </row>
    <row r="1374" spans="5:34">
      <c r="E1374" s="21"/>
      <c r="J1374" s="21"/>
      <c r="N1374" s="21"/>
      <c r="S1374" s="21"/>
      <c r="X1374" s="21"/>
      <c r="AE1374" s="21"/>
      <c r="AH1374" s="23"/>
    </row>
    <row r="1375" spans="5:34">
      <c r="E1375" s="21"/>
      <c r="J1375" s="21"/>
      <c r="N1375" s="21"/>
      <c r="S1375" s="21"/>
      <c r="X1375" s="21"/>
      <c r="AE1375" s="21"/>
      <c r="AH1375" s="23"/>
    </row>
    <row r="1376" spans="5:34">
      <c r="E1376" s="21"/>
      <c r="J1376" s="21"/>
      <c r="N1376" s="21"/>
      <c r="S1376" s="21"/>
      <c r="X1376" s="21"/>
      <c r="AE1376" s="21"/>
      <c r="AH1376" s="23"/>
    </row>
    <row r="1377" spans="5:34">
      <c r="E1377" s="21"/>
      <c r="J1377" s="21"/>
      <c r="N1377" s="21"/>
      <c r="S1377" s="21"/>
      <c r="X1377" s="21"/>
      <c r="AE1377" s="21"/>
      <c r="AH1377" s="23"/>
    </row>
    <row r="1378" spans="5:34">
      <c r="E1378" s="21"/>
      <c r="J1378" s="21"/>
      <c r="N1378" s="21"/>
      <c r="S1378" s="21"/>
      <c r="X1378" s="21"/>
      <c r="AE1378" s="21"/>
      <c r="AH1378" s="23"/>
    </row>
    <row r="1379" spans="5:34">
      <c r="E1379" s="21"/>
      <c r="J1379" s="21"/>
      <c r="N1379" s="21"/>
      <c r="S1379" s="21"/>
      <c r="X1379" s="21"/>
      <c r="AE1379" s="21"/>
      <c r="AH1379" s="23"/>
    </row>
    <row r="1380" spans="5:34">
      <c r="E1380" s="21"/>
      <c r="J1380" s="21"/>
      <c r="N1380" s="21"/>
      <c r="S1380" s="21"/>
      <c r="X1380" s="21"/>
      <c r="AE1380" s="21"/>
      <c r="AH1380" s="23"/>
    </row>
    <row r="1381" spans="5:34">
      <c r="E1381" s="21"/>
      <c r="J1381" s="21"/>
      <c r="N1381" s="21"/>
      <c r="S1381" s="21"/>
      <c r="X1381" s="21"/>
      <c r="AE1381" s="21"/>
      <c r="AH1381" s="23"/>
    </row>
    <row r="1382" spans="5:34">
      <c r="E1382" s="21"/>
      <c r="J1382" s="21"/>
      <c r="N1382" s="21"/>
      <c r="S1382" s="21"/>
      <c r="X1382" s="21"/>
      <c r="AE1382" s="21"/>
      <c r="AH1382" s="23"/>
    </row>
    <row r="1383" spans="5:34">
      <c r="E1383" s="21"/>
      <c r="J1383" s="21"/>
      <c r="N1383" s="21"/>
      <c r="S1383" s="21"/>
      <c r="X1383" s="21"/>
      <c r="AE1383" s="21"/>
      <c r="AH1383" s="23"/>
    </row>
    <row r="1384" spans="5:34">
      <c r="E1384" s="21"/>
      <c r="J1384" s="21"/>
      <c r="N1384" s="21"/>
      <c r="S1384" s="21"/>
      <c r="X1384" s="21"/>
      <c r="AE1384" s="21"/>
      <c r="AH1384" s="23"/>
    </row>
    <row r="1385" spans="5:34">
      <c r="E1385" s="21"/>
      <c r="J1385" s="21"/>
      <c r="N1385" s="21"/>
      <c r="S1385" s="21"/>
      <c r="X1385" s="21"/>
      <c r="AE1385" s="21"/>
      <c r="AH1385" s="23"/>
    </row>
    <row r="1386" spans="5:34">
      <c r="E1386" s="21"/>
      <c r="J1386" s="21"/>
      <c r="N1386" s="21"/>
      <c r="S1386" s="21"/>
      <c r="X1386" s="21"/>
      <c r="AE1386" s="21"/>
      <c r="AH1386" s="23"/>
    </row>
    <row r="1387" spans="5:34">
      <c r="E1387" s="21"/>
      <c r="J1387" s="21"/>
      <c r="N1387" s="21"/>
      <c r="S1387" s="21"/>
      <c r="X1387" s="21"/>
      <c r="AE1387" s="21"/>
      <c r="AH1387" s="23"/>
    </row>
    <row r="1388" spans="5:34">
      <c r="E1388" s="21"/>
      <c r="J1388" s="21"/>
      <c r="N1388" s="21"/>
      <c r="S1388" s="21"/>
      <c r="X1388" s="21"/>
      <c r="AE1388" s="21"/>
      <c r="AH1388" s="23"/>
    </row>
    <row r="1389" spans="5:34">
      <c r="E1389" s="21"/>
      <c r="J1389" s="21"/>
      <c r="N1389" s="21"/>
      <c r="S1389" s="21"/>
      <c r="X1389" s="21"/>
      <c r="AE1389" s="21"/>
      <c r="AH1389" s="23"/>
    </row>
    <row r="1390" spans="5:34">
      <c r="E1390" s="21"/>
      <c r="J1390" s="21"/>
      <c r="N1390" s="21"/>
      <c r="S1390" s="21"/>
      <c r="X1390" s="21"/>
      <c r="AE1390" s="21"/>
      <c r="AH1390" s="23"/>
    </row>
    <row r="1391" spans="5:34">
      <c r="E1391" s="21"/>
      <c r="J1391" s="21"/>
      <c r="N1391" s="21"/>
      <c r="S1391" s="21"/>
      <c r="X1391" s="21"/>
      <c r="AE1391" s="21"/>
      <c r="AH1391" s="23"/>
    </row>
    <row r="1392" spans="5:34">
      <c r="E1392" s="21"/>
      <c r="J1392" s="21"/>
      <c r="N1392" s="21"/>
      <c r="S1392" s="21"/>
      <c r="X1392" s="21"/>
      <c r="AE1392" s="21"/>
      <c r="AH1392" s="23"/>
    </row>
    <row r="1393" spans="5:34">
      <c r="E1393" s="21"/>
      <c r="J1393" s="21"/>
      <c r="N1393" s="21"/>
      <c r="S1393" s="21"/>
      <c r="X1393" s="21"/>
      <c r="AE1393" s="21"/>
      <c r="AH1393" s="23"/>
    </row>
    <row r="1394" spans="5:34">
      <c r="E1394" s="21"/>
      <c r="J1394" s="21"/>
      <c r="N1394" s="21"/>
      <c r="S1394" s="21"/>
      <c r="X1394" s="21"/>
      <c r="AE1394" s="21"/>
      <c r="AH1394" s="23"/>
    </row>
    <row r="1395" spans="5:34">
      <c r="E1395" s="21"/>
      <c r="J1395" s="21"/>
      <c r="N1395" s="21"/>
      <c r="S1395" s="21"/>
      <c r="X1395" s="21"/>
      <c r="AE1395" s="21"/>
      <c r="AH1395" s="23"/>
    </row>
    <row r="1396" spans="5:34">
      <c r="E1396" s="21"/>
      <c r="J1396" s="21"/>
      <c r="N1396" s="21"/>
      <c r="S1396" s="21"/>
      <c r="X1396" s="21"/>
      <c r="AE1396" s="21"/>
      <c r="AH1396" s="23"/>
    </row>
    <row r="1397" spans="5:34">
      <c r="E1397" s="21"/>
      <c r="J1397" s="21"/>
      <c r="N1397" s="21"/>
      <c r="S1397" s="21"/>
      <c r="X1397" s="21"/>
      <c r="AE1397" s="21"/>
      <c r="AH1397" s="23"/>
    </row>
    <row r="1398" spans="5:34">
      <c r="E1398" s="21"/>
      <c r="J1398" s="21"/>
      <c r="N1398" s="21"/>
      <c r="S1398" s="21"/>
      <c r="X1398" s="21"/>
      <c r="AE1398" s="21"/>
      <c r="AH1398" s="23"/>
    </row>
    <row r="1399" spans="5:34">
      <c r="E1399" s="21"/>
      <c r="J1399" s="21"/>
      <c r="N1399" s="21"/>
      <c r="S1399" s="21"/>
      <c r="X1399" s="21"/>
      <c r="AE1399" s="21"/>
      <c r="AH1399" s="23"/>
    </row>
    <row r="1400" spans="5:34">
      <c r="E1400" s="21"/>
      <c r="J1400" s="21"/>
      <c r="N1400" s="21"/>
      <c r="S1400" s="21"/>
      <c r="X1400" s="21"/>
      <c r="AE1400" s="21"/>
      <c r="AH1400" s="23"/>
    </row>
    <row r="1401" spans="5:34">
      <c r="E1401" s="21"/>
      <c r="J1401" s="21"/>
      <c r="N1401" s="21"/>
      <c r="S1401" s="21"/>
      <c r="X1401" s="21"/>
      <c r="AE1401" s="21"/>
      <c r="AH1401" s="23"/>
    </row>
    <row r="1402" spans="5:34">
      <c r="E1402" s="21"/>
      <c r="J1402" s="21"/>
      <c r="N1402" s="21"/>
      <c r="S1402" s="21"/>
      <c r="X1402" s="21"/>
      <c r="AE1402" s="21"/>
      <c r="AH1402" s="23"/>
    </row>
    <row r="1403" spans="5:34">
      <c r="E1403" s="21"/>
      <c r="J1403" s="21"/>
      <c r="N1403" s="21"/>
      <c r="S1403" s="21"/>
      <c r="X1403" s="21"/>
      <c r="AE1403" s="21"/>
      <c r="AH1403" s="23"/>
    </row>
    <row r="1404" spans="5:34">
      <c r="E1404" s="21"/>
      <c r="J1404" s="21"/>
      <c r="N1404" s="21"/>
      <c r="S1404" s="21"/>
      <c r="X1404" s="21"/>
      <c r="AE1404" s="21"/>
      <c r="AH1404" s="23"/>
    </row>
    <row r="1405" spans="5:34">
      <c r="E1405" s="21"/>
      <c r="J1405" s="21"/>
      <c r="N1405" s="21"/>
      <c r="S1405" s="21"/>
      <c r="X1405" s="21"/>
      <c r="AE1405" s="21"/>
      <c r="AH1405" s="23"/>
    </row>
    <row r="1406" spans="5:34">
      <c r="E1406" s="21"/>
      <c r="J1406" s="21"/>
      <c r="N1406" s="21"/>
      <c r="S1406" s="21"/>
      <c r="X1406" s="21"/>
      <c r="AE1406" s="21"/>
      <c r="AH1406" s="23"/>
    </row>
    <row r="1407" spans="5:34">
      <c r="E1407" s="21"/>
      <c r="J1407" s="21"/>
      <c r="N1407" s="21"/>
      <c r="S1407" s="21"/>
      <c r="X1407" s="21"/>
      <c r="AE1407" s="21"/>
      <c r="AH1407" s="23"/>
    </row>
    <row r="1408" spans="5:34">
      <c r="E1408" s="21"/>
      <c r="J1408" s="21"/>
      <c r="N1408" s="21"/>
      <c r="S1408" s="21"/>
      <c r="X1408" s="21"/>
      <c r="AE1408" s="21"/>
      <c r="AH1408" s="23"/>
    </row>
    <row r="1409" spans="5:34">
      <c r="E1409" s="21"/>
      <c r="J1409" s="21"/>
      <c r="N1409" s="21"/>
      <c r="S1409" s="21"/>
      <c r="X1409" s="21"/>
      <c r="AE1409" s="21"/>
      <c r="AH1409" s="23"/>
    </row>
    <row r="1410" spans="5:34">
      <c r="E1410" s="21"/>
      <c r="J1410" s="21"/>
      <c r="N1410" s="21"/>
      <c r="S1410" s="21"/>
      <c r="X1410" s="21"/>
      <c r="AE1410" s="21"/>
      <c r="AH1410" s="23"/>
    </row>
    <row r="1411" spans="5:34">
      <c r="E1411" s="21"/>
      <c r="J1411" s="21"/>
      <c r="N1411" s="21"/>
      <c r="S1411" s="21"/>
      <c r="X1411" s="21"/>
      <c r="AE1411" s="21"/>
      <c r="AH1411" s="23"/>
    </row>
    <row r="1412" spans="5:34">
      <c r="E1412" s="21"/>
      <c r="J1412" s="21"/>
      <c r="N1412" s="21"/>
      <c r="S1412" s="21"/>
      <c r="X1412" s="21"/>
      <c r="AE1412" s="21"/>
      <c r="AH1412" s="23"/>
    </row>
    <row r="1413" spans="5:34">
      <c r="E1413" s="21"/>
      <c r="J1413" s="21"/>
      <c r="N1413" s="21"/>
      <c r="S1413" s="21"/>
      <c r="X1413" s="21"/>
      <c r="AE1413" s="21"/>
      <c r="AH1413" s="23"/>
    </row>
    <row r="1414" spans="5:34">
      <c r="E1414" s="21"/>
      <c r="J1414" s="21"/>
      <c r="N1414" s="21"/>
      <c r="S1414" s="21"/>
      <c r="X1414" s="21"/>
      <c r="AE1414" s="21"/>
      <c r="AH1414" s="23"/>
    </row>
    <row r="1415" spans="5:34">
      <c r="E1415" s="21"/>
      <c r="J1415" s="21"/>
      <c r="N1415" s="21"/>
      <c r="S1415" s="21"/>
      <c r="X1415" s="21"/>
      <c r="AE1415" s="21"/>
      <c r="AH1415" s="23"/>
    </row>
    <row r="1416" spans="5:34">
      <c r="E1416" s="21"/>
      <c r="J1416" s="21"/>
      <c r="N1416" s="21"/>
      <c r="S1416" s="21"/>
      <c r="X1416" s="21"/>
      <c r="AE1416" s="21"/>
      <c r="AH1416" s="23"/>
    </row>
    <row r="1417" spans="5:34">
      <c r="E1417" s="21"/>
      <c r="J1417" s="21"/>
      <c r="N1417" s="21"/>
      <c r="S1417" s="21"/>
      <c r="X1417" s="21"/>
      <c r="AE1417" s="21"/>
      <c r="AH1417" s="23"/>
    </row>
    <row r="1418" spans="5:34">
      <c r="E1418" s="21"/>
      <c r="J1418" s="21"/>
      <c r="N1418" s="21"/>
      <c r="S1418" s="21"/>
      <c r="X1418" s="21"/>
      <c r="AE1418" s="21"/>
      <c r="AH1418" s="23"/>
    </row>
    <row r="1419" spans="5:34">
      <c r="E1419" s="21"/>
      <c r="J1419" s="21"/>
      <c r="N1419" s="21"/>
      <c r="S1419" s="21"/>
      <c r="X1419" s="21"/>
      <c r="AE1419" s="21"/>
      <c r="AH1419" s="23"/>
    </row>
    <row r="1420" spans="5:34">
      <c r="E1420" s="21"/>
      <c r="J1420" s="21"/>
      <c r="N1420" s="21"/>
      <c r="S1420" s="21"/>
      <c r="X1420" s="21"/>
      <c r="AE1420" s="21"/>
      <c r="AH1420" s="23"/>
    </row>
    <row r="1421" spans="5:34">
      <c r="E1421" s="21"/>
      <c r="J1421" s="21"/>
      <c r="N1421" s="21"/>
      <c r="S1421" s="21"/>
      <c r="X1421" s="21"/>
      <c r="AE1421" s="21"/>
      <c r="AH1421" s="23"/>
    </row>
    <row r="1422" spans="5:34">
      <c r="E1422" s="21"/>
      <c r="J1422" s="21"/>
      <c r="N1422" s="21"/>
      <c r="S1422" s="21"/>
      <c r="X1422" s="21"/>
      <c r="AE1422" s="21"/>
      <c r="AH1422" s="23"/>
    </row>
    <row r="1423" spans="5:34">
      <c r="E1423" s="21"/>
      <c r="J1423" s="21"/>
      <c r="N1423" s="21"/>
      <c r="S1423" s="21"/>
      <c r="X1423" s="21"/>
      <c r="AE1423" s="21"/>
      <c r="AH1423" s="23"/>
    </row>
    <row r="1424" spans="5:34">
      <c r="E1424" s="21"/>
      <c r="J1424" s="21"/>
      <c r="N1424" s="21"/>
      <c r="S1424" s="21"/>
      <c r="X1424" s="21"/>
      <c r="AE1424" s="21"/>
      <c r="AH1424" s="23"/>
    </row>
    <row r="1425" spans="5:34">
      <c r="E1425" s="21"/>
      <c r="J1425" s="21"/>
      <c r="N1425" s="21"/>
      <c r="S1425" s="21"/>
      <c r="X1425" s="21"/>
      <c r="AE1425" s="21"/>
      <c r="AH1425" s="23"/>
    </row>
    <row r="1426" spans="5:34">
      <c r="E1426" s="21"/>
      <c r="J1426" s="21"/>
      <c r="N1426" s="21"/>
      <c r="S1426" s="21"/>
      <c r="X1426" s="21"/>
      <c r="AE1426" s="21"/>
      <c r="AH1426" s="23"/>
    </row>
    <row r="1427" spans="5:34">
      <c r="E1427" s="21"/>
      <c r="J1427" s="21"/>
      <c r="N1427" s="21"/>
      <c r="S1427" s="21"/>
      <c r="X1427" s="21"/>
      <c r="AE1427" s="21"/>
      <c r="AH1427" s="23"/>
    </row>
    <row r="1428" spans="5:34">
      <c r="E1428" s="21"/>
      <c r="J1428" s="21"/>
      <c r="N1428" s="21"/>
      <c r="S1428" s="21"/>
      <c r="X1428" s="21"/>
      <c r="AE1428" s="21"/>
      <c r="AH1428" s="23"/>
    </row>
    <row r="1429" spans="5:34">
      <c r="E1429" s="21"/>
      <c r="J1429" s="21"/>
      <c r="N1429" s="21"/>
      <c r="S1429" s="21"/>
      <c r="X1429" s="21"/>
      <c r="AE1429" s="21"/>
      <c r="AH1429" s="23"/>
    </row>
    <row r="1430" spans="5:34">
      <c r="E1430" s="21"/>
      <c r="J1430" s="21"/>
      <c r="N1430" s="21"/>
      <c r="S1430" s="21"/>
      <c r="X1430" s="21"/>
      <c r="AE1430" s="21"/>
      <c r="AH1430" s="23"/>
    </row>
    <row r="1431" spans="5:34">
      <c r="E1431" s="21"/>
      <c r="J1431" s="21"/>
      <c r="N1431" s="21"/>
      <c r="S1431" s="21"/>
      <c r="X1431" s="21"/>
      <c r="AE1431" s="21"/>
      <c r="AH1431" s="23"/>
    </row>
    <row r="1432" spans="5:34">
      <c r="E1432" s="21"/>
      <c r="J1432" s="21"/>
      <c r="N1432" s="21"/>
      <c r="S1432" s="21"/>
      <c r="X1432" s="21"/>
      <c r="AE1432" s="21"/>
      <c r="AH1432" s="23"/>
    </row>
    <row r="1433" spans="5:34">
      <c r="E1433" s="21"/>
      <c r="J1433" s="21"/>
      <c r="N1433" s="21"/>
      <c r="S1433" s="21"/>
      <c r="X1433" s="21"/>
      <c r="AE1433" s="21"/>
      <c r="AH1433" s="23"/>
    </row>
    <row r="1434" spans="5:34">
      <c r="E1434" s="21"/>
      <c r="J1434" s="21"/>
      <c r="N1434" s="21"/>
      <c r="S1434" s="21"/>
      <c r="X1434" s="21"/>
      <c r="AE1434" s="21"/>
      <c r="AH1434" s="23"/>
    </row>
    <row r="1435" spans="5:34">
      <c r="E1435" s="21"/>
      <c r="J1435" s="21"/>
      <c r="N1435" s="21"/>
      <c r="S1435" s="21"/>
      <c r="X1435" s="21"/>
      <c r="AE1435" s="21"/>
      <c r="AH1435" s="23"/>
    </row>
    <row r="1436" spans="5:34">
      <c r="E1436" s="21"/>
      <c r="J1436" s="21"/>
      <c r="N1436" s="21"/>
      <c r="S1436" s="21"/>
      <c r="X1436" s="21"/>
      <c r="AE1436" s="21"/>
      <c r="AH1436" s="23"/>
    </row>
    <row r="1437" spans="5:34">
      <c r="E1437" s="21"/>
      <c r="J1437" s="21"/>
      <c r="N1437" s="21"/>
      <c r="S1437" s="21"/>
      <c r="X1437" s="21"/>
      <c r="AE1437" s="21"/>
      <c r="AH1437" s="23"/>
    </row>
    <row r="1438" spans="5:34">
      <c r="E1438" s="21"/>
      <c r="J1438" s="21"/>
      <c r="N1438" s="21"/>
      <c r="S1438" s="21"/>
      <c r="X1438" s="21"/>
      <c r="AE1438" s="21"/>
      <c r="AH1438" s="23"/>
    </row>
    <row r="1439" spans="5:34">
      <c r="E1439" s="21"/>
      <c r="J1439" s="21"/>
      <c r="N1439" s="21"/>
      <c r="S1439" s="21"/>
      <c r="X1439" s="21"/>
      <c r="AE1439" s="21"/>
      <c r="AH1439" s="23"/>
    </row>
    <row r="1440" spans="5:34">
      <c r="E1440" s="21"/>
      <c r="J1440" s="21"/>
      <c r="N1440" s="21"/>
      <c r="S1440" s="21"/>
      <c r="X1440" s="21"/>
      <c r="AE1440" s="21"/>
      <c r="AH1440" s="23"/>
    </row>
    <row r="1441" spans="5:34">
      <c r="E1441" s="21"/>
      <c r="J1441" s="21"/>
      <c r="N1441" s="21"/>
      <c r="S1441" s="21"/>
      <c r="X1441" s="21"/>
      <c r="AE1441" s="21"/>
      <c r="AH1441" s="23"/>
    </row>
    <row r="1442" spans="5:34">
      <c r="E1442" s="21"/>
      <c r="J1442" s="21"/>
      <c r="N1442" s="21"/>
      <c r="S1442" s="21"/>
      <c r="X1442" s="21"/>
      <c r="AE1442" s="21"/>
      <c r="AH1442" s="23"/>
    </row>
    <row r="1443" spans="5:34">
      <c r="E1443" s="21"/>
      <c r="J1443" s="21"/>
      <c r="N1443" s="21"/>
      <c r="S1443" s="21"/>
      <c r="X1443" s="21"/>
      <c r="AE1443" s="21"/>
      <c r="AH1443" s="23"/>
    </row>
    <row r="1444" spans="5:34">
      <c r="E1444" s="21"/>
      <c r="J1444" s="21"/>
      <c r="N1444" s="21"/>
      <c r="S1444" s="21"/>
      <c r="X1444" s="21"/>
      <c r="AE1444" s="21"/>
      <c r="AH1444" s="23"/>
    </row>
    <row r="1445" spans="5:34">
      <c r="E1445" s="21"/>
      <c r="J1445" s="21"/>
      <c r="N1445" s="21"/>
      <c r="S1445" s="21"/>
      <c r="X1445" s="21"/>
      <c r="AE1445" s="21"/>
      <c r="AH1445" s="23"/>
    </row>
    <row r="1446" spans="5:34">
      <c r="E1446" s="21"/>
      <c r="J1446" s="21"/>
      <c r="N1446" s="21"/>
      <c r="S1446" s="21"/>
      <c r="X1446" s="21"/>
      <c r="AE1446" s="21"/>
      <c r="AH1446" s="23"/>
    </row>
    <row r="1447" spans="5:34">
      <c r="E1447" s="21"/>
      <c r="J1447" s="21"/>
      <c r="N1447" s="21"/>
      <c r="S1447" s="21"/>
      <c r="X1447" s="21"/>
      <c r="AE1447" s="21"/>
      <c r="AH1447" s="23"/>
    </row>
    <row r="1448" spans="5:34">
      <c r="E1448" s="21"/>
      <c r="J1448" s="21"/>
      <c r="N1448" s="21"/>
      <c r="S1448" s="21"/>
      <c r="X1448" s="21"/>
      <c r="AE1448" s="21"/>
      <c r="AH1448" s="23"/>
    </row>
    <row r="1449" spans="5:34">
      <c r="E1449" s="21"/>
      <c r="J1449" s="21"/>
      <c r="N1449" s="21"/>
      <c r="S1449" s="21"/>
      <c r="X1449" s="21"/>
      <c r="AE1449" s="21"/>
      <c r="AH1449" s="23"/>
    </row>
    <row r="1450" spans="5:34">
      <c r="E1450" s="21"/>
      <c r="J1450" s="21"/>
      <c r="N1450" s="21"/>
      <c r="S1450" s="21"/>
      <c r="X1450" s="21"/>
      <c r="AE1450" s="21"/>
      <c r="AH1450" s="23"/>
    </row>
    <row r="1451" spans="5:34">
      <c r="E1451" s="21"/>
      <c r="J1451" s="21"/>
      <c r="N1451" s="21"/>
      <c r="S1451" s="21"/>
      <c r="X1451" s="21"/>
      <c r="AE1451" s="21"/>
      <c r="AH1451" s="23"/>
    </row>
    <row r="1452" spans="5:34">
      <c r="E1452" s="21"/>
      <c r="J1452" s="21"/>
      <c r="N1452" s="21"/>
      <c r="S1452" s="21"/>
      <c r="X1452" s="21"/>
      <c r="AE1452" s="21"/>
      <c r="AH1452" s="23"/>
    </row>
    <row r="1453" spans="5:34">
      <c r="E1453" s="21"/>
      <c r="J1453" s="21"/>
      <c r="N1453" s="21"/>
      <c r="S1453" s="21"/>
      <c r="X1453" s="21"/>
      <c r="AE1453" s="21"/>
      <c r="AH1453" s="23"/>
    </row>
    <row r="1454" spans="5:34">
      <c r="E1454" s="21"/>
      <c r="J1454" s="21"/>
      <c r="N1454" s="21"/>
      <c r="S1454" s="21"/>
      <c r="X1454" s="21"/>
      <c r="AE1454" s="21"/>
      <c r="AH1454" s="23"/>
    </row>
    <row r="1455" spans="5:34">
      <c r="E1455" s="21"/>
      <c r="J1455" s="21"/>
      <c r="N1455" s="21"/>
      <c r="S1455" s="21"/>
      <c r="X1455" s="21"/>
      <c r="AE1455" s="21"/>
      <c r="AH1455" s="23"/>
    </row>
    <row r="1456" spans="5:34">
      <c r="E1456" s="21"/>
      <c r="J1456" s="21"/>
      <c r="N1456" s="21"/>
      <c r="S1456" s="21"/>
      <c r="X1456" s="21"/>
      <c r="AE1456" s="21"/>
      <c r="AH1456" s="23"/>
    </row>
    <row r="1457" spans="5:34">
      <c r="E1457" s="21"/>
      <c r="J1457" s="21"/>
      <c r="N1457" s="21"/>
      <c r="S1457" s="21"/>
      <c r="X1457" s="21"/>
      <c r="AE1457" s="21"/>
      <c r="AH1457" s="23"/>
    </row>
    <row r="1458" spans="5:34">
      <c r="E1458" s="21"/>
      <c r="J1458" s="21"/>
      <c r="N1458" s="21"/>
      <c r="S1458" s="21"/>
      <c r="X1458" s="21"/>
      <c r="AE1458" s="21"/>
      <c r="AH1458" s="23"/>
    </row>
    <row r="1459" spans="5:34">
      <c r="E1459" s="21"/>
      <c r="J1459" s="21"/>
      <c r="N1459" s="21"/>
      <c r="S1459" s="21"/>
      <c r="X1459" s="21"/>
      <c r="AE1459" s="21"/>
      <c r="AH1459" s="23"/>
    </row>
    <row r="1460" spans="5:34">
      <c r="E1460" s="21"/>
      <c r="J1460" s="21"/>
      <c r="N1460" s="21"/>
      <c r="S1460" s="21"/>
      <c r="X1460" s="21"/>
      <c r="AE1460" s="21"/>
      <c r="AH1460" s="23"/>
    </row>
    <row r="1461" spans="5:34">
      <c r="E1461" s="21"/>
      <c r="J1461" s="21"/>
      <c r="N1461" s="21"/>
      <c r="S1461" s="21"/>
      <c r="X1461" s="21"/>
      <c r="AE1461" s="21"/>
      <c r="AH1461" s="23"/>
    </row>
    <row r="1462" spans="5:34">
      <c r="E1462" s="21"/>
      <c r="J1462" s="21"/>
      <c r="N1462" s="21"/>
      <c r="S1462" s="21"/>
      <c r="X1462" s="21"/>
      <c r="AE1462" s="21"/>
      <c r="AH1462" s="23"/>
    </row>
    <row r="1463" spans="5:34">
      <c r="E1463" s="21"/>
      <c r="J1463" s="21"/>
      <c r="N1463" s="21"/>
      <c r="S1463" s="21"/>
      <c r="X1463" s="21"/>
      <c r="AE1463" s="21"/>
      <c r="AH1463" s="23"/>
    </row>
    <row r="1464" spans="5:34">
      <c r="E1464" s="21"/>
      <c r="J1464" s="21"/>
      <c r="N1464" s="21"/>
      <c r="S1464" s="21"/>
      <c r="X1464" s="21"/>
      <c r="AE1464" s="21"/>
      <c r="AH1464" s="23"/>
    </row>
    <row r="1465" spans="5:34">
      <c r="E1465" s="21"/>
      <c r="J1465" s="21"/>
      <c r="N1465" s="21"/>
      <c r="S1465" s="21"/>
      <c r="X1465" s="21"/>
      <c r="AE1465" s="21"/>
      <c r="AH1465" s="23"/>
    </row>
    <row r="1466" spans="5:34">
      <c r="E1466" s="21"/>
      <c r="J1466" s="21"/>
      <c r="N1466" s="21"/>
      <c r="S1466" s="21"/>
      <c r="X1466" s="21"/>
      <c r="AE1466" s="21"/>
      <c r="AH1466" s="23"/>
    </row>
    <row r="1467" spans="5:34">
      <c r="E1467" s="21"/>
      <c r="J1467" s="21"/>
      <c r="N1467" s="21"/>
      <c r="S1467" s="21"/>
      <c r="X1467" s="21"/>
      <c r="AE1467" s="21"/>
      <c r="AH1467" s="23"/>
    </row>
    <row r="1468" spans="5:34">
      <c r="E1468" s="21"/>
      <c r="J1468" s="21"/>
      <c r="N1468" s="21"/>
      <c r="S1468" s="21"/>
      <c r="X1468" s="21"/>
      <c r="AE1468" s="21"/>
      <c r="AH1468" s="23"/>
    </row>
    <row r="1469" spans="5:34">
      <c r="E1469" s="21"/>
      <c r="J1469" s="21"/>
      <c r="N1469" s="21"/>
      <c r="S1469" s="21"/>
      <c r="X1469" s="21"/>
      <c r="AE1469" s="21"/>
      <c r="AH1469" s="23"/>
    </row>
    <row r="1470" spans="5:34">
      <c r="E1470" s="21"/>
      <c r="J1470" s="21"/>
      <c r="N1470" s="21"/>
      <c r="S1470" s="21"/>
      <c r="X1470" s="21"/>
      <c r="AE1470" s="21"/>
      <c r="AH1470" s="23"/>
    </row>
    <row r="1471" spans="5:34">
      <c r="E1471" s="21"/>
      <c r="J1471" s="21"/>
      <c r="N1471" s="21"/>
      <c r="S1471" s="21"/>
      <c r="X1471" s="21"/>
      <c r="AE1471" s="21"/>
      <c r="AH1471" s="23"/>
    </row>
    <row r="1472" spans="5:34">
      <c r="E1472" s="21"/>
      <c r="J1472" s="21"/>
      <c r="N1472" s="21"/>
      <c r="S1472" s="21"/>
      <c r="X1472" s="21"/>
      <c r="AE1472" s="21"/>
      <c r="AH1472" s="23"/>
    </row>
    <row r="1473" spans="5:34">
      <c r="E1473" s="21"/>
      <c r="J1473" s="21"/>
      <c r="N1473" s="21"/>
      <c r="S1473" s="21"/>
      <c r="X1473" s="21"/>
      <c r="AE1473" s="21"/>
      <c r="AH1473" s="23"/>
    </row>
    <row r="1474" spans="5:34">
      <c r="E1474" s="21"/>
      <c r="J1474" s="21"/>
      <c r="N1474" s="21"/>
      <c r="S1474" s="21"/>
      <c r="X1474" s="21"/>
      <c r="AE1474" s="21"/>
      <c r="AH1474" s="23"/>
    </row>
    <row r="1475" spans="5:34">
      <c r="E1475" s="21"/>
      <c r="J1475" s="21"/>
      <c r="N1475" s="21"/>
      <c r="S1475" s="21"/>
      <c r="X1475" s="21"/>
      <c r="AE1475" s="21"/>
      <c r="AH1475" s="23"/>
    </row>
    <row r="1476" spans="5:34">
      <c r="E1476" s="21"/>
      <c r="J1476" s="21"/>
      <c r="N1476" s="21"/>
      <c r="S1476" s="21"/>
      <c r="X1476" s="21"/>
      <c r="AE1476" s="21"/>
      <c r="AH1476" s="23"/>
    </row>
    <row r="1477" spans="5:34">
      <c r="E1477" s="21"/>
      <c r="J1477" s="21"/>
      <c r="N1477" s="21"/>
      <c r="S1477" s="21"/>
      <c r="X1477" s="21"/>
      <c r="AE1477" s="21"/>
      <c r="AH1477" s="23"/>
    </row>
    <row r="1478" spans="5:34">
      <c r="E1478" s="21"/>
      <c r="J1478" s="21"/>
      <c r="N1478" s="21"/>
      <c r="S1478" s="21"/>
      <c r="X1478" s="21"/>
      <c r="AE1478" s="21"/>
      <c r="AH1478" s="23"/>
    </row>
    <row r="1479" spans="5:34">
      <c r="E1479" s="21"/>
      <c r="J1479" s="21"/>
      <c r="N1479" s="21"/>
      <c r="S1479" s="21"/>
      <c r="X1479" s="21"/>
      <c r="AE1479" s="21"/>
      <c r="AH1479" s="23"/>
    </row>
    <row r="1480" spans="5:34">
      <c r="E1480" s="21"/>
      <c r="J1480" s="21"/>
      <c r="N1480" s="21"/>
      <c r="S1480" s="21"/>
      <c r="X1480" s="21"/>
      <c r="AE1480" s="21"/>
      <c r="AH1480" s="23"/>
    </row>
    <row r="1481" spans="5:34">
      <c r="E1481" s="21"/>
      <c r="J1481" s="21"/>
      <c r="N1481" s="21"/>
      <c r="S1481" s="21"/>
      <c r="X1481" s="21"/>
      <c r="AE1481" s="21"/>
      <c r="AH1481" s="23"/>
    </row>
    <row r="1482" spans="5:34">
      <c r="E1482" s="21"/>
      <c r="J1482" s="21"/>
      <c r="N1482" s="21"/>
      <c r="S1482" s="21"/>
      <c r="X1482" s="21"/>
      <c r="AE1482" s="21"/>
      <c r="AH1482" s="23"/>
    </row>
    <row r="1483" spans="5:34">
      <c r="E1483" s="21"/>
      <c r="J1483" s="21"/>
      <c r="N1483" s="21"/>
      <c r="S1483" s="21"/>
      <c r="X1483" s="21"/>
      <c r="AE1483" s="21"/>
      <c r="AH1483" s="23"/>
    </row>
    <row r="1484" spans="5:34">
      <c r="E1484" s="21"/>
      <c r="J1484" s="21"/>
      <c r="N1484" s="21"/>
      <c r="S1484" s="21"/>
      <c r="X1484" s="21"/>
      <c r="AE1484" s="21"/>
      <c r="AH1484" s="23"/>
    </row>
    <row r="1485" spans="5:34">
      <c r="E1485" s="21"/>
      <c r="J1485" s="21"/>
      <c r="N1485" s="21"/>
      <c r="S1485" s="21"/>
      <c r="X1485" s="21"/>
      <c r="AE1485" s="21"/>
      <c r="AH1485" s="23"/>
    </row>
    <row r="1486" spans="5:34">
      <c r="E1486" s="21"/>
      <c r="J1486" s="21"/>
      <c r="N1486" s="21"/>
      <c r="S1486" s="21"/>
      <c r="X1486" s="21"/>
      <c r="AE1486" s="21"/>
      <c r="AH1486" s="23"/>
    </row>
    <row r="1487" spans="5:34">
      <c r="E1487" s="21"/>
      <c r="J1487" s="21"/>
      <c r="N1487" s="21"/>
      <c r="S1487" s="21"/>
      <c r="X1487" s="21"/>
      <c r="AE1487" s="21"/>
      <c r="AH1487" s="23"/>
    </row>
    <row r="1488" spans="5:34">
      <c r="E1488" s="21"/>
      <c r="J1488" s="21"/>
      <c r="N1488" s="21"/>
      <c r="S1488" s="21"/>
      <c r="X1488" s="21"/>
      <c r="AE1488" s="21"/>
      <c r="AH1488" s="23"/>
    </row>
    <row r="1489" spans="5:34">
      <c r="E1489" s="21"/>
      <c r="J1489" s="21"/>
      <c r="N1489" s="21"/>
      <c r="S1489" s="21"/>
      <c r="X1489" s="21"/>
      <c r="AE1489" s="21"/>
      <c r="AH1489" s="23"/>
    </row>
    <row r="1490" spans="5:34">
      <c r="E1490" s="21"/>
      <c r="J1490" s="21"/>
      <c r="N1490" s="21"/>
      <c r="S1490" s="21"/>
      <c r="X1490" s="21"/>
      <c r="AE1490" s="21"/>
      <c r="AH1490" s="23"/>
    </row>
    <row r="1491" spans="5:34">
      <c r="E1491" s="21"/>
      <c r="J1491" s="21"/>
      <c r="N1491" s="21"/>
      <c r="S1491" s="21"/>
      <c r="X1491" s="21"/>
      <c r="AE1491" s="21"/>
      <c r="AH1491" s="23"/>
    </row>
    <row r="1492" spans="5:34">
      <c r="E1492" s="21"/>
      <c r="J1492" s="21"/>
      <c r="N1492" s="21"/>
      <c r="S1492" s="21"/>
      <c r="X1492" s="21"/>
      <c r="AE1492" s="21"/>
      <c r="AH1492" s="23"/>
    </row>
    <row r="1493" spans="5:34">
      <c r="E1493" s="21"/>
      <c r="J1493" s="21"/>
      <c r="N1493" s="21"/>
      <c r="S1493" s="21"/>
      <c r="X1493" s="21"/>
      <c r="AE1493" s="21"/>
      <c r="AH1493" s="23"/>
    </row>
    <row r="1494" spans="5:34">
      <c r="E1494" s="21"/>
      <c r="J1494" s="21"/>
      <c r="N1494" s="21"/>
      <c r="S1494" s="21"/>
      <c r="X1494" s="21"/>
      <c r="AE1494" s="21"/>
      <c r="AH1494" s="23"/>
    </row>
    <row r="1495" spans="5:34">
      <c r="E1495" s="21"/>
      <c r="J1495" s="21"/>
      <c r="N1495" s="21"/>
      <c r="S1495" s="21"/>
      <c r="X1495" s="21"/>
      <c r="AE1495" s="21"/>
      <c r="AH1495" s="23"/>
    </row>
    <row r="1496" spans="5:34">
      <c r="E1496" s="21"/>
      <c r="J1496" s="21"/>
      <c r="N1496" s="21"/>
      <c r="S1496" s="21"/>
      <c r="X1496" s="21"/>
      <c r="AE1496" s="21"/>
      <c r="AH1496" s="23"/>
    </row>
    <row r="1497" spans="5:34">
      <c r="E1497" s="21"/>
      <c r="J1497" s="21"/>
      <c r="N1497" s="21"/>
      <c r="S1497" s="21"/>
      <c r="X1497" s="21"/>
      <c r="AE1497" s="21"/>
      <c r="AH1497" s="23"/>
    </row>
    <row r="1498" spans="5:34">
      <c r="E1498" s="21"/>
      <c r="J1498" s="21"/>
      <c r="N1498" s="21"/>
      <c r="S1498" s="21"/>
      <c r="X1498" s="21"/>
      <c r="AE1498" s="21"/>
      <c r="AH1498" s="23"/>
    </row>
    <row r="1499" spans="5:34">
      <c r="E1499" s="21"/>
      <c r="J1499" s="21"/>
      <c r="N1499" s="21"/>
      <c r="S1499" s="21"/>
      <c r="X1499" s="21"/>
      <c r="AE1499" s="21"/>
      <c r="AH1499" s="23"/>
    </row>
    <row r="1500" spans="5:34">
      <c r="E1500" s="21"/>
      <c r="J1500" s="21"/>
      <c r="N1500" s="21"/>
      <c r="S1500" s="21"/>
      <c r="X1500" s="21"/>
      <c r="AE1500" s="21"/>
      <c r="AH1500" s="23"/>
    </row>
    <row r="1501" spans="5:34">
      <c r="E1501" s="21"/>
      <c r="J1501" s="21"/>
      <c r="N1501" s="21"/>
      <c r="S1501" s="21"/>
      <c r="X1501" s="21"/>
      <c r="AE1501" s="21"/>
      <c r="AH1501" s="23"/>
    </row>
    <row r="1502" spans="5:34">
      <c r="E1502" s="21"/>
      <c r="J1502" s="21"/>
      <c r="N1502" s="21"/>
      <c r="S1502" s="21"/>
      <c r="X1502" s="21"/>
      <c r="AE1502" s="21"/>
      <c r="AH1502" s="23"/>
    </row>
    <row r="1503" spans="5:34">
      <c r="E1503" s="21"/>
      <c r="J1503" s="21"/>
      <c r="N1503" s="21"/>
      <c r="S1503" s="21"/>
      <c r="X1503" s="21"/>
      <c r="AE1503" s="21"/>
      <c r="AH1503" s="23"/>
    </row>
    <row r="1504" spans="5:34">
      <c r="E1504" s="21"/>
      <c r="J1504" s="21"/>
      <c r="N1504" s="21"/>
      <c r="S1504" s="21"/>
      <c r="X1504" s="21"/>
      <c r="AE1504" s="21"/>
      <c r="AH1504" s="23"/>
    </row>
    <row r="1505" spans="5:34">
      <c r="E1505" s="21"/>
      <c r="J1505" s="21"/>
      <c r="N1505" s="21"/>
      <c r="S1505" s="21"/>
      <c r="X1505" s="21"/>
      <c r="AE1505" s="21"/>
      <c r="AH1505" s="23"/>
    </row>
    <row r="1506" spans="5:34">
      <c r="E1506" s="21"/>
      <c r="J1506" s="21"/>
      <c r="N1506" s="21"/>
      <c r="S1506" s="21"/>
      <c r="X1506" s="21"/>
      <c r="AE1506" s="21"/>
      <c r="AH1506" s="23"/>
    </row>
    <row r="1507" spans="5:34">
      <c r="E1507" s="21"/>
      <c r="J1507" s="21"/>
      <c r="N1507" s="21"/>
      <c r="S1507" s="21"/>
      <c r="X1507" s="21"/>
      <c r="AE1507" s="21"/>
      <c r="AH1507" s="23"/>
    </row>
    <row r="1508" spans="5:34">
      <c r="E1508" s="21"/>
      <c r="J1508" s="21"/>
      <c r="N1508" s="21"/>
      <c r="S1508" s="21"/>
      <c r="X1508" s="21"/>
      <c r="AE1508" s="21"/>
      <c r="AH1508" s="23"/>
    </row>
    <row r="1509" spans="5:34">
      <c r="E1509" s="21"/>
      <c r="J1509" s="21"/>
      <c r="N1509" s="21"/>
      <c r="S1509" s="21"/>
      <c r="X1509" s="21"/>
      <c r="AE1509" s="21"/>
      <c r="AH1509" s="23"/>
    </row>
    <row r="1510" spans="5:34">
      <c r="E1510" s="21"/>
      <c r="J1510" s="21"/>
      <c r="N1510" s="21"/>
      <c r="S1510" s="21"/>
      <c r="X1510" s="21"/>
      <c r="AE1510" s="21"/>
      <c r="AH1510" s="23"/>
    </row>
    <row r="1511" spans="5:34">
      <c r="E1511" s="21"/>
      <c r="J1511" s="21"/>
      <c r="N1511" s="21"/>
      <c r="S1511" s="21"/>
      <c r="X1511" s="21"/>
      <c r="AE1511" s="21"/>
      <c r="AH1511" s="23"/>
    </row>
    <row r="1512" spans="5:34">
      <c r="E1512" s="21"/>
      <c r="J1512" s="21"/>
      <c r="N1512" s="21"/>
      <c r="S1512" s="21"/>
      <c r="X1512" s="21"/>
      <c r="AE1512" s="21"/>
      <c r="AH1512" s="23"/>
    </row>
    <row r="1513" spans="5:34">
      <c r="E1513" s="21"/>
      <c r="J1513" s="21"/>
      <c r="N1513" s="21"/>
      <c r="S1513" s="21"/>
      <c r="X1513" s="21"/>
      <c r="AE1513" s="21"/>
      <c r="AH1513" s="23"/>
    </row>
    <row r="1514" spans="5:34">
      <c r="E1514" s="21"/>
      <c r="J1514" s="21"/>
      <c r="N1514" s="21"/>
      <c r="S1514" s="21"/>
      <c r="X1514" s="21"/>
      <c r="AE1514" s="21"/>
      <c r="AH1514" s="23"/>
    </row>
    <row r="1515" spans="5:34">
      <c r="E1515" s="21"/>
      <c r="J1515" s="21"/>
      <c r="N1515" s="21"/>
      <c r="S1515" s="21"/>
      <c r="X1515" s="21"/>
      <c r="AE1515" s="21"/>
      <c r="AH1515" s="23"/>
    </row>
    <row r="1516" spans="5:34">
      <c r="E1516" s="21"/>
      <c r="J1516" s="21"/>
      <c r="N1516" s="21"/>
      <c r="S1516" s="21"/>
      <c r="X1516" s="21"/>
      <c r="AE1516" s="21"/>
      <c r="AH1516" s="23"/>
    </row>
    <row r="1517" spans="5:34">
      <c r="E1517" s="21"/>
      <c r="J1517" s="21"/>
      <c r="N1517" s="21"/>
      <c r="S1517" s="21"/>
      <c r="X1517" s="21"/>
      <c r="AE1517" s="21"/>
      <c r="AH1517" s="23"/>
    </row>
    <row r="1518" spans="5:34">
      <c r="E1518" s="21"/>
      <c r="J1518" s="21"/>
      <c r="N1518" s="21"/>
      <c r="S1518" s="21"/>
      <c r="X1518" s="21"/>
      <c r="AE1518" s="21"/>
      <c r="AH1518" s="23"/>
    </row>
    <row r="1519" spans="5:34">
      <c r="E1519" s="21"/>
      <c r="J1519" s="21"/>
      <c r="N1519" s="21"/>
      <c r="S1519" s="21"/>
      <c r="X1519" s="21"/>
      <c r="AE1519" s="21"/>
      <c r="AH1519" s="23"/>
    </row>
    <row r="1520" spans="5:34">
      <c r="E1520" s="21"/>
      <c r="J1520" s="21"/>
      <c r="N1520" s="21"/>
      <c r="S1520" s="21"/>
      <c r="X1520" s="21"/>
      <c r="AE1520" s="21"/>
      <c r="AH1520" s="23"/>
    </row>
    <row r="1521" spans="5:34">
      <c r="E1521" s="21"/>
      <c r="J1521" s="21"/>
      <c r="N1521" s="21"/>
      <c r="S1521" s="21"/>
      <c r="X1521" s="21"/>
      <c r="AE1521" s="21"/>
      <c r="AH1521" s="23"/>
    </row>
    <row r="1522" spans="5:34">
      <c r="E1522" s="21"/>
      <c r="J1522" s="21"/>
      <c r="N1522" s="21"/>
      <c r="S1522" s="21"/>
      <c r="X1522" s="21"/>
      <c r="AE1522" s="21"/>
      <c r="AH1522" s="23"/>
    </row>
    <row r="1523" spans="5:34">
      <c r="E1523" s="21"/>
      <c r="J1523" s="21"/>
      <c r="N1523" s="21"/>
      <c r="S1523" s="21"/>
      <c r="X1523" s="21"/>
      <c r="AE1523" s="21"/>
      <c r="AH1523" s="23"/>
    </row>
    <row r="1524" spans="5:34">
      <c r="E1524" s="21"/>
      <c r="J1524" s="21"/>
      <c r="N1524" s="21"/>
      <c r="S1524" s="21"/>
      <c r="X1524" s="21"/>
      <c r="AE1524" s="21"/>
      <c r="AH1524" s="23"/>
    </row>
    <row r="1525" spans="5:34">
      <c r="E1525" s="21"/>
      <c r="J1525" s="21"/>
      <c r="N1525" s="21"/>
      <c r="S1525" s="21"/>
      <c r="X1525" s="21"/>
      <c r="AE1525" s="21"/>
      <c r="AH1525" s="23"/>
    </row>
    <row r="1526" spans="5:34">
      <c r="E1526" s="21"/>
      <c r="J1526" s="21"/>
      <c r="N1526" s="21"/>
      <c r="S1526" s="21"/>
      <c r="X1526" s="21"/>
      <c r="AE1526" s="21"/>
      <c r="AH1526" s="23"/>
    </row>
    <row r="1527" spans="5:34">
      <c r="E1527" s="21"/>
      <c r="J1527" s="21"/>
      <c r="N1527" s="21"/>
      <c r="S1527" s="21"/>
      <c r="X1527" s="21"/>
      <c r="AE1527" s="21"/>
      <c r="AH1527" s="23"/>
    </row>
    <row r="1528" spans="5:34">
      <c r="E1528" s="21"/>
      <c r="J1528" s="21"/>
      <c r="N1528" s="21"/>
      <c r="S1528" s="21"/>
      <c r="X1528" s="21"/>
      <c r="AE1528" s="21"/>
      <c r="AH1528" s="23"/>
    </row>
    <row r="1529" spans="5:34">
      <c r="E1529" s="21"/>
      <c r="J1529" s="21"/>
      <c r="N1529" s="21"/>
      <c r="S1529" s="21"/>
      <c r="X1529" s="21"/>
      <c r="AE1529" s="21"/>
      <c r="AH1529" s="23"/>
    </row>
    <row r="1530" spans="5:34">
      <c r="E1530" s="21"/>
      <c r="J1530" s="21"/>
      <c r="N1530" s="21"/>
      <c r="S1530" s="21"/>
      <c r="X1530" s="21"/>
      <c r="AE1530" s="21"/>
      <c r="AH1530" s="23"/>
    </row>
    <row r="1531" spans="5:34">
      <c r="E1531" s="21"/>
      <c r="J1531" s="21"/>
      <c r="N1531" s="21"/>
      <c r="S1531" s="21"/>
      <c r="X1531" s="21"/>
      <c r="AE1531" s="21"/>
      <c r="AH1531" s="23"/>
    </row>
    <row r="1532" spans="5:34">
      <c r="E1532" s="21"/>
      <c r="J1532" s="21"/>
      <c r="N1532" s="21"/>
      <c r="S1532" s="21"/>
      <c r="X1532" s="21"/>
      <c r="AE1532" s="21"/>
      <c r="AH1532" s="23"/>
    </row>
    <row r="1533" spans="5:34">
      <c r="E1533" s="21"/>
      <c r="J1533" s="21"/>
      <c r="N1533" s="21"/>
      <c r="S1533" s="21"/>
      <c r="X1533" s="21"/>
      <c r="AE1533" s="21"/>
      <c r="AH1533" s="23"/>
    </row>
    <row r="1534" spans="5:34">
      <c r="E1534" s="21"/>
      <c r="J1534" s="21"/>
      <c r="N1534" s="21"/>
      <c r="S1534" s="21"/>
      <c r="X1534" s="21"/>
      <c r="AE1534" s="21"/>
      <c r="AH1534" s="23"/>
    </row>
    <row r="1535" spans="5:34">
      <c r="E1535" s="21"/>
      <c r="J1535" s="21"/>
      <c r="N1535" s="21"/>
      <c r="S1535" s="21"/>
      <c r="X1535" s="21"/>
      <c r="AE1535" s="21"/>
      <c r="AH1535" s="23"/>
    </row>
    <row r="1536" spans="5:34">
      <c r="E1536" s="21"/>
      <c r="J1536" s="21"/>
      <c r="N1536" s="21"/>
      <c r="S1536" s="21"/>
      <c r="X1536" s="21"/>
      <c r="AE1536" s="21"/>
      <c r="AH1536" s="23"/>
    </row>
    <row r="1537" spans="5:34">
      <c r="E1537" s="21"/>
      <c r="J1537" s="21"/>
      <c r="N1537" s="21"/>
      <c r="S1537" s="21"/>
      <c r="X1537" s="21"/>
      <c r="AE1537" s="21"/>
      <c r="AH1537" s="23"/>
    </row>
    <row r="1538" spans="5:34">
      <c r="E1538" s="21"/>
      <c r="J1538" s="21"/>
      <c r="N1538" s="21"/>
      <c r="S1538" s="21"/>
      <c r="X1538" s="21"/>
      <c r="AE1538" s="21"/>
      <c r="AH1538" s="23"/>
    </row>
    <row r="1539" spans="5:34">
      <c r="E1539" s="21"/>
      <c r="J1539" s="21"/>
      <c r="N1539" s="21"/>
      <c r="S1539" s="21"/>
      <c r="X1539" s="21"/>
      <c r="AE1539" s="21"/>
      <c r="AH1539" s="23"/>
    </row>
    <row r="1540" spans="5:34">
      <c r="E1540" s="21"/>
      <c r="J1540" s="21"/>
      <c r="N1540" s="21"/>
      <c r="S1540" s="21"/>
      <c r="X1540" s="21"/>
      <c r="AE1540" s="21"/>
      <c r="AH1540" s="23"/>
    </row>
    <row r="1541" spans="5:34">
      <c r="E1541" s="21"/>
      <c r="J1541" s="21"/>
      <c r="N1541" s="21"/>
      <c r="S1541" s="21"/>
      <c r="X1541" s="21"/>
      <c r="AE1541" s="21"/>
      <c r="AH1541" s="23"/>
    </row>
    <row r="1542" spans="5:34">
      <c r="E1542" s="21"/>
      <c r="J1542" s="21"/>
      <c r="N1542" s="21"/>
      <c r="S1542" s="21"/>
      <c r="X1542" s="21"/>
      <c r="AE1542" s="21"/>
      <c r="AH1542" s="23"/>
    </row>
    <row r="1543" spans="5:34">
      <c r="E1543" s="21"/>
      <c r="J1543" s="21"/>
      <c r="N1543" s="21"/>
      <c r="S1543" s="21"/>
      <c r="X1543" s="21"/>
      <c r="AE1543" s="21"/>
      <c r="AH1543" s="23"/>
    </row>
    <row r="1544" spans="5:34">
      <c r="E1544" s="21"/>
      <c r="J1544" s="21"/>
      <c r="N1544" s="21"/>
      <c r="S1544" s="21"/>
      <c r="X1544" s="21"/>
      <c r="AE1544" s="21"/>
      <c r="AH1544" s="23"/>
    </row>
    <row r="1545" spans="5:34">
      <c r="E1545" s="21"/>
      <c r="J1545" s="21"/>
      <c r="N1545" s="21"/>
      <c r="S1545" s="21"/>
      <c r="X1545" s="21"/>
      <c r="AE1545" s="21"/>
      <c r="AH1545" s="23"/>
    </row>
    <row r="1546" spans="5:34">
      <c r="E1546" s="21"/>
      <c r="J1546" s="21"/>
      <c r="N1546" s="21"/>
      <c r="S1546" s="21"/>
      <c r="X1546" s="21"/>
      <c r="AE1546" s="21"/>
      <c r="AH1546" s="23"/>
    </row>
    <row r="1547" spans="5:34">
      <c r="E1547" s="21"/>
      <c r="J1547" s="21"/>
      <c r="N1547" s="21"/>
      <c r="S1547" s="21"/>
      <c r="X1547" s="21"/>
      <c r="AE1547" s="21"/>
      <c r="AH1547" s="23"/>
    </row>
    <row r="1548" spans="5:34">
      <c r="E1548" s="21"/>
      <c r="J1548" s="21"/>
      <c r="N1548" s="21"/>
      <c r="S1548" s="21"/>
      <c r="X1548" s="21"/>
      <c r="AE1548" s="21"/>
      <c r="AH1548" s="23"/>
    </row>
    <row r="1549" spans="5:34">
      <c r="E1549" s="21"/>
      <c r="J1549" s="21"/>
      <c r="N1549" s="21"/>
      <c r="S1549" s="21"/>
      <c r="X1549" s="21"/>
      <c r="AE1549" s="21"/>
      <c r="AH1549" s="23"/>
    </row>
    <row r="1550" spans="5:34">
      <c r="E1550" s="21"/>
      <c r="J1550" s="21"/>
      <c r="N1550" s="21"/>
      <c r="S1550" s="21"/>
      <c r="X1550" s="21"/>
      <c r="AE1550" s="21"/>
      <c r="AH1550" s="23"/>
    </row>
    <row r="1551" spans="5:34">
      <c r="E1551" s="21"/>
      <c r="J1551" s="21"/>
      <c r="N1551" s="21"/>
      <c r="S1551" s="21"/>
      <c r="X1551" s="21"/>
      <c r="AE1551" s="21"/>
      <c r="AH1551" s="23"/>
    </row>
    <row r="1552" spans="5:34">
      <c r="E1552" s="21"/>
      <c r="J1552" s="21"/>
      <c r="N1552" s="21"/>
      <c r="S1552" s="21"/>
      <c r="X1552" s="21"/>
      <c r="AE1552" s="21"/>
      <c r="AH1552" s="23"/>
    </row>
    <row r="1553" spans="5:34">
      <c r="E1553" s="21"/>
      <c r="J1553" s="21"/>
      <c r="N1553" s="21"/>
      <c r="S1553" s="21"/>
      <c r="X1553" s="21"/>
      <c r="AE1553" s="21"/>
      <c r="AH1553" s="23"/>
    </row>
    <row r="1554" spans="5:34">
      <c r="E1554" s="21"/>
      <c r="J1554" s="21"/>
      <c r="N1554" s="21"/>
      <c r="S1554" s="21"/>
      <c r="X1554" s="21"/>
      <c r="AE1554" s="21"/>
      <c r="AH1554" s="23"/>
    </row>
    <row r="1555" spans="5:34">
      <c r="E1555" s="21"/>
      <c r="J1555" s="21"/>
      <c r="N1555" s="21"/>
      <c r="S1555" s="21"/>
      <c r="X1555" s="21"/>
      <c r="AE1555" s="21"/>
      <c r="AH1555" s="23"/>
    </row>
    <row r="1556" spans="5:34">
      <c r="E1556" s="21"/>
      <c r="J1556" s="21"/>
      <c r="N1556" s="21"/>
      <c r="S1556" s="21"/>
      <c r="X1556" s="21"/>
      <c r="AE1556" s="21"/>
      <c r="AH1556" s="23"/>
    </row>
    <row r="1557" spans="5:34">
      <c r="E1557" s="21"/>
      <c r="J1557" s="21"/>
      <c r="N1557" s="21"/>
      <c r="S1557" s="21"/>
      <c r="X1557" s="21"/>
      <c r="AE1557" s="21"/>
      <c r="AH1557" s="23"/>
    </row>
    <row r="1558" spans="5:34">
      <c r="E1558" s="21"/>
      <c r="J1558" s="21"/>
      <c r="N1558" s="21"/>
      <c r="S1558" s="21"/>
      <c r="X1558" s="21"/>
      <c r="AE1558" s="21"/>
      <c r="AH1558" s="23"/>
    </row>
    <row r="1559" spans="5:34">
      <c r="E1559" s="21"/>
      <c r="J1559" s="21"/>
      <c r="N1559" s="21"/>
      <c r="S1559" s="21"/>
      <c r="X1559" s="21"/>
      <c r="AE1559" s="21"/>
      <c r="AH1559" s="23"/>
    </row>
    <row r="1560" spans="5:34">
      <c r="E1560" s="21"/>
      <c r="J1560" s="21"/>
      <c r="N1560" s="21"/>
      <c r="S1560" s="21"/>
      <c r="X1560" s="21"/>
      <c r="AE1560" s="21"/>
      <c r="AH1560" s="23"/>
    </row>
    <row r="1561" spans="5:34">
      <c r="E1561" s="21"/>
      <c r="J1561" s="21"/>
      <c r="N1561" s="21"/>
      <c r="S1561" s="21"/>
      <c r="X1561" s="21"/>
      <c r="AE1561" s="21"/>
      <c r="AH1561" s="23"/>
    </row>
    <row r="1562" spans="5:34">
      <c r="E1562" s="21"/>
      <c r="J1562" s="21"/>
      <c r="N1562" s="21"/>
      <c r="S1562" s="21"/>
      <c r="X1562" s="21"/>
      <c r="AE1562" s="21"/>
      <c r="AH1562" s="23"/>
    </row>
    <row r="1563" spans="5:34">
      <c r="E1563" s="21"/>
      <c r="J1563" s="21"/>
      <c r="N1563" s="21"/>
      <c r="S1563" s="21"/>
      <c r="X1563" s="21"/>
      <c r="AE1563" s="21"/>
      <c r="AH1563" s="23"/>
    </row>
    <row r="1564" spans="5:34">
      <c r="E1564" s="21"/>
      <c r="J1564" s="21"/>
      <c r="N1564" s="21"/>
      <c r="S1564" s="21"/>
      <c r="X1564" s="21"/>
      <c r="AE1564" s="21"/>
      <c r="AH1564" s="23"/>
    </row>
    <row r="1565" spans="5:34">
      <c r="E1565" s="21"/>
      <c r="J1565" s="21"/>
      <c r="N1565" s="21"/>
      <c r="S1565" s="21"/>
      <c r="X1565" s="21"/>
      <c r="AE1565" s="21"/>
      <c r="AH1565" s="23"/>
    </row>
    <row r="1566" spans="5:34">
      <c r="E1566" s="21"/>
      <c r="J1566" s="21"/>
      <c r="N1566" s="21"/>
      <c r="S1566" s="21"/>
      <c r="X1566" s="21"/>
      <c r="AE1566" s="21"/>
      <c r="AH1566" s="23"/>
    </row>
    <row r="1567" spans="5:34">
      <c r="E1567" s="21"/>
      <c r="J1567" s="21"/>
      <c r="N1567" s="21"/>
      <c r="S1567" s="21"/>
      <c r="X1567" s="21"/>
      <c r="AE1567" s="21"/>
      <c r="AH1567" s="23"/>
    </row>
    <row r="1568" spans="5:34">
      <c r="E1568" s="21"/>
      <c r="J1568" s="21"/>
      <c r="N1568" s="21"/>
      <c r="S1568" s="21"/>
      <c r="X1568" s="21"/>
      <c r="AE1568" s="21"/>
      <c r="AH1568" s="23"/>
    </row>
    <row r="1569" spans="5:34">
      <c r="E1569" s="21"/>
      <c r="J1569" s="21"/>
      <c r="N1569" s="21"/>
      <c r="S1569" s="21"/>
      <c r="X1569" s="21"/>
      <c r="AE1569" s="21"/>
      <c r="AH1569" s="23"/>
    </row>
    <row r="1570" spans="5:34">
      <c r="E1570" s="21"/>
      <c r="J1570" s="21"/>
      <c r="N1570" s="21"/>
      <c r="S1570" s="21"/>
      <c r="X1570" s="21"/>
      <c r="AE1570" s="21"/>
      <c r="AH1570" s="23"/>
    </row>
    <row r="1571" spans="5:34">
      <c r="E1571" s="21"/>
      <c r="J1571" s="21"/>
      <c r="N1571" s="21"/>
      <c r="S1571" s="21"/>
      <c r="X1571" s="21"/>
      <c r="AE1571" s="21"/>
      <c r="AH1571" s="23"/>
    </row>
    <row r="1572" spans="5:34">
      <c r="E1572" s="21"/>
      <c r="J1572" s="21"/>
      <c r="N1572" s="21"/>
      <c r="S1572" s="21"/>
      <c r="X1572" s="21"/>
      <c r="AE1572" s="21"/>
      <c r="AH1572" s="23"/>
    </row>
    <row r="1573" spans="5:34">
      <c r="E1573" s="21"/>
      <c r="J1573" s="21"/>
      <c r="N1573" s="21"/>
      <c r="S1573" s="21"/>
      <c r="X1573" s="21"/>
      <c r="AE1573" s="21"/>
      <c r="AH1573" s="23"/>
    </row>
    <row r="1574" spans="5:34">
      <c r="E1574" s="21"/>
      <c r="J1574" s="21"/>
      <c r="N1574" s="21"/>
      <c r="S1574" s="21"/>
      <c r="X1574" s="21"/>
      <c r="AE1574" s="21"/>
      <c r="AH1574" s="23"/>
    </row>
    <row r="1575" spans="5:34">
      <c r="E1575" s="21"/>
      <c r="J1575" s="21"/>
      <c r="N1575" s="21"/>
      <c r="S1575" s="21"/>
      <c r="X1575" s="21"/>
      <c r="AE1575" s="21"/>
      <c r="AH1575" s="23"/>
    </row>
    <row r="1576" spans="5:34">
      <c r="E1576" s="21"/>
      <c r="J1576" s="21"/>
      <c r="N1576" s="21"/>
      <c r="S1576" s="21"/>
      <c r="X1576" s="21"/>
      <c r="AE1576" s="21"/>
      <c r="AH1576" s="23"/>
    </row>
    <row r="1577" spans="5:34">
      <c r="E1577" s="21"/>
      <c r="J1577" s="21"/>
      <c r="N1577" s="21"/>
      <c r="S1577" s="21"/>
      <c r="X1577" s="21"/>
      <c r="AE1577" s="21"/>
      <c r="AH1577" s="23"/>
    </row>
    <row r="1578" spans="5:34">
      <c r="E1578" s="21"/>
      <c r="J1578" s="21"/>
      <c r="N1578" s="21"/>
      <c r="S1578" s="21"/>
      <c r="X1578" s="21"/>
      <c r="AE1578" s="21"/>
      <c r="AH1578" s="23"/>
    </row>
    <row r="1579" spans="5:34">
      <c r="E1579" s="21"/>
      <c r="J1579" s="21"/>
      <c r="N1579" s="21"/>
      <c r="S1579" s="21"/>
      <c r="X1579" s="21"/>
      <c r="AE1579" s="21"/>
      <c r="AH1579" s="23"/>
    </row>
    <row r="1580" spans="5:34">
      <c r="E1580" s="21"/>
      <c r="J1580" s="21"/>
      <c r="N1580" s="21"/>
      <c r="S1580" s="21"/>
      <c r="X1580" s="21"/>
      <c r="AE1580" s="21"/>
      <c r="AH1580" s="23"/>
    </row>
    <row r="1581" spans="5:34">
      <c r="E1581" s="21"/>
      <c r="J1581" s="21"/>
      <c r="N1581" s="21"/>
      <c r="S1581" s="21"/>
      <c r="X1581" s="21"/>
      <c r="AE1581" s="21"/>
      <c r="AH1581" s="23"/>
    </row>
    <row r="1582" spans="5:34">
      <c r="E1582" s="21"/>
      <c r="J1582" s="21"/>
      <c r="N1582" s="21"/>
      <c r="S1582" s="21"/>
      <c r="X1582" s="21"/>
      <c r="AE1582" s="21"/>
      <c r="AH1582" s="23"/>
    </row>
    <row r="1583" spans="5:34">
      <c r="E1583" s="21"/>
      <c r="J1583" s="21"/>
      <c r="N1583" s="21"/>
      <c r="S1583" s="21"/>
      <c r="X1583" s="21"/>
      <c r="AE1583" s="21"/>
      <c r="AH1583" s="23"/>
    </row>
    <row r="1584" spans="5:34">
      <c r="E1584" s="21"/>
      <c r="J1584" s="21"/>
      <c r="N1584" s="21"/>
      <c r="S1584" s="21"/>
      <c r="X1584" s="21"/>
      <c r="AE1584" s="21"/>
      <c r="AH1584" s="23"/>
    </row>
    <row r="1585" spans="5:34">
      <c r="E1585" s="21"/>
      <c r="J1585" s="21"/>
      <c r="N1585" s="21"/>
      <c r="S1585" s="21"/>
      <c r="X1585" s="21"/>
      <c r="AE1585" s="21"/>
      <c r="AH1585" s="23"/>
    </row>
    <row r="1586" spans="5:34">
      <c r="E1586" s="21"/>
      <c r="J1586" s="21"/>
      <c r="N1586" s="21"/>
      <c r="S1586" s="21"/>
      <c r="X1586" s="21"/>
      <c r="AE1586" s="21"/>
      <c r="AH1586" s="23"/>
    </row>
    <row r="1587" spans="5:34">
      <c r="E1587" s="21"/>
      <c r="J1587" s="21"/>
      <c r="N1587" s="21"/>
      <c r="S1587" s="21"/>
      <c r="X1587" s="21"/>
      <c r="AE1587" s="21"/>
      <c r="AH1587" s="23"/>
    </row>
    <row r="1588" spans="5:34">
      <c r="E1588" s="21"/>
      <c r="J1588" s="21"/>
      <c r="N1588" s="21"/>
      <c r="S1588" s="21"/>
      <c r="X1588" s="21"/>
      <c r="AE1588" s="21"/>
      <c r="AH1588" s="23"/>
    </row>
    <row r="1589" spans="5:34">
      <c r="E1589" s="21"/>
      <c r="J1589" s="21"/>
      <c r="N1589" s="21"/>
      <c r="S1589" s="21"/>
      <c r="X1589" s="21"/>
      <c r="AE1589" s="21"/>
      <c r="AH1589" s="23"/>
    </row>
    <row r="1590" spans="5:34">
      <c r="E1590" s="21"/>
      <c r="J1590" s="21"/>
      <c r="N1590" s="21"/>
      <c r="S1590" s="21"/>
      <c r="X1590" s="21"/>
      <c r="AE1590" s="21"/>
      <c r="AH1590" s="23"/>
    </row>
    <row r="1591" spans="5:34">
      <c r="E1591" s="21"/>
      <c r="J1591" s="21"/>
      <c r="N1591" s="21"/>
      <c r="S1591" s="21"/>
      <c r="X1591" s="21"/>
      <c r="AE1591" s="21"/>
      <c r="AH1591" s="23"/>
    </row>
    <row r="1592" spans="5:34">
      <c r="E1592" s="21"/>
      <c r="J1592" s="21"/>
      <c r="N1592" s="21"/>
      <c r="S1592" s="21"/>
      <c r="X1592" s="21"/>
      <c r="AE1592" s="21"/>
      <c r="AH1592" s="23"/>
    </row>
    <row r="1593" spans="5:34">
      <c r="E1593" s="21"/>
      <c r="J1593" s="21"/>
      <c r="N1593" s="21"/>
      <c r="S1593" s="21"/>
      <c r="X1593" s="21"/>
      <c r="AE1593" s="21"/>
      <c r="AH1593" s="23"/>
    </row>
    <row r="1594" spans="5:34">
      <c r="E1594" s="21"/>
      <c r="J1594" s="21"/>
      <c r="N1594" s="21"/>
      <c r="S1594" s="21"/>
      <c r="X1594" s="21"/>
      <c r="AE1594" s="21"/>
      <c r="AH1594" s="23"/>
    </row>
    <row r="1595" spans="5:34">
      <c r="E1595" s="21"/>
      <c r="J1595" s="21"/>
      <c r="N1595" s="21"/>
      <c r="S1595" s="21"/>
      <c r="X1595" s="21"/>
      <c r="AE1595" s="21"/>
      <c r="AH1595" s="23"/>
    </row>
    <row r="1596" spans="5:34">
      <c r="E1596" s="21"/>
      <c r="J1596" s="21"/>
      <c r="N1596" s="21"/>
      <c r="S1596" s="21"/>
      <c r="X1596" s="21"/>
      <c r="AE1596" s="21"/>
      <c r="AH1596" s="23"/>
    </row>
    <row r="1597" spans="5:34">
      <c r="E1597" s="21"/>
      <c r="J1597" s="21"/>
      <c r="N1597" s="21"/>
      <c r="S1597" s="21"/>
      <c r="X1597" s="21"/>
      <c r="AE1597" s="21"/>
      <c r="AH1597" s="23"/>
    </row>
    <row r="1598" spans="5:34">
      <c r="E1598" s="21"/>
      <c r="J1598" s="21"/>
      <c r="N1598" s="21"/>
      <c r="S1598" s="21"/>
      <c r="X1598" s="21"/>
      <c r="AE1598" s="21"/>
      <c r="AH1598" s="23"/>
    </row>
    <row r="1599" spans="5:34">
      <c r="E1599" s="21"/>
      <c r="J1599" s="21"/>
      <c r="N1599" s="21"/>
      <c r="S1599" s="21"/>
      <c r="X1599" s="21"/>
      <c r="AE1599" s="21"/>
      <c r="AH1599" s="23"/>
    </row>
    <row r="1600" spans="5:34">
      <c r="E1600" s="21"/>
      <c r="J1600" s="21"/>
      <c r="N1600" s="21"/>
      <c r="S1600" s="21"/>
      <c r="X1600" s="21"/>
      <c r="AE1600" s="21"/>
      <c r="AH1600" s="23"/>
    </row>
    <row r="1601" spans="5:34">
      <c r="E1601" s="21"/>
      <c r="J1601" s="21"/>
      <c r="N1601" s="21"/>
      <c r="S1601" s="21"/>
      <c r="X1601" s="21"/>
      <c r="AE1601" s="21"/>
      <c r="AH1601" s="23"/>
    </row>
    <row r="1602" spans="5:34">
      <c r="E1602" s="21"/>
      <c r="J1602" s="21"/>
      <c r="N1602" s="21"/>
      <c r="S1602" s="21"/>
      <c r="X1602" s="21"/>
      <c r="AE1602" s="21"/>
      <c r="AH1602" s="23"/>
    </row>
    <row r="1603" spans="5:34">
      <c r="E1603" s="21"/>
      <c r="J1603" s="21"/>
      <c r="N1603" s="21"/>
      <c r="S1603" s="21"/>
      <c r="X1603" s="21"/>
      <c r="AE1603" s="21"/>
      <c r="AH1603" s="23"/>
    </row>
    <row r="1604" spans="5:34">
      <c r="E1604" s="21"/>
      <c r="J1604" s="21"/>
      <c r="N1604" s="21"/>
      <c r="S1604" s="21"/>
      <c r="X1604" s="21"/>
      <c r="AE1604" s="21"/>
      <c r="AH1604" s="23"/>
    </row>
    <row r="1605" spans="5:34">
      <c r="E1605" s="21"/>
      <c r="J1605" s="21"/>
      <c r="N1605" s="21"/>
      <c r="S1605" s="21"/>
      <c r="X1605" s="21"/>
      <c r="AE1605" s="21"/>
      <c r="AH1605" s="23"/>
    </row>
    <row r="1606" spans="5:34">
      <c r="E1606" s="21"/>
      <c r="J1606" s="21"/>
      <c r="N1606" s="21"/>
      <c r="S1606" s="21"/>
      <c r="X1606" s="21"/>
      <c r="AE1606" s="21"/>
      <c r="AH1606" s="23"/>
    </row>
    <row r="1607" spans="5:34">
      <c r="E1607" s="21"/>
      <c r="J1607" s="21"/>
      <c r="N1607" s="21"/>
      <c r="S1607" s="21"/>
      <c r="X1607" s="21"/>
      <c r="AE1607" s="21"/>
      <c r="AH1607" s="23"/>
    </row>
    <row r="1608" spans="5:34">
      <c r="E1608" s="21"/>
      <c r="J1608" s="21"/>
      <c r="N1608" s="21"/>
      <c r="S1608" s="21"/>
      <c r="X1608" s="21"/>
      <c r="AE1608" s="21"/>
      <c r="AH1608" s="23"/>
    </row>
    <row r="1609" spans="5:34">
      <c r="E1609" s="21"/>
      <c r="J1609" s="21"/>
      <c r="N1609" s="21"/>
      <c r="S1609" s="21"/>
      <c r="X1609" s="21"/>
      <c r="AE1609" s="21"/>
      <c r="AH1609" s="23"/>
    </row>
    <row r="1610" spans="5:34">
      <c r="E1610" s="21"/>
      <c r="J1610" s="21"/>
      <c r="N1610" s="21"/>
      <c r="S1610" s="21"/>
      <c r="X1610" s="21"/>
      <c r="AE1610" s="21"/>
      <c r="AH1610" s="23"/>
    </row>
    <row r="1611" spans="5:34">
      <c r="E1611" s="21"/>
      <c r="J1611" s="21"/>
      <c r="N1611" s="21"/>
      <c r="S1611" s="21"/>
      <c r="X1611" s="21"/>
      <c r="AE1611" s="21"/>
      <c r="AH1611" s="23"/>
    </row>
    <row r="1612" spans="5:34">
      <c r="E1612" s="21"/>
      <c r="J1612" s="21"/>
      <c r="N1612" s="21"/>
      <c r="S1612" s="21"/>
      <c r="X1612" s="21"/>
      <c r="AE1612" s="21"/>
      <c r="AH1612" s="23"/>
    </row>
    <row r="1613" spans="5:34">
      <c r="E1613" s="21"/>
      <c r="J1613" s="21"/>
      <c r="N1613" s="21"/>
      <c r="S1613" s="21"/>
      <c r="X1613" s="21"/>
      <c r="AE1613" s="21"/>
      <c r="AH1613" s="23"/>
    </row>
    <row r="1614" spans="5:34">
      <c r="E1614" s="21"/>
      <c r="J1614" s="21"/>
      <c r="N1614" s="21"/>
      <c r="S1614" s="21"/>
      <c r="X1614" s="21"/>
      <c r="AE1614" s="21"/>
      <c r="AH1614" s="23"/>
    </row>
    <row r="1615" spans="5:34">
      <c r="E1615" s="21"/>
      <c r="J1615" s="21"/>
      <c r="N1615" s="21"/>
      <c r="S1615" s="21"/>
      <c r="X1615" s="21"/>
      <c r="AE1615" s="21"/>
      <c r="AH1615" s="23"/>
    </row>
    <row r="1616" spans="5:34">
      <c r="E1616" s="21"/>
      <c r="J1616" s="21"/>
      <c r="N1616" s="21"/>
      <c r="S1616" s="21"/>
      <c r="X1616" s="21"/>
      <c r="AE1616" s="21"/>
      <c r="AH1616" s="23"/>
    </row>
    <row r="1617" spans="5:34">
      <c r="E1617" s="21"/>
      <c r="J1617" s="21"/>
      <c r="N1617" s="21"/>
      <c r="S1617" s="21"/>
      <c r="X1617" s="21"/>
      <c r="AE1617" s="21"/>
      <c r="AH1617" s="23"/>
    </row>
    <row r="1618" spans="5:34">
      <c r="E1618" s="21"/>
      <c r="J1618" s="21"/>
      <c r="N1618" s="21"/>
      <c r="S1618" s="21"/>
      <c r="X1618" s="21"/>
      <c r="AE1618" s="21"/>
      <c r="AH1618" s="23"/>
    </row>
    <row r="1619" spans="5:34">
      <c r="E1619" s="21"/>
      <c r="J1619" s="21"/>
      <c r="N1619" s="21"/>
      <c r="S1619" s="21"/>
      <c r="X1619" s="21"/>
      <c r="AE1619" s="21"/>
      <c r="AH1619" s="23"/>
    </row>
    <row r="1620" spans="5:34">
      <c r="E1620" s="21"/>
      <c r="J1620" s="21"/>
      <c r="N1620" s="21"/>
      <c r="S1620" s="21"/>
      <c r="X1620" s="21"/>
      <c r="AE1620" s="21"/>
      <c r="AH1620" s="23"/>
    </row>
    <row r="1621" spans="5:34">
      <c r="E1621" s="21"/>
      <c r="J1621" s="21"/>
      <c r="N1621" s="21"/>
      <c r="S1621" s="21"/>
      <c r="X1621" s="21"/>
      <c r="AE1621" s="21"/>
      <c r="AH1621" s="23"/>
    </row>
    <row r="1622" spans="5:34">
      <c r="E1622" s="21"/>
      <c r="J1622" s="21"/>
      <c r="N1622" s="21"/>
      <c r="S1622" s="21"/>
      <c r="X1622" s="21"/>
      <c r="AE1622" s="21"/>
      <c r="AH1622" s="23"/>
    </row>
    <row r="1623" spans="5:34">
      <c r="E1623" s="21"/>
      <c r="J1623" s="21"/>
      <c r="N1623" s="21"/>
      <c r="S1623" s="21"/>
      <c r="X1623" s="21"/>
      <c r="AE1623" s="21"/>
      <c r="AH1623" s="23"/>
    </row>
    <row r="1624" spans="5:34">
      <c r="E1624" s="21"/>
      <c r="J1624" s="21"/>
      <c r="N1624" s="21"/>
      <c r="S1624" s="21"/>
      <c r="X1624" s="21"/>
      <c r="AE1624" s="21"/>
      <c r="AH1624" s="23"/>
    </row>
    <row r="1625" spans="5:34">
      <c r="E1625" s="21"/>
      <c r="J1625" s="21"/>
      <c r="N1625" s="21"/>
      <c r="S1625" s="21"/>
      <c r="X1625" s="21"/>
      <c r="AE1625" s="21"/>
      <c r="AH1625" s="23"/>
    </row>
    <row r="1626" spans="5:34">
      <c r="E1626" s="21"/>
      <c r="J1626" s="21"/>
      <c r="N1626" s="21"/>
      <c r="S1626" s="21"/>
      <c r="X1626" s="21"/>
      <c r="AE1626" s="21"/>
      <c r="AH1626" s="23"/>
    </row>
    <row r="1627" spans="5:34">
      <c r="E1627" s="21"/>
      <c r="J1627" s="21"/>
      <c r="N1627" s="21"/>
      <c r="S1627" s="21"/>
      <c r="X1627" s="21"/>
      <c r="AE1627" s="21"/>
      <c r="AH1627" s="23"/>
    </row>
    <row r="1628" spans="5:34">
      <c r="E1628" s="21"/>
      <c r="J1628" s="21"/>
      <c r="N1628" s="21"/>
      <c r="S1628" s="21"/>
      <c r="X1628" s="21"/>
      <c r="AE1628" s="21"/>
      <c r="AH1628" s="23"/>
    </row>
    <row r="1629" spans="5:34">
      <c r="E1629" s="21"/>
      <c r="J1629" s="21"/>
      <c r="N1629" s="21"/>
      <c r="S1629" s="21"/>
      <c r="X1629" s="21"/>
      <c r="AE1629" s="21"/>
      <c r="AH1629" s="23"/>
    </row>
    <row r="1630" spans="5:34">
      <c r="E1630" s="21"/>
      <c r="J1630" s="21"/>
      <c r="N1630" s="21"/>
      <c r="S1630" s="21"/>
      <c r="X1630" s="21"/>
      <c r="AE1630" s="21"/>
      <c r="AH1630" s="23"/>
    </row>
    <row r="1631" spans="5:34">
      <c r="E1631" s="21"/>
      <c r="J1631" s="21"/>
      <c r="N1631" s="21"/>
      <c r="S1631" s="21"/>
      <c r="X1631" s="21"/>
      <c r="AE1631" s="21"/>
      <c r="AH1631" s="23"/>
    </row>
    <row r="1632" spans="5:34">
      <c r="E1632" s="21"/>
      <c r="J1632" s="21"/>
      <c r="N1632" s="21"/>
      <c r="S1632" s="21"/>
      <c r="X1632" s="21"/>
      <c r="AE1632" s="21"/>
      <c r="AH1632" s="23"/>
    </row>
    <row r="1633" spans="5:34">
      <c r="E1633" s="21"/>
      <c r="J1633" s="21"/>
      <c r="N1633" s="21"/>
      <c r="S1633" s="21"/>
      <c r="X1633" s="21"/>
      <c r="AE1633" s="21"/>
      <c r="AH1633" s="23"/>
    </row>
    <row r="1634" spans="5:34">
      <c r="E1634" s="21"/>
      <c r="J1634" s="21"/>
      <c r="N1634" s="21"/>
      <c r="S1634" s="21"/>
      <c r="X1634" s="21"/>
      <c r="AE1634" s="21"/>
      <c r="AH1634" s="23"/>
    </row>
    <row r="1635" spans="5:34">
      <c r="E1635" s="21"/>
      <c r="J1635" s="21"/>
      <c r="N1635" s="21"/>
      <c r="S1635" s="21"/>
      <c r="X1635" s="21"/>
      <c r="AE1635" s="21"/>
      <c r="AH1635" s="23"/>
    </row>
    <row r="1636" spans="5:34">
      <c r="E1636" s="21"/>
      <c r="J1636" s="21"/>
      <c r="N1636" s="21"/>
      <c r="S1636" s="21"/>
      <c r="X1636" s="21"/>
      <c r="AE1636" s="21"/>
      <c r="AH1636" s="23"/>
    </row>
    <row r="1637" spans="5:34">
      <c r="E1637" s="21"/>
      <c r="J1637" s="21"/>
      <c r="N1637" s="21"/>
      <c r="S1637" s="21"/>
      <c r="X1637" s="21"/>
      <c r="AE1637" s="21"/>
      <c r="AH1637" s="23"/>
    </row>
    <row r="1638" spans="5:34">
      <c r="E1638" s="21"/>
      <c r="J1638" s="21"/>
      <c r="N1638" s="21"/>
      <c r="S1638" s="21"/>
      <c r="X1638" s="21"/>
      <c r="AE1638" s="21"/>
      <c r="AH1638" s="23"/>
    </row>
    <row r="1639" spans="5:34">
      <c r="E1639" s="21"/>
      <c r="J1639" s="21"/>
      <c r="N1639" s="21"/>
      <c r="S1639" s="21"/>
      <c r="X1639" s="21"/>
      <c r="AE1639" s="21"/>
      <c r="AH1639" s="23"/>
    </row>
    <row r="1640" spans="5:34">
      <c r="E1640" s="21"/>
      <c r="J1640" s="21"/>
      <c r="N1640" s="21"/>
      <c r="S1640" s="21"/>
      <c r="X1640" s="21"/>
      <c r="AE1640" s="21"/>
      <c r="AH1640" s="23"/>
    </row>
    <row r="1641" spans="5:34">
      <c r="E1641" s="21"/>
      <c r="J1641" s="21"/>
      <c r="N1641" s="21"/>
      <c r="S1641" s="21"/>
      <c r="X1641" s="21"/>
      <c r="AE1641" s="21"/>
      <c r="AH1641" s="23"/>
    </row>
    <row r="1642" spans="5:34">
      <c r="E1642" s="21"/>
      <c r="J1642" s="21"/>
      <c r="N1642" s="21"/>
      <c r="S1642" s="21"/>
      <c r="X1642" s="21"/>
      <c r="AE1642" s="21"/>
      <c r="AH1642" s="23"/>
    </row>
    <row r="1643" spans="5:34">
      <c r="E1643" s="21"/>
      <c r="J1643" s="21"/>
      <c r="N1643" s="21"/>
      <c r="S1643" s="21"/>
      <c r="X1643" s="21"/>
      <c r="AE1643" s="21"/>
      <c r="AH1643" s="23"/>
    </row>
    <row r="1644" spans="5:34">
      <c r="E1644" s="21"/>
      <c r="J1644" s="21"/>
      <c r="N1644" s="21"/>
      <c r="S1644" s="21"/>
      <c r="X1644" s="21"/>
      <c r="AE1644" s="21"/>
      <c r="AH1644" s="23"/>
    </row>
    <row r="1645" spans="5:34">
      <c r="E1645" s="21"/>
      <c r="J1645" s="21"/>
      <c r="N1645" s="21"/>
      <c r="S1645" s="21"/>
      <c r="X1645" s="21"/>
      <c r="AE1645" s="21"/>
      <c r="AH1645" s="23"/>
    </row>
    <row r="1646" spans="5:34">
      <c r="E1646" s="21"/>
      <c r="J1646" s="21"/>
      <c r="N1646" s="21"/>
      <c r="S1646" s="21"/>
      <c r="X1646" s="21"/>
      <c r="AE1646" s="21"/>
      <c r="AH1646" s="23"/>
    </row>
    <row r="1647" spans="5:34">
      <c r="E1647" s="21"/>
      <c r="J1647" s="21"/>
      <c r="N1647" s="21"/>
      <c r="S1647" s="21"/>
      <c r="X1647" s="21"/>
      <c r="AE1647" s="21"/>
      <c r="AH1647" s="23"/>
    </row>
    <row r="1648" spans="5:34">
      <c r="E1648" s="21"/>
      <c r="J1648" s="21"/>
      <c r="N1648" s="21"/>
      <c r="S1648" s="21"/>
      <c r="X1648" s="21"/>
      <c r="AE1648" s="21"/>
      <c r="AH1648" s="23"/>
    </row>
    <row r="1649" spans="5:34">
      <c r="E1649" s="21"/>
      <c r="J1649" s="21"/>
      <c r="N1649" s="21"/>
      <c r="S1649" s="21"/>
      <c r="X1649" s="21"/>
      <c r="AE1649" s="21"/>
      <c r="AH1649" s="23"/>
    </row>
    <row r="1650" spans="5:34">
      <c r="E1650" s="21"/>
      <c r="J1650" s="21"/>
      <c r="N1650" s="21"/>
      <c r="S1650" s="21"/>
      <c r="X1650" s="21"/>
      <c r="AE1650" s="21"/>
      <c r="AH1650" s="23"/>
    </row>
    <row r="1651" spans="5:34">
      <c r="E1651" s="21"/>
      <c r="J1651" s="21"/>
      <c r="N1651" s="21"/>
      <c r="S1651" s="21"/>
      <c r="X1651" s="21"/>
      <c r="AE1651" s="21"/>
      <c r="AH1651" s="23"/>
    </row>
    <row r="1652" spans="5:34">
      <c r="E1652" s="21"/>
      <c r="J1652" s="21"/>
      <c r="N1652" s="21"/>
      <c r="S1652" s="21"/>
      <c r="X1652" s="21"/>
      <c r="AE1652" s="21"/>
      <c r="AH1652" s="23"/>
    </row>
    <row r="1653" spans="5:34">
      <c r="E1653" s="21"/>
      <c r="J1653" s="21"/>
      <c r="N1653" s="21"/>
      <c r="S1653" s="21"/>
      <c r="X1653" s="21"/>
      <c r="AE1653" s="21"/>
      <c r="AH1653" s="23"/>
    </row>
    <row r="1654" spans="5:34">
      <c r="E1654" s="21"/>
      <c r="J1654" s="21"/>
      <c r="N1654" s="21"/>
      <c r="S1654" s="21"/>
      <c r="X1654" s="21"/>
      <c r="AE1654" s="21"/>
      <c r="AH1654" s="23"/>
    </row>
    <row r="1655" spans="5:34">
      <c r="E1655" s="21"/>
      <c r="J1655" s="21"/>
      <c r="N1655" s="21"/>
      <c r="S1655" s="21"/>
      <c r="X1655" s="21"/>
      <c r="AE1655" s="21"/>
      <c r="AH1655" s="23"/>
    </row>
    <row r="1656" spans="5:34">
      <c r="E1656" s="21"/>
      <c r="J1656" s="21"/>
      <c r="N1656" s="21"/>
      <c r="S1656" s="21"/>
      <c r="X1656" s="21"/>
      <c r="AE1656" s="21"/>
      <c r="AH1656" s="23"/>
    </row>
    <row r="1657" spans="5:34">
      <c r="E1657" s="21"/>
      <c r="J1657" s="21"/>
      <c r="N1657" s="21"/>
      <c r="S1657" s="21"/>
      <c r="X1657" s="21"/>
      <c r="AE1657" s="21"/>
      <c r="AH1657" s="23"/>
    </row>
    <row r="1658" spans="5:34">
      <c r="E1658" s="21"/>
      <c r="J1658" s="21"/>
      <c r="N1658" s="21"/>
      <c r="S1658" s="21"/>
      <c r="X1658" s="21"/>
      <c r="AE1658" s="21"/>
      <c r="AH1658" s="23"/>
    </row>
    <row r="1659" spans="5:34">
      <c r="E1659" s="21"/>
      <c r="J1659" s="21"/>
      <c r="N1659" s="21"/>
      <c r="S1659" s="21"/>
      <c r="X1659" s="21"/>
      <c r="AE1659" s="21"/>
      <c r="AH1659" s="23"/>
    </row>
    <row r="1660" spans="5:34">
      <c r="E1660" s="21"/>
      <c r="J1660" s="21"/>
      <c r="N1660" s="21"/>
      <c r="S1660" s="21"/>
      <c r="X1660" s="21"/>
      <c r="AE1660" s="21"/>
      <c r="AH1660" s="23"/>
    </row>
    <row r="1661" spans="5:34">
      <c r="E1661" s="21"/>
      <c r="J1661" s="21"/>
      <c r="N1661" s="21"/>
      <c r="S1661" s="21"/>
      <c r="X1661" s="21"/>
      <c r="AE1661" s="21"/>
      <c r="AH1661" s="23"/>
    </row>
    <row r="1662" spans="5:34">
      <c r="E1662" s="21"/>
      <c r="J1662" s="21"/>
      <c r="N1662" s="21"/>
      <c r="S1662" s="21"/>
      <c r="X1662" s="21"/>
      <c r="AE1662" s="21"/>
      <c r="AH1662" s="23"/>
    </row>
    <row r="1663" spans="5:34">
      <c r="E1663" s="21"/>
      <c r="J1663" s="21"/>
      <c r="N1663" s="21"/>
      <c r="S1663" s="21"/>
      <c r="X1663" s="21"/>
      <c r="AE1663" s="21"/>
      <c r="AH1663" s="23"/>
    </row>
    <row r="1664" spans="5:34">
      <c r="E1664" s="21"/>
      <c r="J1664" s="21"/>
      <c r="N1664" s="21"/>
      <c r="S1664" s="21"/>
      <c r="X1664" s="21"/>
      <c r="AE1664" s="21"/>
      <c r="AH1664" s="23"/>
    </row>
    <row r="1665" spans="5:34">
      <c r="E1665" s="21"/>
      <c r="J1665" s="21"/>
      <c r="N1665" s="21"/>
      <c r="S1665" s="21"/>
      <c r="X1665" s="21"/>
      <c r="AE1665" s="21"/>
      <c r="AH1665" s="23"/>
    </row>
    <row r="1666" spans="5:34">
      <c r="E1666" s="21"/>
      <c r="J1666" s="21"/>
      <c r="N1666" s="21"/>
      <c r="S1666" s="21"/>
      <c r="X1666" s="21"/>
      <c r="AE1666" s="21"/>
      <c r="AH1666" s="23"/>
    </row>
    <row r="1667" spans="5:34">
      <c r="E1667" s="21"/>
      <c r="J1667" s="21"/>
      <c r="N1667" s="21"/>
      <c r="S1667" s="21"/>
      <c r="X1667" s="21"/>
      <c r="AE1667" s="21"/>
      <c r="AH1667" s="23"/>
    </row>
    <row r="1668" spans="5:34">
      <c r="E1668" s="21"/>
      <c r="J1668" s="21"/>
      <c r="N1668" s="21"/>
      <c r="S1668" s="21"/>
      <c r="X1668" s="21"/>
      <c r="AE1668" s="21"/>
      <c r="AH1668" s="23"/>
    </row>
    <row r="1669" spans="5:34">
      <c r="E1669" s="21"/>
      <c r="J1669" s="21"/>
      <c r="N1669" s="21"/>
      <c r="S1669" s="21"/>
      <c r="X1669" s="21"/>
      <c r="AE1669" s="21"/>
      <c r="AH1669" s="23"/>
    </row>
    <row r="1670" spans="5:34">
      <c r="E1670" s="21"/>
      <c r="J1670" s="21"/>
      <c r="N1670" s="21"/>
      <c r="S1670" s="21"/>
      <c r="X1670" s="21"/>
      <c r="AE1670" s="21"/>
      <c r="AH1670" s="23"/>
    </row>
    <row r="1671" spans="5:34">
      <c r="E1671" s="21"/>
      <c r="J1671" s="21"/>
      <c r="N1671" s="21"/>
      <c r="S1671" s="21"/>
      <c r="X1671" s="21"/>
      <c r="AE1671" s="21"/>
      <c r="AH1671" s="23"/>
    </row>
    <row r="1672" spans="5:34">
      <c r="E1672" s="21"/>
      <c r="J1672" s="21"/>
      <c r="N1672" s="21"/>
      <c r="S1672" s="21"/>
      <c r="X1672" s="21"/>
      <c r="AE1672" s="21"/>
      <c r="AH1672" s="23"/>
    </row>
    <row r="1673" spans="5:34">
      <c r="E1673" s="21"/>
      <c r="J1673" s="21"/>
      <c r="N1673" s="21"/>
      <c r="S1673" s="21"/>
      <c r="X1673" s="21"/>
      <c r="AE1673" s="21"/>
      <c r="AH1673" s="23"/>
    </row>
    <row r="1674" spans="5:34">
      <c r="E1674" s="21"/>
      <c r="J1674" s="21"/>
      <c r="N1674" s="21"/>
      <c r="S1674" s="21"/>
      <c r="X1674" s="21"/>
      <c r="AE1674" s="21"/>
      <c r="AH1674" s="23"/>
    </row>
    <row r="1675" spans="5:34">
      <c r="E1675" s="21"/>
      <c r="J1675" s="21"/>
      <c r="N1675" s="21"/>
      <c r="S1675" s="21"/>
      <c r="X1675" s="21"/>
      <c r="AE1675" s="21"/>
      <c r="AH1675" s="23"/>
    </row>
    <row r="1676" spans="5:34">
      <c r="E1676" s="21"/>
      <c r="J1676" s="21"/>
      <c r="N1676" s="21"/>
      <c r="S1676" s="21"/>
      <c r="X1676" s="21"/>
      <c r="AE1676" s="21"/>
      <c r="AH1676" s="23"/>
    </row>
    <row r="1677" spans="5:34">
      <c r="E1677" s="21"/>
      <c r="J1677" s="21"/>
      <c r="N1677" s="21"/>
      <c r="S1677" s="21"/>
      <c r="X1677" s="21"/>
      <c r="AE1677" s="21"/>
      <c r="AH1677" s="23"/>
    </row>
    <row r="1678" spans="5:34">
      <c r="E1678" s="21"/>
      <c r="J1678" s="21"/>
      <c r="N1678" s="21"/>
      <c r="S1678" s="21"/>
      <c r="X1678" s="21"/>
      <c r="AE1678" s="21"/>
      <c r="AH1678" s="23"/>
    </row>
    <row r="1679" spans="5:34">
      <c r="E1679" s="21"/>
      <c r="J1679" s="21"/>
      <c r="N1679" s="21"/>
      <c r="S1679" s="21"/>
      <c r="X1679" s="21"/>
      <c r="AE1679" s="21"/>
      <c r="AH1679" s="23"/>
    </row>
    <row r="1680" spans="5:34">
      <c r="E1680" s="21"/>
      <c r="J1680" s="21"/>
      <c r="N1680" s="21"/>
      <c r="S1680" s="21"/>
      <c r="X1680" s="21"/>
      <c r="AE1680" s="21"/>
      <c r="AH1680" s="23"/>
    </row>
    <row r="1681" spans="5:34">
      <c r="E1681" s="21"/>
      <c r="J1681" s="21"/>
      <c r="N1681" s="21"/>
      <c r="S1681" s="21"/>
      <c r="X1681" s="21"/>
      <c r="AE1681" s="21"/>
      <c r="AH1681" s="23"/>
    </row>
    <row r="1682" spans="5:34">
      <c r="E1682" s="21"/>
      <c r="J1682" s="21"/>
      <c r="N1682" s="21"/>
      <c r="S1682" s="21"/>
      <c r="X1682" s="21"/>
      <c r="AE1682" s="21"/>
      <c r="AH1682" s="23"/>
    </row>
    <row r="1683" spans="5:34">
      <c r="E1683" s="21"/>
      <c r="J1683" s="21"/>
      <c r="N1683" s="21"/>
      <c r="S1683" s="21"/>
      <c r="X1683" s="21"/>
      <c r="AE1683" s="21"/>
      <c r="AH1683" s="23"/>
    </row>
    <row r="1684" spans="5:34">
      <c r="E1684" s="21"/>
      <c r="J1684" s="21"/>
      <c r="N1684" s="21"/>
      <c r="S1684" s="21"/>
      <c r="X1684" s="21"/>
      <c r="AE1684" s="21"/>
      <c r="AH1684" s="23"/>
    </row>
    <row r="1685" spans="5:34">
      <c r="E1685" s="21"/>
      <c r="J1685" s="21"/>
      <c r="N1685" s="21"/>
      <c r="S1685" s="21"/>
      <c r="X1685" s="21"/>
      <c r="AE1685" s="21"/>
      <c r="AH1685" s="23"/>
    </row>
    <row r="1686" spans="5:34">
      <c r="E1686" s="21"/>
      <c r="J1686" s="21"/>
      <c r="N1686" s="21"/>
      <c r="S1686" s="21"/>
      <c r="X1686" s="21"/>
      <c r="AE1686" s="21"/>
      <c r="AH1686" s="23"/>
    </row>
    <row r="1687" spans="5:34">
      <c r="E1687" s="21"/>
      <c r="J1687" s="21"/>
      <c r="N1687" s="21"/>
      <c r="S1687" s="21"/>
      <c r="X1687" s="21"/>
      <c r="AE1687" s="21"/>
      <c r="AH1687" s="23"/>
    </row>
    <row r="1688" spans="5:34">
      <c r="E1688" s="21"/>
      <c r="J1688" s="21"/>
      <c r="N1688" s="21"/>
      <c r="S1688" s="21"/>
      <c r="X1688" s="21"/>
      <c r="AE1688" s="21"/>
      <c r="AH1688" s="23"/>
    </row>
    <row r="1689" spans="5:34">
      <c r="E1689" s="21"/>
      <c r="J1689" s="21"/>
      <c r="N1689" s="21"/>
      <c r="S1689" s="21"/>
      <c r="X1689" s="21"/>
      <c r="AE1689" s="21"/>
      <c r="AH1689" s="23"/>
    </row>
    <row r="1690" spans="5:34">
      <c r="E1690" s="21"/>
      <c r="J1690" s="21"/>
      <c r="N1690" s="21"/>
      <c r="S1690" s="21"/>
      <c r="X1690" s="21"/>
      <c r="AE1690" s="21"/>
      <c r="AH1690" s="23"/>
    </row>
    <row r="1691" spans="5:34">
      <c r="E1691" s="21"/>
      <c r="J1691" s="21"/>
      <c r="N1691" s="21"/>
      <c r="S1691" s="21"/>
      <c r="X1691" s="21"/>
      <c r="AE1691" s="21"/>
      <c r="AH1691" s="23"/>
    </row>
    <row r="1692" spans="5:34">
      <c r="E1692" s="21"/>
      <c r="J1692" s="21"/>
      <c r="N1692" s="21"/>
      <c r="S1692" s="21"/>
      <c r="X1692" s="21"/>
      <c r="AE1692" s="21"/>
      <c r="AH1692" s="23"/>
    </row>
    <row r="1693" spans="5:34">
      <c r="E1693" s="21"/>
      <c r="J1693" s="21"/>
      <c r="N1693" s="21"/>
      <c r="S1693" s="21"/>
      <c r="X1693" s="21"/>
      <c r="AE1693" s="21"/>
      <c r="AH1693" s="23"/>
    </row>
    <row r="1694" spans="5:34">
      <c r="E1694" s="21"/>
      <c r="J1694" s="21"/>
      <c r="N1694" s="21"/>
      <c r="S1694" s="21"/>
      <c r="X1694" s="21"/>
      <c r="AE1694" s="21"/>
      <c r="AH1694" s="23"/>
    </row>
    <row r="1695" spans="5:34">
      <c r="E1695" s="21"/>
      <c r="J1695" s="21"/>
      <c r="N1695" s="21"/>
      <c r="S1695" s="21"/>
      <c r="X1695" s="21"/>
      <c r="AE1695" s="21"/>
      <c r="AH1695" s="23"/>
    </row>
    <row r="1696" spans="5:34">
      <c r="E1696" s="21"/>
      <c r="J1696" s="21"/>
      <c r="N1696" s="21"/>
      <c r="S1696" s="21"/>
      <c r="X1696" s="21"/>
      <c r="AE1696" s="21"/>
      <c r="AH1696" s="23"/>
    </row>
    <row r="1697" spans="5:34">
      <c r="E1697" s="21"/>
      <c r="J1697" s="21"/>
      <c r="N1697" s="21"/>
      <c r="S1697" s="21"/>
      <c r="X1697" s="21"/>
      <c r="AE1697" s="21"/>
      <c r="AH1697" s="23"/>
    </row>
    <row r="1698" spans="5:34">
      <c r="E1698" s="21"/>
      <c r="J1698" s="21"/>
      <c r="N1698" s="21"/>
      <c r="S1698" s="21"/>
      <c r="X1698" s="21"/>
      <c r="AE1698" s="21"/>
      <c r="AH1698" s="23"/>
    </row>
    <row r="1699" spans="5:34">
      <c r="E1699" s="21"/>
      <c r="J1699" s="21"/>
      <c r="N1699" s="21"/>
      <c r="S1699" s="21"/>
      <c r="X1699" s="21"/>
      <c r="AE1699" s="21"/>
      <c r="AH1699" s="23"/>
    </row>
    <row r="1700" spans="5:34">
      <c r="E1700" s="21"/>
      <c r="J1700" s="21"/>
      <c r="N1700" s="21"/>
      <c r="S1700" s="21"/>
      <c r="X1700" s="21"/>
      <c r="AE1700" s="21"/>
      <c r="AH1700" s="23"/>
    </row>
    <row r="1701" spans="5:34">
      <c r="E1701" s="21"/>
      <c r="J1701" s="21"/>
      <c r="N1701" s="21"/>
      <c r="S1701" s="21"/>
      <c r="X1701" s="21"/>
      <c r="AE1701" s="21"/>
      <c r="AH1701" s="23"/>
    </row>
    <row r="1702" spans="5:34">
      <c r="E1702" s="21"/>
      <c r="J1702" s="21"/>
      <c r="N1702" s="21"/>
      <c r="S1702" s="21"/>
      <c r="X1702" s="21"/>
      <c r="AE1702" s="21"/>
      <c r="AH1702" s="23"/>
    </row>
    <row r="1703" spans="5:34">
      <c r="E1703" s="21"/>
      <c r="J1703" s="21"/>
      <c r="N1703" s="21"/>
      <c r="S1703" s="21"/>
      <c r="X1703" s="21"/>
      <c r="AE1703" s="21"/>
      <c r="AH1703" s="23"/>
    </row>
    <row r="1704" spans="5:34">
      <c r="E1704" s="21"/>
      <c r="J1704" s="21"/>
      <c r="N1704" s="21"/>
      <c r="S1704" s="21"/>
      <c r="X1704" s="21"/>
      <c r="AE1704" s="21"/>
      <c r="AH1704" s="23"/>
    </row>
    <row r="1705" spans="5:34">
      <c r="E1705" s="21"/>
      <c r="J1705" s="21"/>
      <c r="N1705" s="21"/>
      <c r="S1705" s="21"/>
      <c r="X1705" s="21"/>
      <c r="AE1705" s="21"/>
      <c r="AH1705" s="23"/>
    </row>
    <row r="1706" spans="5:34">
      <c r="E1706" s="21"/>
      <c r="J1706" s="21"/>
      <c r="N1706" s="21"/>
      <c r="S1706" s="21"/>
      <c r="X1706" s="21"/>
      <c r="AE1706" s="21"/>
      <c r="AH1706" s="23"/>
    </row>
    <row r="1707" spans="5:34">
      <c r="E1707" s="21"/>
      <c r="J1707" s="21"/>
      <c r="N1707" s="21"/>
      <c r="S1707" s="21"/>
      <c r="X1707" s="21"/>
      <c r="AE1707" s="21"/>
      <c r="AH1707" s="23"/>
    </row>
    <row r="1708" spans="5:34">
      <c r="E1708" s="21"/>
      <c r="J1708" s="21"/>
      <c r="N1708" s="21"/>
      <c r="S1708" s="21"/>
      <c r="X1708" s="21"/>
      <c r="AE1708" s="21"/>
      <c r="AH1708" s="23"/>
    </row>
    <row r="1709" spans="5:34">
      <c r="E1709" s="21"/>
      <c r="J1709" s="21"/>
      <c r="N1709" s="21"/>
      <c r="S1709" s="21"/>
      <c r="X1709" s="21"/>
      <c r="AE1709" s="21"/>
      <c r="AH1709" s="23"/>
    </row>
    <row r="1710" spans="5:34">
      <c r="E1710" s="21"/>
      <c r="J1710" s="21"/>
      <c r="N1710" s="21"/>
      <c r="S1710" s="21"/>
      <c r="X1710" s="21"/>
      <c r="AE1710" s="21"/>
      <c r="AH1710" s="23"/>
    </row>
    <row r="1711" spans="5:34">
      <c r="E1711" s="21"/>
      <c r="J1711" s="21"/>
      <c r="N1711" s="21"/>
      <c r="S1711" s="21"/>
      <c r="X1711" s="21"/>
      <c r="AE1711" s="21"/>
      <c r="AH1711" s="23"/>
    </row>
    <row r="1712" spans="5:34">
      <c r="E1712" s="21"/>
      <c r="J1712" s="21"/>
      <c r="N1712" s="21"/>
      <c r="S1712" s="21"/>
      <c r="X1712" s="21"/>
      <c r="AE1712" s="21"/>
      <c r="AH1712" s="23"/>
    </row>
    <row r="1713" spans="5:34">
      <c r="E1713" s="21"/>
      <c r="J1713" s="21"/>
      <c r="N1713" s="21"/>
      <c r="S1713" s="21"/>
      <c r="X1713" s="21"/>
      <c r="AE1713" s="21"/>
      <c r="AH1713" s="23"/>
    </row>
    <row r="1714" spans="5:34">
      <c r="E1714" s="21"/>
      <c r="J1714" s="21"/>
      <c r="N1714" s="21"/>
      <c r="S1714" s="21"/>
      <c r="X1714" s="21"/>
      <c r="AE1714" s="21"/>
      <c r="AH1714" s="23"/>
    </row>
    <row r="1715" spans="5:34">
      <c r="E1715" s="21"/>
      <c r="J1715" s="21"/>
      <c r="N1715" s="21"/>
      <c r="S1715" s="21"/>
      <c r="X1715" s="21"/>
      <c r="AE1715" s="21"/>
      <c r="AH1715" s="23"/>
    </row>
    <row r="1716" spans="5:34">
      <c r="E1716" s="21"/>
      <c r="J1716" s="21"/>
      <c r="N1716" s="21"/>
      <c r="S1716" s="21"/>
      <c r="X1716" s="21"/>
      <c r="AE1716" s="21"/>
      <c r="AH1716" s="23"/>
    </row>
    <row r="1717" spans="5:34">
      <c r="E1717" s="21"/>
      <c r="J1717" s="21"/>
      <c r="N1717" s="21"/>
      <c r="S1717" s="21"/>
      <c r="X1717" s="21"/>
      <c r="AE1717" s="21"/>
      <c r="AH1717" s="23"/>
    </row>
    <row r="1718" spans="5:34">
      <c r="E1718" s="21"/>
      <c r="J1718" s="21"/>
      <c r="N1718" s="21"/>
      <c r="S1718" s="21"/>
      <c r="X1718" s="21"/>
      <c r="AE1718" s="21"/>
      <c r="AH1718" s="23"/>
    </row>
    <row r="1719" spans="5:34">
      <c r="E1719" s="21"/>
      <c r="J1719" s="21"/>
      <c r="N1719" s="21"/>
      <c r="S1719" s="21"/>
      <c r="X1719" s="21"/>
      <c r="AE1719" s="21"/>
      <c r="AH1719" s="23"/>
    </row>
    <row r="1720" spans="5:34">
      <c r="E1720" s="21"/>
      <c r="J1720" s="21"/>
      <c r="N1720" s="21"/>
      <c r="S1720" s="21"/>
      <c r="X1720" s="21"/>
      <c r="AE1720" s="21"/>
      <c r="AH1720" s="23"/>
    </row>
    <row r="1721" spans="5:34">
      <c r="E1721" s="21"/>
      <c r="J1721" s="21"/>
      <c r="N1721" s="21"/>
      <c r="S1721" s="21"/>
      <c r="X1721" s="21"/>
      <c r="AE1721" s="21"/>
      <c r="AH1721" s="23"/>
    </row>
    <row r="1722" spans="5:34">
      <c r="E1722" s="21"/>
      <c r="J1722" s="21"/>
      <c r="N1722" s="21"/>
      <c r="S1722" s="21"/>
      <c r="X1722" s="21"/>
      <c r="AE1722" s="21"/>
      <c r="AH1722" s="23"/>
    </row>
    <row r="1723" spans="5:34">
      <c r="E1723" s="21"/>
      <c r="J1723" s="21"/>
      <c r="N1723" s="21"/>
      <c r="S1723" s="21"/>
      <c r="X1723" s="21"/>
      <c r="AE1723" s="21"/>
      <c r="AH1723" s="23"/>
    </row>
    <row r="1724" spans="5:34">
      <c r="E1724" s="21"/>
      <c r="J1724" s="21"/>
      <c r="N1724" s="21"/>
      <c r="S1724" s="21"/>
      <c r="X1724" s="21"/>
      <c r="AE1724" s="21"/>
      <c r="AH1724" s="23"/>
    </row>
    <row r="1725" spans="5:34">
      <c r="E1725" s="21"/>
      <c r="J1725" s="21"/>
      <c r="N1725" s="21"/>
      <c r="S1725" s="21"/>
      <c r="X1725" s="21"/>
      <c r="AE1725" s="21"/>
      <c r="AH1725" s="23"/>
    </row>
    <row r="1726" spans="5:34">
      <c r="E1726" s="21"/>
      <c r="J1726" s="21"/>
      <c r="N1726" s="21"/>
      <c r="S1726" s="21"/>
      <c r="X1726" s="21"/>
      <c r="AE1726" s="21"/>
      <c r="AH1726" s="23"/>
    </row>
    <row r="1727" spans="5:34">
      <c r="E1727" s="21"/>
      <c r="J1727" s="21"/>
      <c r="N1727" s="21"/>
      <c r="S1727" s="21"/>
      <c r="X1727" s="21"/>
      <c r="AE1727" s="21"/>
      <c r="AH1727" s="23"/>
    </row>
    <row r="1728" spans="5:34">
      <c r="E1728" s="21"/>
      <c r="J1728" s="21"/>
      <c r="N1728" s="21"/>
      <c r="S1728" s="21"/>
      <c r="X1728" s="21"/>
      <c r="AE1728" s="21"/>
      <c r="AH1728" s="23"/>
    </row>
    <row r="1729" spans="5:34">
      <c r="E1729" s="21"/>
      <c r="J1729" s="21"/>
      <c r="N1729" s="21"/>
      <c r="S1729" s="21"/>
      <c r="X1729" s="21"/>
      <c r="AE1729" s="21"/>
      <c r="AH1729" s="23"/>
    </row>
    <row r="1730" spans="5:34">
      <c r="E1730" s="21"/>
      <c r="J1730" s="21"/>
      <c r="N1730" s="21"/>
      <c r="S1730" s="21"/>
      <c r="X1730" s="21"/>
      <c r="AE1730" s="21"/>
      <c r="AH1730" s="23"/>
    </row>
    <row r="1731" spans="5:34">
      <c r="E1731" s="21"/>
      <c r="J1731" s="21"/>
      <c r="N1731" s="21"/>
      <c r="S1731" s="21"/>
      <c r="X1731" s="21"/>
      <c r="AE1731" s="21"/>
      <c r="AH1731" s="23"/>
    </row>
    <row r="1732" spans="5:34">
      <c r="E1732" s="21"/>
      <c r="J1732" s="21"/>
      <c r="N1732" s="21"/>
      <c r="S1732" s="21"/>
      <c r="X1732" s="21"/>
      <c r="AE1732" s="21"/>
      <c r="AH1732" s="23"/>
    </row>
    <row r="1733" spans="5:34">
      <c r="E1733" s="21"/>
      <c r="J1733" s="21"/>
      <c r="N1733" s="21"/>
      <c r="S1733" s="21"/>
      <c r="X1733" s="21"/>
      <c r="AE1733" s="21"/>
      <c r="AH1733" s="23"/>
    </row>
    <row r="1734" spans="5:34">
      <c r="E1734" s="21"/>
      <c r="J1734" s="21"/>
      <c r="N1734" s="21"/>
      <c r="S1734" s="21"/>
      <c r="X1734" s="21"/>
      <c r="AE1734" s="21"/>
      <c r="AH1734" s="23"/>
    </row>
    <row r="1735" spans="5:34">
      <c r="E1735" s="21"/>
      <c r="J1735" s="21"/>
      <c r="N1735" s="21"/>
      <c r="S1735" s="21"/>
      <c r="X1735" s="21"/>
      <c r="AE1735" s="21"/>
      <c r="AH1735" s="23"/>
    </row>
    <row r="1736" spans="5:34">
      <c r="E1736" s="21"/>
      <c r="J1736" s="21"/>
      <c r="N1736" s="21"/>
      <c r="S1736" s="21"/>
      <c r="X1736" s="21"/>
      <c r="AE1736" s="21"/>
      <c r="AH1736" s="23"/>
    </row>
    <row r="1737" spans="5:34">
      <c r="E1737" s="21"/>
      <c r="J1737" s="21"/>
      <c r="N1737" s="21"/>
      <c r="S1737" s="21"/>
      <c r="X1737" s="21"/>
      <c r="AE1737" s="21"/>
      <c r="AH1737" s="23"/>
    </row>
    <row r="1738" spans="5:34">
      <c r="E1738" s="21"/>
      <c r="J1738" s="21"/>
      <c r="N1738" s="21"/>
      <c r="S1738" s="21"/>
      <c r="X1738" s="21"/>
      <c r="AE1738" s="21"/>
      <c r="AH1738" s="23"/>
    </row>
    <row r="1739" spans="5:34">
      <c r="E1739" s="21"/>
      <c r="J1739" s="21"/>
      <c r="N1739" s="21"/>
      <c r="S1739" s="21"/>
      <c r="X1739" s="21"/>
      <c r="AE1739" s="21"/>
      <c r="AH1739" s="23"/>
    </row>
    <row r="1740" spans="5:34">
      <c r="E1740" s="21"/>
      <c r="J1740" s="21"/>
      <c r="N1740" s="21"/>
      <c r="S1740" s="21"/>
      <c r="X1740" s="21"/>
      <c r="AE1740" s="21"/>
      <c r="AH1740" s="23"/>
    </row>
    <row r="1741" spans="5:34">
      <c r="E1741" s="21"/>
      <c r="J1741" s="21"/>
      <c r="N1741" s="21"/>
      <c r="S1741" s="21"/>
      <c r="X1741" s="21"/>
      <c r="AE1741" s="21"/>
      <c r="AH1741" s="23"/>
    </row>
    <row r="1742" spans="5:34">
      <c r="E1742" s="21"/>
      <c r="J1742" s="21"/>
      <c r="N1742" s="21"/>
      <c r="S1742" s="21"/>
      <c r="X1742" s="21"/>
      <c r="AE1742" s="21"/>
      <c r="AH1742" s="23"/>
    </row>
    <row r="1743" spans="5:34">
      <c r="E1743" s="21"/>
      <c r="J1743" s="21"/>
      <c r="N1743" s="21"/>
      <c r="S1743" s="21"/>
      <c r="X1743" s="21"/>
      <c r="AE1743" s="21"/>
      <c r="AH1743" s="23"/>
    </row>
    <row r="1744" spans="5:34">
      <c r="E1744" s="21"/>
      <c r="J1744" s="21"/>
      <c r="N1744" s="21"/>
      <c r="S1744" s="21"/>
      <c r="X1744" s="21"/>
      <c r="AE1744" s="21"/>
      <c r="AH1744" s="23"/>
    </row>
    <row r="1745" spans="5:34">
      <c r="E1745" s="21"/>
      <c r="J1745" s="21"/>
      <c r="N1745" s="21"/>
      <c r="S1745" s="21"/>
      <c r="X1745" s="21"/>
      <c r="AE1745" s="21"/>
      <c r="AH1745" s="23"/>
    </row>
    <row r="1746" spans="5:34">
      <c r="E1746" s="21"/>
      <c r="J1746" s="21"/>
      <c r="N1746" s="21"/>
      <c r="S1746" s="21"/>
      <c r="X1746" s="21"/>
      <c r="AE1746" s="21"/>
      <c r="AH1746" s="23"/>
    </row>
    <row r="1747" spans="5:34">
      <c r="E1747" s="21"/>
      <c r="J1747" s="21"/>
      <c r="N1747" s="21"/>
      <c r="S1747" s="21"/>
      <c r="X1747" s="21"/>
      <c r="AE1747" s="21"/>
      <c r="AH1747" s="23"/>
    </row>
    <row r="1748" spans="5:34">
      <c r="E1748" s="21"/>
      <c r="J1748" s="21"/>
      <c r="N1748" s="21"/>
      <c r="S1748" s="21"/>
      <c r="X1748" s="21"/>
      <c r="AE1748" s="21"/>
      <c r="AH1748" s="23"/>
    </row>
    <row r="1749" spans="5:34">
      <c r="E1749" s="21"/>
      <c r="J1749" s="21"/>
      <c r="N1749" s="21"/>
      <c r="S1749" s="21"/>
      <c r="X1749" s="21"/>
      <c r="AE1749" s="21"/>
      <c r="AH1749" s="23"/>
    </row>
    <row r="1750" spans="5:34">
      <c r="E1750" s="21"/>
      <c r="J1750" s="21"/>
      <c r="N1750" s="21"/>
      <c r="S1750" s="21"/>
      <c r="X1750" s="21"/>
      <c r="AE1750" s="21"/>
      <c r="AH1750" s="23"/>
    </row>
    <row r="1751" spans="5:34">
      <c r="E1751" s="21"/>
      <c r="J1751" s="21"/>
      <c r="N1751" s="21"/>
      <c r="S1751" s="21"/>
      <c r="X1751" s="21"/>
      <c r="AE1751" s="21"/>
      <c r="AH1751" s="23"/>
    </row>
    <row r="1752" spans="5:34">
      <c r="E1752" s="21"/>
      <c r="J1752" s="21"/>
      <c r="N1752" s="21"/>
      <c r="S1752" s="21"/>
      <c r="X1752" s="21"/>
      <c r="AE1752" s="21"/>
      <c r="AH1752" s="23"/>
    </row>
    <row r="1753" spans="5:34">
      <c r="E1753" s="21"/>
      <c r="J1753" s="21"/>
      <c r="N1753" s="21"/>
      <c r="S1753" s="21"/>
      <c r="X1753" s="21"/>
      <c r="AE1753" s="21"/>
      <c r="AH1753" s="23"/>
    </row>
    <row r="1754" spans="5:34">
      <c r="E1754" s="21"/>
      <c r="J1754" s="21"/>
      <c r="N1754" s="21"/>
      <c r="S1754" s="21"/>
      <c r="X1754" s="21"/>
      <c r="AE1754" s="21"/>
      <c r="AH1754" s="23"/>
    </row>
    <row r="1755" spans="5:34">
      <c r="E1755" s="21"/>
      <c r="J1755" s="21"/>
      <c r="N1755" s="21"/>
      <c r="S1755" s="21"/>
      <c r="X1755" s="21"/>
      <c r="AE1755" s="21"/>
      <c r="AH1755" s="23"/>
    </row>
    <row r="1756" spans="5:34">
      <c r="E1756" s="21"/>
      <c r="J1756" s="21"/>
      <c r="N1756" s="21"/>
      <c r="S1756" s="21"/>
      <c r="X1756" s="21"/>
      <c r="AE1756" s="21"/>
      <c r="AH1756" s="23"/>
    </row>
    <row r="1757" spans="5:34">
      <c r="E1757" s="21"/>
      <c r="J1757" s="21"/>
      <c r="N1757" s="21"/>
      <c r="S1757" s="21"/>
      <c r="X1757" s="21"/>
      <c r="AE1757" s="21"/>
      <c r="AH1757" s="23"/>
    </row>
    <row r="1758" spans="5:34">
      <c r="E1758" s="21"/>
      <c r="J1758" s="21"/>
      <c r="N1758" s="21"/>
      <c r="S1758" s="21"/>
      <c r="X1758" s="21"/>
      <c r="AE1758" s="21"/>
      <c r="AH1758" s="23"/>
    </row>
    <row r="1759" spans="5:34">
      <c r="E1759" s="21"/>
      <c r="J1759" s="21"/>
      <c r="N1759" s="21"/>
      <c r="S1759" s="21"/>
      <c r="X1759" s="21"/>
      <c r="AE1759" s="21"/>
      <c r="AH1759" s="23"/>
    </row>
    <row r="1760" spans="5:34">
      <c r="E1760" s="21"/>
      <c r="J1760" s="21"/>
      <c r="N1760" s="21"/>
      <c r="S1760" s="21"/>
      <c r="X1760" s="21"/>
      <c r="AE1760" s="21"/>
      <c r="AH1760" s="23"/>
    </row>
    <row r="1761" spans="5:34">
      <c r="E1761" s="21"/>
      <c r="J1761" s="21"/>
      <c r="N1761" s="21"/>
      <c r="S1761" s="21"/>
      <c r="X1761" s="21"/>
      <c r="AE1761" s="21"/>
      <c r="AH1761" s="23"/>
    </row>
    <row r="1762" spans="5:34">
      <c r="E1762" s="21"/>
      <c r="J1762" s="21"/>
      <c r="N1762" s="21"/>
      <c r="S1762" s="21"/>
      <c r="X1762" s="21"/>
      <c r="AE1762" s="21"/>
      <c r="AH1762" s="23"/>
    </row>
    <row r="1763" spans="5:34">
      <c r="E1763" s="21"/>
      <c r="J1763" s="21"/>
      <c r="N1763" s="21"/>
      <c r="S1763" s="21"/>
      <c r="X1763" s="21"/>
      <c r="AE1763" s="21"/>
      <c r="AH1763" s="23"/>
    </row>
    <row r="1764" spans="5:34">
      <c r="E1764" s="21"/>
      <c r="J1764" s="21"/>
      <c r="N1764" s="21"/>
      <c r="S1764" s="21"/>
      <c r="X1764" s="21"/>
      <c r="AE1764" s="21"/>
      <c r="AH1764" s="23"/>
    </row>
    <row r="1765" spans="5:34">
      <c r="E1765" s="21"/>
      <c r="J1765" s="21"/>
      <c r="N1765" s="21"/>
      <c r="S1765" s="21"/>
      <c r="X1765" s="21"/>
      <c r="AE1765" s="21"/>
      <c r="AH1765" s="23"/>
    </row>
    <row r="1766" spans="5:34">
      <c r="E1766" s="21"/>
      <c r="J1766" s="21"/>
      <c r="N1766" s="21"/>
      <c r="S1766" s="21"/>
      <c r="X1766" s="21"/>
      <c r="AE1766" s="21"/>
      <c r="AH1766" s="23"/>
    </row>
  </sheetData>
  <mergeCells count="167"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20:D120"/>
    <mergeCell ref="B121:D121"/>
    <mergeCell ref="B122:D122"/>
    <mergeCell ref="B123:D123"/>
    <mergeCell ref="B124:D124"/>
    <mergeCell ref="B125:D125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E7:E17"/>
    <mergeCell ref="F7:F17"/>
    <mergeCell ref="G7:G17"/>
    <mergeCell ref="H7:H17"/>
    <mergeCell ref="K7:K17"/>
    <mergeCell ref="L7:L17"/>
    <mergeCell ref="I7:I17"/>
    <mergeCell ref="J7:J17"/>
    <mergeCell ref="B19:D19"/>
    <mergeCell ref="B20:D20"/>
    <mergeCell ref="B21:D21"/>
    <mergeCell ref="B22:D22"/>
    <mergeCell ref="B23:D23"/>
    <mergeCell ref="S10:S17"/>
    <mergeCell ref="A18:D18"/>
    <mergeCell ref="Q7:Q17"/>
    <mergeCell ref="R7:R17"/>
    <mergeCell ref="S7:V9"/>
    <mergeCell ref="AF7:AF17"/>
    <mergeCell ref="AG7:AG17"/>
    <mergeCell ref="AH7:AH17"/>
    <mergeCell ref="X7:X17"/>
    <mergeCell ref="AC7:AC17"/>
    <mergeCell ref="W7:W17"/>
    <mergeCell ref="AB4:AB17"/>
    <mergeCell ref="AC4:AE6"/>
    <mergeCell ref="AF4:AH6"/>
    <mergeCell ref="M7:M17"/>
    <mergeCell ref="N7:N17"/>
    <mergeCell ref="O7:O17"/>
    <mergeCell ref="P7:P17"/>
    <mergeCell ref="Y4:Y17"/>
    <mergeCell ref="Z4:Z17"/>
    <mergeCell ref="T10:T17"/>
    <mergeCell ref="U10:U17"/>
    <mergeCell ref="V10:V17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E7:AE17"/>
    <mergeCell ref="AD7:AD17"/>
    <mergeCell ref="A1:D1"/>
    <mergeCell ref="E1:AA1"/>
    <mergeCell ref="AC1:AH1"/>
    <mergeCell ref="A2:AH2"/>
    <mergeCell ref="A3:AH3"/>
    <mergeCell ref="A4:D17"/>
    <mergeCell ref="E4:I6"/>
    <mergeCell ref="J4:M6"/>
    <mergeCell ref="N4:X6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AY1464"/>
  <sheetViews>
    <sheetView topLeftCell="A130" zoomScale="70" zoomScaleNormal="70" workbookViewId="0">
      <selection activeCell="BI11" sqref="BI11"/>
    </sheetView>
  </sheetViews>
  <sheetFormatPr defaultRowHeight="12.75"/>
  <cols>
    <col min="1" max="3" width="9.140625" style="21"/>
    <col min="4" max="4" width="24.28515625" style="21" customWidth="1"/>
    <col min="5" max="5" width="9.42578125" style="21" customWidth="1"/>
    <col min="6" max="6" width="6.7109375" style="21" customWidth="1"/>
    <col min="7" max="7" width="7.42578125" style="21" customWidth="1"/>
    <col min="8" max="8" width="6.28515625" style="21" customWidth="1"/>
    <col min="9" max="9" width="7" style="21" customWidth="1"/>
    <col min="10" max="10" width="10.140625" style="21" customWidth="1"/>
    <col min="11" max="11" width="8" style="21" customWidth="1"/>
    <col min="12" max="13" width="7.5703125" style="21" customWidth="1"/>
    <col min="14" max="14" width="8.5703125" style="21" customWidth="1"/>
    <col min="15" max="15" width="7.42578125" style="21" customWidth="1"/>
    <col min="16" max="16" width="6.5703125" style="21" customWidth="1"/>
    <col min="17" max="17" width="5.42578125" style="21" customWidth="1"/>
    <col min="18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8" style="21" customWidth="1"/>
    <col min="25" max="25" width="4.7109375" style="21" customWidth="1"/>
    <col min="26" max="26" width="6.5703125" style="21" customWidth="1"/>
    <col min="27" max="27" width="8.7109375" style="21" customWidth="1"/>
    <col min="28" max="28" width="7.5703125" style="21" customWidth="1"/>
    <col min="29" max="30" width="5.85546875" style="21" customWidth="1"/>
    <col min="31" max="31" width="7.570312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1.85546875" style="21" hidden="1" customWidth="1"/>
    <col min="42" max="42" width="9.140625" style="21" hidden="1" customWidth="1"/>
    <col min="43" max="43" width="10.85546875" style="21" hidden="1" customWidth="1"/>
    <col min="44" max="51" width="9.140625" style="21" hidden="1" customWidth="1"/>
    <col min="52" max="16384" width="9.140625" style="21"/>
  </cols>
  <sheetData>
    <row r="1" spans="1:41" ht="41.2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286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353" t="s">
        <v>285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233</v>
      </c>
      <c r="F19" s="88">
        <f t="shared" si="0"/>
        <v>93</v>
      </c>
      <c r="G19" s="88">
        <f t="shared" si="0"/>
        <v>140</v>
      </c>
      <c r="H19" s="88">
        <f t="shared" si="0"/>
        <v>0</v>
      </c>
      <c r="I19" s="88">
        <f t="shared" si="0"/>
        <v>0</v>
      </c>
      <c r="J19" s="88">
        <f t="shared" si="0"/>
        <v>108</v>
      </c>
      <c r="K19" s="88">
        <f t="shared" si="0"/>
        <v>85</v>
      </c>
      <c r="L19" s="88">
        <f t="shared" si="0"/>
        <v>16</v>
      </c>
      <c r="M19" s="88">
        <f t="shared" si="0"/>
        <v>0</v>
      </c>
      <c r="N19" s="88">
        <f t="shared" si="0"/>
        <v>69</v>
      </c>
      <c r="O19" s="88">
        <f t="shared" si="0"/>
        <v>34</v>
      </c>
      <c r="P19" s="88">
        <f t="shared" si="0"/>
        <v>7</v>
      </c>
      <c r="Q19" s="88">
        <f t="shared" si="0"/>
        <v>10</v>
      </c>
      <c r="R19" s="88">
        <f t="shared" si="0"/>
        <v>0</v>
      </c>
      <c r="S19" s="88">
        <f t="shared" si="0"/>
        <v>18</v>
      </c>
      <c r="T19" s="88">
        <f t="shared" si="0"/>
        <v>1</v>
      </c>
      <c r="U19" s="88">
        <f t="shared" si="0"/>
        <v>11</v>
      </c>
      <c r="V19" s="88">
        <f t="shared" si="0"/>
        <v>6</v>
      </c>
      <c r="W19" s="88">
        <f t="shared" si="0"/>
        <v>0</v>
      </c>
      <c r="X19" s="88">
        <f t="shared" si="0"/>
        <v>69</v>
      </c>
      <c r="Y19" s="88">
        <f t="shared" si="0"/>
        <v>0</v>
      </c>
      <c r="Z19" s="88">
        <f t="shared" si="0"/>
        <v>54</v>
      </c>
      <c r="AA19" s="88">
        <f t="shared" si="0"/>
        <v>249</v>
      </c>
      <c r="AB19" s="88">
        <f t="shared" si="0"/>
        <v>113</v>
      </c>
      <c r="AC19" s="88">
        <f t="shared" si="0"/>
        <v>20</v>
      </c>
      <c r="AD19" s="88">
        <f t="shared" si="0"/>
        <v>0</v>
      </c>
      <c r="AE19" s="88">
        <f t="shared" si="0"/>
        <v>20</v>
      </c>
      <c r="AF19" s="88">
        <f t="shared" si="0"/>
        <v>4</v>
      </c>
      <c r="AG19" s="88">
        <f t="shared" si="0"/>
        <v>0</v>
      </c>
      <c r="AH19" s="88">
        <f t="shared" si="0"/>
        <v>4</v>
      </c>
      <c r="AI19" s="162"/>
      <c r="AJ19" s="73">
        <f t="shared" ref="AJ19:AY19" si="1">SUM(AJ20:AJ38)</f>
        <v>233</v>
      </c>
      <c r="AK19" s="52">
        <f t="shared" si="1"/>
        <v>233</v>
      </c>
      <c r="AL19" s="52">
        <f t="shared" si="1"/>
        <v>108</v>
      </c>
      <c r="AM19" s="52">
        <f t="shared" si="1"/>
        <v>101</v>
      </c>
      <c r="AN19" s="52">
        <f t="shared" si="1"/>
        <v>318</v>
      </c>
      <c r="AO19" s="52">
        <f t="shared" si="1"/>
        <v>318</v>
      </c>
      <c r="AP19" s="52">
        <f t="shared" si="1"/>
        <v>69</v>
      </c>
      <c r="AQ19" s="52">
        <f t="shared" si="1"/>
        <v>69</v>
      </c>
      <c r="AR19" s="52">
        <f t="shared" si="1"/>
        <v>18</v>
      </c>
      <c r="AS19" s="52">
        <f t="shared" si="1"/>
        <v>18</v>
      </c>
      <c r="AT19" s="52">
        <f t="shared" si="1"/>
        <v>69</v>
      </c>
      <c r="AU19" s="52">
        <f t="shared" si="1"/>
        <v>69</v>
      </c>
      <c r="AV19" s="52">
        <f t="shared" si="1"/>
        <v>20</v>
      </c>
      <c r="AW19" s="52">
        <f t="shared" si="1"/>
        <v>20</v>
      </c>
      <c r="AX19" s="52">
        <f t="shared" si="1"/>
        <v>4</v>
      </c>
      <c r="AY19" s="51">
        <f t="shared" si="1"/>
        <v>4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16</v>
      </c>
      <c r="F20" s="74">
        <v>3</v>
      </c>
      <c r="G20" s="74">
        <v>13</v>
      </c>
      <c r="H20" s="74">
        <v>0</v>
      </c>
      <c r="I20" s="74">
        <v>0</v>
      </c>
      <c r="J20" s="74">
        <v>2</v>
      </c>
      <c r="K20" s="74">
        <v>2</v>
      </c>
      <c r="L20" s="74">
        <v>0</v>
      </c>
      <c r="M20" s="74">
        <v>0</v>
      </c>
      <c r="N20" s="74">
        <v>7</v>
      </c>
      <c r="O20" s="74">
        <v>3</v>
      </c>
      <c r="P20" s="74">
        <v>0</v>
      </c>
      <c r="Q20" s="74">
        <v>1</v>
      </c>
      <c r="R20" s="74">
        <v>0</v>
      </c>
      <c r="S20" s="74">
        <v>3</v>
      </c>
      <c r="T20" s="74">
        <v>1</v>
      </c>
      <c r="U20" s="74">
        <v>1</v>
      </c>
      <c r="V20" s="74">
        <v>1</v>
      </c>
      <c r="W20" s="74">
        <v>0</v>
      </c>
      <c r="X20" s="74">
        <v>7</v>
      </c>
      <c r="Y20" s="74">
        <v>0</v>
      </c>
      <c r="Z20" s="74">
        <v>2</v>
      </c>
      <c r="AA20" s="74">
        <v>11</v>
      </c>
      <c r="AB20" s="74">
        <v>4</v>
      </c>
      <c r="AC20" s="116">
        <v>3</v>
      </c>
      <c r="AD20" s="116">
        <v>0</v>
      </c>
      <c r="AE20" s="74">
        <v>3</v>
      </c>
      <c r="AF20" s="74">
        <v>1</v>
      </c>
      <c r="AG20" s="74">
        <v>0</v>
      </c>
      <c r="AH20" s="74">
        <v>1</v>
      </c>
      <c r="AI20" s="89"/>
      <c r="AJ20" s="36">
        <f t="shared" ref="AJ20:AJ38" si="2">E20</f>
        <v>16</v>
      </c>
      <c r="AK20" s="35">
        <f t="shared" ref="AK20:AK38" si="3">F20+G20+H20+I20</f>
        <v>16</v>
      </c>
      <c r="AL20" s="35">
        <f t="shared" ref="AL20:AL38" si="4">J20</f>
        <v>2</v>
      </c>
      <c r="AM20" s="35">
        <f t="shared" ref="AM20:AM38" si="5">K20+L20+M20</f>
        <v>2</v>
      </c>
      <c r="AN20" s="35">
        <f t="shared" ref="AN20:AN38" si="6">F20+G20+K20</f>
        <v>18</v>
      </c>
      <c r="AO20" s="35">
        <f t="shared" ref="AO20:AO38" si="7">X20+Y20+AA20</f>
        <v>18</v>
      </c>
      <c r="AP20" s="35">
        <f t="shared" ref="AP20:AP38" si="8">N20</f>
        <v>7</v>
      </c>
      <c r="AQ20" s="35">
        <f t="shared" ref="AQ20:AQ38" si="9">O20+P20+Q20+R20+S20</f>
        <v>7</v>
      </c>
      <c r="AR20" s="35">
        <f t="shared" ref="AR20:AR38" si="10">S20</f>
        <v>3</v>
      </c>
      <c r="AS20" s="35">
        <f t="shared" ref="AS20:AS38" si="11">T20+U20+V20</f>
        <v>3</v>
      </c>
      <c r="AT20" s="35">
        <f t="shared" ref="AT20:AT38" si="12">X20</f>
        <v>7</v>
      </c>
      <c r="AU20" s="35">
        <f t="shared" ref="AU20:AU38" si="13">N20+W20</f>
        <v>7</v>
      </c>
      <c r="AV20" s="35">
        <f t="shared" ref="AV20:AV38" si="14">AE20</f>
        <v>3</v>
      </c>
      <c r="AW20" s="35">
        <f t="shared" ref="AW20:AW38" si="15">AC20+AD20</f>
        <v>3</v>
      </c>
      <c r="AX20" s="35">
        <f t="shared" ref="AX20:AX38" si="16">AH20</f>
        <v>1</v>
      </c>
      <c r="AY20" s="34">
        <f t="shared" ref="AY20:AY38" si="17">AF20+AG20</f>
        <v>1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4</v>
      </c>
      <c r="F21" s="74">
        <v>1</v>
      </c>
      <c r="G21" s="74">
        <v>3</v>
      </c>
      <c r="H21" s="74">
        <v>0</v>
      </c>
      <c r="I21" s="74">
        <v>0</v>
      </c>
      <c r="J21" s="74">
        <v>8</v>
      </c>
      <c r="K21" s="74">
        <v>8</v>
      </c>
      <c r="L21" s="74">
        <v>0</v>
      </c>
      <c r="M21" s="74">
        <v>0</v>
      </c>
      <c r="N21" s="74">
        <v>8</v>
      </c>
      <c r="O21" s="74">
        <v>6</v>
      </c>
      <c r="P21" s="74">
        <v>0</v>
      </c>
      <c r="Q21" s="74">
        <v>1</v>
      </c>
      <c r="R21" s="74">
        <v>0</v>
      </c>
      <c r="S21" s="74">
        <v>1</v>
      </c>
      <c r="T21" s="74">
        <v>0</v>
      </c>
      <c r="U21" s="74">
        <v>1</v>
      </c>
      <c r="V21" s="74">
        <v>0</v>
      </c>
      <c r="W21" s="74">
        <v>0</v>
      </c>
      <c r="X21" s="74">
        <v>8</v>
      </c>
      <c r="Y21" s="74">
        <v>0</v>
      </c>
      <c r="Z21" s="74">
        <v>0</v>
      </c>
      <c r="AA21" s="74">
        <v>4</v>
      </c>
      <c r="AB21" s="74">
        <v>1</v>
      </c>
      <c r="AC21" s="116">
        <v>0</v>
      </c>
      <c r="AD21" s="116">
        <v>0</v>
      </c>
      <c r="AE21" s="74">
        <v>0</v>
      </c>
      <c r="AF21" s="74">
        <v>1</v>
      </c>
      <c r="AG21" s="74">
        <v>0</v>
      </c>
      <c r="AH21" s="74">
        <v>1</v>
      </c>
      <c r="AI21" s="163"/>
      <c r="AJ21" s="36">
        <f t="shared" si="2"/>
        <v>4</v>
      </c>
      <c r="AK21" s="35">
        <f t="shared" si="3"/>
        <v>4</v>
      </c>
      <c r="AL21" s="35">
        <f t="shared" si="4"/>
        <v>8</v>
      </c>
      <c r="AM21" s="35">
        <f t="shared" si="5"/>
        <v>8</v>
      </c>
      <c r="AN21" s="35">
        <f t="shared" si="6"/>
        <v>12</v>
      </c>
      <c r="AO21" s="35">
        <f t="shared" si="7"/>
        <v>12</v>
      </c>
      <c r="AP21" s="35">
        <f t="shared" si="8"/>
        <v>8</v>
      </c>
      <c r="AQ21" s="35">
        <f t="shared" si="9"/>
        <v>8</v>
      </c>
      <c r="AR21" s="35">
        <f t="shared" si="10"/>
        <v>1</v>
      </c>
      <c r="AS21" s="35">
        <f t="shared" si="11"/>
        <v>1</v>
      </c>
      <c r="AT21" s="35">
        <f t="shared" si="12"/>
        <v>8</v>
      </c>
      <c r="AU21" s="35">
        <f t="shared" si="13"/>
        <v>8</v>
      </c>
      <c r="AV21" s="35">
        <f t="shared" si="14"/>
        <v>0</v>
      </c>
      <c r="AW21" s="35">
        <f t="shared" si="15"/>
        <v>0</v>
      </c>
      <c r="AX21" s="35">
        <f t="shared" si="16"/>
        <v>1</v>
      </c>
      <c r="AY21" s="34">
        <f t="shared" si="17"/>
        <v>1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116"/>
      <c r="AD22" s="116"/>
      <c r="AE22" s="74"/>
      <c r="AF22" s="74"/>
      <c r="AG22" s="74"/>
      <c r="AH22" s="74"/>
      <c r="AI22" s="163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116"/>
      <c r="AD23" s="116"/>
      <c r="AE23" s="74"/>
      <c r="AF23" s="74"/>
      <c r="AG23" s="74"/>
      <c r="AH23" s="74"/>
      <c r="AI23" s="164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74">
        <v>1</v>
      </c>
      <c r="F24" s="74">
        <v>0</v>
      </c>
      <c r="G24" s="74">
        <v>1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74">
        <v>0</v>
      </c>
      <c r="S24" s="74">
        <v>0</v>
      </c>
      <c r="T24" s="74">
        <v>0</v>
      </c>
      <c r="U24" s="74">
        <v>0</v>
      </c>
      <c r="V24" s="74">
        <v>0</v>
      </c>
      <c r="W24" s="74">
        <v>0</v>
      </c>
      <c r="X24" s="74">
        <v>0</v>
      </c>
      <c r="Y24" s="74">
        <v>0</v>
      </c>
      <c r="Z24" s="74">
        <v>0</v>
      </c>
      <c r="AA24" s="74">
        <v>1</v>
      </c>
      <c r="AB24" s="74">
        <v>0</v>
      </c>
      <c r="AC24" s="116">
        <v>0</v>
      </c>
      <c r="AD24" s="116">
        <v>0</v>
      </c>
      <c r="AE24" s="74">
        <v>0</v>
      </c>
      <c r="AF24" s="74">
        <v>0</v>
      </c>
      <c r="AG24" s="74">
        <v>0</v>
      </c>
      <c r="AH24" s="74">
        <v>0</v>
      </c>
      <c r="AI24" s="164"/>
      <c r="AJ24" s="36">
        <f t="shared" si="2"/>
        <v>1</v>
      </c>
      <c r="AK24" s="35">
        <f t="shared" si="3"/>
        <v>1</v>
      </c>
      <c r="AL24" s="35">
        <f t="shared" si="4"/>
        <v>0</v>
      </c>
      <c r="AM24" s="35">
        <f t="shared" si="5"/>
        <v>0</v>
      </c>
      <c r="AN24" s="35">
        <f t="shared" si="6"/>
        <v>1</v>
      </c>
      <c r="AO24" s="35">
        <f t="shared" si="7"/>
        <v>1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116"/>
      <c r="AD25" s="116"/>
      <c r="AE25" s="74"/>
      <c r="AF25" s="74"/>
      <c r="AG25" s="74"/>
      <c r="AH25" s="74"/>
      <c r="AI25" s="164"/>
      <c r="AJ25" s="36">
        <f t="shared" si="2"/>
        <v>0</v>
      </c>
      <c r="AK25" s="35">
        <f t="shared" si="3"/>
        <v>0</v>
      </c>
      <c r="AL25" s="35">
        <f t="shared" si="4"/>
        <v>0</v>
      </c>
      <c r="AM25" s="35">
        <f t="shared" si="5"/>
        <v>0</v>
      </c>
      <c r="AN25" s="35">
        <f t="shared" si="6"/>
        <v>0</v>
      </c>
      <c r="AO25" s="35">
        <f t="shared" si="7"/>
        <v>0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116"/>
      <c r="AD26" s="116"/>
      <c r="AE26" s="74"/>
      <c r="AF26" s="74"/>
      <c r="AG26" s="74"/>
      <c r="AH26" s="74"/>
      <c r="AI26" s="164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74">
        <v>2</v>
      </c>
      <c r="F27" s="74">
        <v>1</v>
      </c>
      <c r="G27" s="74">
        <v>1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1</v>
      </c>
      <c r="O27" s="74">
        <v>0</v>
      </c>
      <c r="P27" s="74">
        <v>0</v>
      </c>
      <c r="Q27" s="74">
        <v>0</v>
      </c>
      <c r="R27" s="74">
        <v>0</v>
      </c>
      <c r="S27" s="74">
        <v>1</v>
      </c>
      <c r="T27" s="74">
        <v>0</v>
      </c>
      <c r="U27" s="74">
        <v>1</v>
      </c>
      <c r="V27" s="74">
        <v>0</v>
      </c>
      <c r="W27" s="74">
        <v>0</v>
      </c>
      <c r="X27" s="74">
        <v>1</v>
      </c>
      <c r="Y27" s="74">
        <v>0</v>
      </c>
      <c r="Z27" s="74">
        <v>0</v>
      </c>
      <c r="AA27" s="74">
        <v>1</v>
      </c>
      <c r="AB27" s="74">
        <v>0</v>
      </c>
      <c r="AC27" s="116">
        <v>0</v>
      </c>
      <c r="AD27" s="116">
        <v>0</v>
      </c>
      <c r="AE27" s="74">
        <v>0</v>
      </c>
      <c r="AF27" s="74">
        <v>0</v>
      </c>
      <c r="AG27" s="74">
        <v>0</v>
      </c>
      <c r="AH27" s="74">
        <v>0</v>
      </c>
      <c r="AI27" s="164"/>
      <c r="AJ27" s="36">
        <f t="shared" si="2"/>
        <v>2</v>
      </c>
      <c r="AK27" s="35">
        <f t="shared" si="3"/>
        <v>2</v>
      </c>
      <c r="AL27" s="35">
        <f t="shared" si="4"/>
        <v>0</v>
      </c>
      <c r="AM27" s="35">
        <f t="shared" si="5"/>
        <v>0</v>
      </c>
      <c r="AN27" s="35">
        <f t="shared" si="6"/>
        <v>2</v>
      </c>
      <c r="AO27" s="35">
        <f t="shared" si="7"/>
        <v>2</v>
      </c>
      <c r="AP27" s="35">
        <f t="shared" si="8"/>
        <v>1</v>
      </c>
      <c r="AQ27" s="35">
        <f t="shared" si="9"/>
        <v>1</v>
      </c>
      <c r="AR27" s="35">
        <f t="shared" si="10"/>
        <v>1</v>
      </c>
      <c r="AS27" s="35">
        <f t="shared" si="11"/>
        <v>1</v>
      </c>
      <c r="AT27" s="35">
        <f t="shared" si="12"/>
        <v>1</v>
      </c>
      <c r="AU27" s="35">
        <f t="shared" si="13"/>
        <v>1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116"/>
      <c r="AD28" s="116"/>
      <c r="AE28" s="74"/>
      <c r="AF28" s="74"/>
      <c r="AG28" s="74"/>
      <c r="AH28" s="74"/>
      <c r="AI28" s="164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116"/>
      <c r="AD29" s="116"/>
      <c r="AE29" s="74"/>
      <c r="AF29" s="74"/>
      <c r="AG29" s="74"/>
      <c r="AH29" s="74"/>
      <c r="AI29" s="164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116"/>
      <c r="AD30" s="116"/>
      <c r="AE30" s="74"/>
      <c r="AF30" s="74"/>
      <c r="AG30" s="74"/>
      <c r="AH30" s="74"/>
      <c r="AI30" s="164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74">
        <v>12</v>
      </c>
      <c r="F31" s="74">
        <v>4</v>
      </c>
      <c r="G31" s="74">
        <v>8</v>
      </c>
      <c r="H31" s="74">
        <v>0</v>
      </c>
      <c r="I31" s="74">
        <v>0</v>
      </c>
      <c r="J31" s="74">
        <v>1</v>
      </c>
      <c r="K31" s="74">
        <v>1</v>
      </c>
      <c r="L31" s="74">
        <v>0</v>
      </c>
      <c r="M31" s="74">
        <v>0</v>
      </c>
      <c r="N31" s="74">
        <v>7</v>
      </c>
      <c r="O31" s="74">
        <v>4</v>
      </c>
      <c r="P31" s="74">
        <v>1</v>
      </c>
      <c r="Q31" s="74">
        <v>1</v>
      </c>
      <c r="R31" s="74">
        <v>0</v>
      </c>
      <c r="S31" s="74">
        <v>1</v>
      </c>
      <c r="T31" s="74">
        <v>0</v>
      </c>
      <c r="U31" s="74">
        <v>1</v>
      </c>
      <c r="V31" s="74">
        <v>0</v>
      </c>
      <c r="W31" s="74">
        <v>0</v>
      </c>
      <c r="X31" s="74">
        <v>7</v>
      </c>
      <c r="Y31" s="74">
        <v>0</v>
      </c>
      <c r="Z31" s="74">
        <v>1</v>
      </c>
      <c r="AA31" s="74">
        <v>6</v>
      </c>
      <c r="AB31" s="74">
        <v>4</v>
      </c>
      <c r="AC31" s="116">
        <v>4</v>
      </c>
      <c r="AD31" s="116">
        <v>0</v>
      </c>
      <c r="AE31" s="74">
        <v>4</v>
      </c>
      <c r="AF31" s="74">
        <v>0</v>
      </c>
      <c r="AG31" s="74">
        <v>0</v>
      </c>
      <c r="AH31" s="74">
        <v>0</v>
      </c>
      <c r="AI31" s="164"/>
      <c r="AJ31" s="36">
        <f t="shared" si="2"/>
        <v>12</v>
      </c>
      <c r="AK31" s="35">
        <f t="shared" si="3"/>
        <v>12</v>
      </c>
      <c r="AL31" s="35">
        <f t="shared" si="4"/>
        <v>1</v>
      </c>
      <c r="AM31" s="35">
        <f t="shared" si="5"/>
        <v>1</v>
      </c>
      <c r="AN31" s="35">
        <f t="shared" si="6"/>
        <v>13</v>
      </c>
      <c r="AO31" s="35">
        <f t="shared" si="7"/>
        <v>13</v>
      </c>
      <c r="AP31" s="35">
        <f t="shared" si="8"/>
        <v>7</v>
      </c>
      <c r="AQ31" s="35">
        <f t="shared" si="9"/>
        <v>7</v>
      </c>
      <c r="AR31" s="35">
        <f t="shared" si="10"/>
        <v>1</v>
      </c>
      <c r="AS31" s="35">
        <f t="shared" si="11"/>
        <v>1</v>
      </c>
      <c r="AT31" s="35">
        <f t="shared" si="12"/>
        <v>7</v>
      </c>
      <c r="AU31" s="35">
        <f t="shared" si="13"/>
        <v>7</v>
      </c>
      <c r="AV31" s="35">
        <f t="shared" si="14"/>
        <v>4</v>
      </c>
      <c r="AW31" s="35">
        <f t="shared" si="15"/>
        <v>4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74">
        <v>27</v>
      </c>
      <c r="F32" s="74">
        <v>14</v>
      </c>
      <c r="G32" s="74">
        <v>13</v>
      </c>
      <c r="H32" s="74">
        <v>0</v>
      </c>
      <c r="I32" s="74">
        <v>0</v>
      </c>
      <c r="J32" s="74">
        <v>7</v>
      </c>
      <c r="K32" s="74">
        <v>7</v>
      </c>
      <c r="L32" s="74">
        <v>0</v>
      </c>
      <c r="M32" s="74">
        <v>0</v>
      </c>
      <c r="N32" s="74">
        <v>9</v>
      </c>
      <c r="O32" s="74">
        <v>4</v>
      </c>
      <c r="P32" s="74">
        <v>0</v>
      </c>
      <c r="Q32" s="74">
        <v>2</v>
      </c>
      <c r="R32" s="74">
        <v>0</v>
      </c>
      <c r="S32" s="74">
        <v>3</v>
      </c>
      <c r="T32" s="74">
        <v>0</v>
      </c>
      <c r="U32" s="74">
        <v>3</v>
      </c>
      <c r="V32" s="74">
        <v>0</v>
      </c>
      <c r="W32" s="74">
        <v>0</v>
      </c>
      <c r="X32" s="74">
        <v>9</v>
      </c>
      <c r="Y32" s="74">
        <v>0</v>
      </c>
      <c r="Z32" s="74">
        <v>5</v>
      </c>
      <c r="AA32" s="74">
        <v>25</v>
      </c>
      <c r="AB32" s="74">
        <v>11</v>
      </c>
      <c r="AC32" s="116">
        <v>4</v>
      </c>
      <c r="AD32" s="116">
        <v>0</v>
      </c>
      <c r="AE32" s="74">
        <v>4</v>
      </c>
      <c r="AF32" s="74">
        <v>1</v>
      </c>
      <c r="AG32" s="74">
        <v>0</v>
      </c>
      <c r="AH32" s="74">
        <v>1</v>
      </c>
      <c r="AI32" s="164"/>
      <c r="AJ32" s="36">
        <f t="shared" si="2"/>
        <v>27</v>
      </c>
      <c r="AK32" s="35">
        <f t="shared" si="3"/>
        <v>27</v>
      </c>
      <c r="AL32" s="35">
        <f t="shared" si="4"/>
        <v>7</v>
      </c>
      <c r="AM32" s="35">
        <f t="shared" si="5"/>
        <v>7</v>
      </c>
      <c r="AN32" s="35">
        <f t="shared" si="6"/>
        <v>34</v>
      </c>
      <c r="AO32" s="35">
        <f t="shared" si="7"/>
        <v>34</v>
      </c>
      <c r="AP32" s="35">
        <f t="shared" si="8"/>
        <v>9</v>
      </c>
      <c r="AQ32" s="35">
        <f t="shared" si="9"/>
        <v>9</v>
      </c>
      <c r="AR32" s="35">
        <f t="shared" si="10"/>
        <v>3</v>
      </c>
      <c r="AS32" s="35">
        <f t="shared" si="11"/>
        <v>3</v>
      </c>
      <c r="AT32" s="35">
        <f t="shared" si="12"/>
        <v>9</v>
      </c>
      <c r="AU32" s="35">
        <f t="shared" si="13"/>
        <v>9</v>
      </c>
      <c r="AV32" s="35">
        <f t="shared" si="14"/>
        <v>4</v>
      </c>
      <c r="AW32" s="35">
        <f t="shared" si="15"/>
        <v>4</v>
      </c>
      <c r="AX32" s="35">
        <f t="shared" si="16"/>
        <v>1</v>
      </c>
      <c r="AY32" s="34">
        <f t="shared" si="17"/>
        <v>1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116"/>
      <c r="AD33" s="116"/>
      <c r="AE33" s="74"/>
      <c r="AF33" s="74"/>
      <c r="AG33" s="74"/>
      <c r="AH33" s="74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74">
        <v>4</v>
      </c>
      <c r="F34" s="74">
        <v>2</v>
      </c>
      <c r="G34" s="74">
        <v>2</v>
      </c>
      <c r="H34" s="74">
        <v>0</v>
      </c>
      <c r="I34" s="74">
        <v>0</v>
      </c>
      <c r="J34" s="74">
        <v>1</v>
      </c>
      <c r="K34" s="74">
        <v>1</v>
      </c>
      <c r="L34" s="74">
        <v>0</v>
      </c>
      <c r="M34" s="74">
        <v>0</v>
      </c>
      <c r="N34" s="74">
        <v>1</v>
      </c>
      <c r="O34" s="74">
        <v>0</v>
      </c>
      <c r="P34" s="74">
        <v>0</v>
      </c>
      <c r="Q34" s="74">
        <v>0</v>
      </c>
      <c r="R34" s="74">
        <v>0</v>
      </c>
      <c r="S34" s="74">
        <v>1</v>
      </c>
      <c r="T34" s="74">
        <v>0</v>
      </c>
      <c r="U34" s="74">
        <v>0</v>
      </c>
      <c r="V34" s="74">
        <v>1</v>
      </c>
      <c r="W34" s="74">
        <v>0</v>
      </c>
      <c r="X34" s="74">
        <v>1</v>
      </c>
      <c r="Y34" s="74">
        <v>0</v>
      </c>
      <c r="Z34" s="74">
        <v>1</v>
      </c>
      <c r="AA34" s="74">
        <v>4</v>
      </c>
      <c r="AB34" s="74">
        <v>2</v>
      </c>
      <c r="AC34" s="116">
        <v>1</v>
      </c>
      <c r="AD34" s="116">
        <v>0</v>
      </c>
      <c r="AE34" s="74">
        <v>1</v>
      </c>
      <c r="AF34" s="74">
        <v>1</v>
      </c>
      <c r="AG34" s="74">
        <v>0</v>
      </c>
      <c r="AH34" s="74">
        <v>1</v>
      </c>
      <c r="AI34" s="164"/>
      <c r="AJ34" s="36">
        <f t="shared" si="2"/>
        <v>4</v>
      </c>
      <c r="AK34" s="35">
        <f t="shared" si="3"/>
        <v>4</v>
      </c>
      <c r="AL34" s="35">
        <f t="shared" si="4"/>
        <v>1</v>
      </c>
      <c r="AM34" s="35">
        <f t="shared" si="5"/>
        <v>1</v>
      </c>
      <c r="AN34" s="35">
        <f t="shared" si="6"/>
        <v>5</v>
      </c>
      <c r="AO34" s="35">
        <f t="shared" si="7"/>
        <v>5</v>
      </c>
      <c r="AP34" s="35">
        <f t="shared" si="8"/>
        <v>1</v>
      </c>
      <c r="AQ34" s="35">
        <f t="shared" si="9"/>
        <v>1</v>
      </c>
      <c r="AR34" s="35">
        <f t="shared" si="10"/>
        <v>1</v>
      </c>
      <c r="AS34" s="35">
        <f t="shared" si="11"/>
        <v>1</v>
      </c>
      <c r="AT34" s="35">
        <f t="shared" si="12"/>
        <v>1</v>
      </c>
      <c r="AU34" s="35">
        <f t="shared" si="13"/>
        <v>1</v>
      </c>
      <c r="AV34" s="35">
        <f t="shared" si="14"/>
        <v>1</v>
      </c>
      <c r="AW34" s="35">
        <f t="shared" si="15"/>
        <v>1</v>
      </c>
      <c r="AX34" s="35">
        <f t="shared" si="16"/>
        <v>1</v>
      </c>
      <c r="AY34" s="34">
        <f t="shared" si="17"/>
        <v>1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74">
        <v>104</v>
      </c>
      <c r="F35" s="74">
        <v>39</v>
      </c>
      <c r="G35" s="74">
        <v>65</v>
      </c>
      <c r="H35" s="74">
        <v>0</v>
      </c>
      <c r="I35" s="74">
        <v>0</v>
      </c>
      <c r="J35" s="74">
        <v>67</v>
      </c>
      <c r="K35" s="74">
        <v>52</v>
      </c>
      <c r="L35" s="74">
        <v>8</v>
      </c>
      <c r="M35" s="74">
        <v>0</v>
      </c>
      <c r="N35" s="74">
        <v>25</v>
      </c>
      <c r="O35" s="74">
        <v>12</v>
      </c>
      <c r="P35" s="74">
        <v>2</v>
      </c>
      <c r="Q35" s="74">
        <v>4</v>
      </c>
      <c r="R35" s="74">
        <v>0</v>
      </c>
      <c r="S35" s="74">
        <v>7</v>
      </c>
      <c r="T35" s="74">
        <v>0</v>
      </c>
      <c r="U35" s="74">
        <v>3</v>
      </c>
      <c r="V35" s="74">
        <v>4</v>
      </c>
      <c r="W35" s="74">
        <v>0</v>
      </c>
      <c r="X35" s="74">
        <v>25</v>
      </c>
      <c r="Y35" s="74">
        <v>0</v>
      </c>
      <c r="Z35" s="74">
        <v>33</v>
      </c>
      <c r="AA35" s="74">
        <v>131</v>
      </c>
      <c r="AB35" s="74">
        <v>55</v>
      </c>
      <c r="AC35" s="116">
        <v>2</v>
      </c>
      <c r="AD35" s="116">
        <v>0</v>
      </c>
      <c r="AE35" s="74">
        <v>2</v>
      </c>
      <c r="AF35" s="74">
        <v>0</v>
      </c>
      <c r="AG35" s="74">
        <v>0</v>
      </c>
      <c r="AH35" s="74">
        <v>0</v>
      </c>
      <c r="AI35" s="163"/>
      <c r="AJ35" s="36">
        <f t="shared" si="2"/>
        <v>104</v>
      </c>
      <c r="AK35" s="35">
        <f t="shared" si="3"/>
        <v>104</v>
      </c>
      <c r="AL35" s="35">
        <f t="shared" si="4"/>
        <v>67</v>
      </c>
      <c r="AM35" s="35">
        <f t="shared" si="5"/>
        <v>60</v>
      </c>
      <c r="AN35" s="35">
        <f t="shared" si="6"/>
        <v>156</v>
      </c>
      <c r="AO35" s="35">
        <f t="shared" si="7"/>
        <v>156</v>
      </c>
      <c r="AP35" s="35">
        <f t="shared" si="8"/>
        <v>25</v>
      </c>
      <c r="AQ35" s="35">
        <f t="shared" si="9"/>
        <v>25</v>
      </c>
      <c r="AR35" s="35">
        <f t="shared" si="10"/>
        <v>7</v>
      </c>
      <c r="AS35" s="35">
        <f t="shared" si="11"/>
        <v>7</v>
      </c>
      <c r="AT35" s="35">
        <f t="shared" si="12"/>
        <v>25</v>
      </c>
      <c r="AU35" s="35">
        <f t="shared" si="13"/>
        <v>25</v>
      </c>
      <c r="AV35" s="35">
        <f t="shared" si="14"/>
        <v>2</v>
      </c>
      <c r="AW35" s="35">
        <f t="shared" si="15"/>
        <v>2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74">
        <v>12</v>
      </c>
      <c r="F36" s="74">
        <v>5</v>
      </c>
      <c r="G36" s="74">
        <v>7</v>
      </c>
      <c r="H36" s="74">
        <v>0</v>
      </c>
      <c r="I36" s="74">
        <v>0</v>
      </c>
      <c r="J36" s="74">
        <v>6</v>
      </c>
      <c r="K36" s="74">
        <v>2</v>
      </c>
      <c r="L36" s="74">
        <v>4</v>
      </c>
      <c r="M36" s="74">
        <v>0</v>
      </c>
      <c r="N36" s="74">
        <v>3</v>
      </c>
      <c r="O36" s="74">
        <v>2</v>
      </c>
      <c r="P36" s="74">
        <v>1</v>
      </c>
      <c r="Q36" s="74">
        <v>0</v>
      </c>
      <c r="R36" s="74">
        <v>0</v>
      </c>
      <c r="S36" s="74">
        <v>0</v>
      </c>
      <c r="T36" s="74">
        <v>0</v>
      </c>
      <c r="U36" s="74">
        <v>0</v>
      </c>
      <c r="V36" s="74">
        <v>0</v>
      </c>
      <c r="W36" s="74">
        <v>0</v>
      </c>
      <c r="X36" s="74">
        <v>3</v>
      </c>
      <c r="Y36" s="74">
        <v>0</v>
      </c>
      <c r="Z36" s="74">
        <v>2</v>
      </c>
      <c r="AA36" s="74">
        <v>11</v>
      </c>
      <c r="AB36" s="74">
        <v>5</v>
      </c>
      <c r="AC36" s="116">
        <v>1</v>
      </c>
      <c r="AD36" s="116">
        <v>0</v>
      </c>
      <c r="AE36" s="74">
        <v>1</v>
      </c>
      <c r="AF36" s="74">
        <v>0</v>
      </c>
      <c r="AG36" s="74">
        <v>0</v>
      </c>
      <c r="AH36" s="74">
        <v>0</v>
      </c>
      <c r="AI36" s="163"/>
      <c r="AJ36" s="36">
        <f t="shared" si="2"/>
        <v>12</v>
      </c>
      <c r="AK36" s="35">
        <f t="shared" si="3"/>
        <v>12</v>
      </c>
      <c r="AL36" s="35">
        <f t="shared" si="4"/>
        <v>6</v>
      </c>
      <c r="AM36" s="35">
        <f t="shared" si="5"/>
        <v>6</v>
      </c>
      <c r="AN36" s="35">
        <f t="shared" si="6"/>
        <v>14</v>
      </c>
      <c r="AO36" s="35">
        <f t="shared" si="7"/>
        <v>14</v>
      </c>
      <c r="AP36" s="35">
        <f t="shared" si="8"/>
        <v>3</v>
      </c>
      <c r="AQ36" s="35">
        <f t="shared" si="9"/>
        <v>3</v>
      </c>
      <c r="AR36" s="35">
        <f t="shared" si="10"/>
        <v>0</v>
      </c>
      <c r="AS36" s="35">
        <f t="shared" si="11"/>
        <v>0</v>
      </c>
      <c r="AT36" s="35">
        <f t="shared" si="12"/>
        <v>3</v>
      </c>
      <c r="AU36" s="35">
        <f t="shared" si="13"/>
        <v>3</v>
      </c>
      <c r="AV36" s="35">
        <f t="shared" si="14"/>
        <v>1</v>
      </c>
      <c r="AW36" s="35">
        <f t="shared" si="15"/>
        <v>1</v>
      </c>
      <c r="AX36" s="35">
        <f t="shared" si="16"/>
        <v>0</v>
      </c>
      <c r="AY36" s="34">
        <f t="shared" si="17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74">
        <v>16</v>
      </c>
      <c r="F37" s="74">
        <v>9</v>
      </c>
      <c r="G37" s="74">
        <v>7</v>
      </c>
      <c r="H37" s="74">
        <v>0</v>
      </c>
      <c r="I37" s="74">
        <v>0</v>
      </c>
      <c r="J37" s="74">
        <v>1</v>
      </c>
      <c r="K37" s="74">
        <v>1</v>
      </c>
      <c r="L37" s="74">
        <v>0</v>
      </c>
      <c r="M37" s="74">
        <v>0</v>
      </c>
      <c r="N37" s="74">
        <v>4</v>
      </c>
      <c r="O37" s="74">
        <v>0</v>
      </c>
      <c r="P37" s="74">
        <v>2</v>
      </c>
      <c r="Q37" s="74">
        <v>1</v>
      </c>
      <c r="R37" s="74">
        <v>0</v>
      </c>
      <c r="S37" s="74">
        <v>1</v>
      </c>
      <c r="T37" s="74">
        <v>0</v>
      </c>
      <c r="U37" s="74">
        <v>1</v>
      </c>
      <c r="V37" s="74">
        <v>0</v>
      </c>
      <c r="W37" s="74">
        <v>0</v>
      </c>
      <c r="X37" s="74">
        <v>4</v>
      </c>
      <c r="Y37" s="74">
        <v>0</v>
      </c>
      <c r="Z37" s="74">
        <v>2</v>
      </c>
      <c r="AA37" s="74">
        <v>13</v>
      </c>
      <c r="AB37" s="74">
        <v>8</v>
      </c>
      <c r="AC37" s="116">
        <v>1</v>
      </c>
      <c r="AD37" s="116">
        <v>0</v>
      </c>
      <c r="AE37" s="74">
        <v>1</v>
      </c>
      <c r="AF37" s="74">
        <v>0</v>
      </c>
      <c r="AG37" s="74">
        <v>0</v>
      </c>
      <c r="AH37" s="74">
        <v>0</v>
      </c>
      <c r="AI37" s="164"/>
      <c r="AJ37" s="36">
        <f t="shared" si="2"/>
        <v>16</v>
      </c>
      <c r="AK37" s="35">
        <f t="shared" si="3"/>
        <v>16</v>
      </c>
      <c r="AL37" s="35">
        <f t="shared" si="4"/>
        <v>1</v>
      </c>
      <c r="AM37" s="35">
        <f t="shared" si="5"/>
        <v>1</v>
      </c>
      <c r="AN37" s="35">
        <f t="shared" si="6"/>
        <v>17</v>
      </c>
      <c r="AO37" s="35">
        <f t="shared" si="7"/>
        <v>17</v>
      </c>
      <c r="AP37" s="35">
        <f t="shared" si="8"/>
        <v>4</v>
      </c>
      <c r="AQ37" s="35">
        <f t="shared" si="9"/>
        <v>4</v>
      </c>
      <c r="AR37" s="35">
        <f t="shared" si="10"/>
        <v>1</v>
      </c>
      <c r="AS37" s="35">
        <f t="shared" si="11"/>
        <v>1</v>
      </c>
      <c r="AT37" s="35">
        <f t="shared" si="12"/>
        <v>4</v>
      </c>
      <c r="AU37" s="35">
        <f t="shared" si="13"/>
        <v>4</v>
      </c>
      <c r="AV37" s="35">
        <f t="shared" si="14"/>
        <v>1</v>
      </c>
      <c r="AW37" s="35">
        <f t="shared" si="15"/>
        <v>1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74">
        <v>35</v>
      </c>
      <c r="F38" s="74">
        <v>15</v>
      </c>
      <c r="G38" s="74">
        <v>20</v>
      </c>
      <c r="H38" s="74">
        <v>0</v>
      </c>
      <c r="I38" s="74">
        <v>0</v>
      </c>
      <c r="J38" s="74">
        <v>15</v>
      </c>
      <c r="K38" s="74">
        <v>11</v>
      </c>
      <c r="L38" s="74">
        <v>4</v>
      </c>
      <c r="M38" s="74">
        <v>0</v>
      </c>
      <c r="N38" s="74">
        <v>4</v>
      </c>
      <c r="O38" s="74">
        <v>3</v>
      </c>
      <c r="P38" s="74">
        <v>1</v>
      </c>
      <c r="Q38" s="74">
        <v>0</v>
      </c>
      <c r="R38" s="74">
        <v>0</v>
      </c>
      <c r="S38" s="74">
        <v>0</v>
      </c>
      <c r="T38" s="74">
        <v>0</v>
      </c>
      <c r="U38" s="74">
        <v>0</v>
      </c>
      <c r="V38" s="74">
        <v>0</v>
      </c>
      <c r="W38" s="74">
        <v>0</v>
      </c>
      <c r="X38" s="74">
        <v>4</v>
      </c>
      <c r="Y38" s="74">
        <v>0</v>
      </c>
      <c r="Z38" s="74">
        <v>8</v>
      </c>
      <c r="AA38" s="74">
        <v>42</v>
      </c>
      <c r="AB38" s="74">
        <v>23</v>
      </c>
      <c r="AC38" s="116">
        <v>4</v>
      </c>
      <c r="AD38" s="116">
        <v>0</v>
      </c>
      <c r="AE38" s="74">
        <v>4</v>
      </c>
      <c r="AF38" s="74">
        <v>0</v>
      </c>
      <c r="AG38" s="74">
        <v>0</v>
      </c>
      <c r="AH38" s="74">
        <v>0</v>
      </c>
      <c r="AI38" s="164"/>
      <c r="AJ38" s="36">
        <f t="shared" si="2"/>
        <v>35</v>
      </c>
      <c r="AK38" s="35">
        <f t="shared" si="3"/>
        <v>35</v>
      </c>
      <c r="AL38" s="35">
        <f t="shared" si="4"/>
        <v>15</v>
      </c>
      <c r="AM38" s="35">
        <f t="shared" si="5"/>
        <v>15</v>
      </c>
      <c r="AN38" s="35">
        <f t="shared" si="6"/>
        <v>46</v>
      </c>
      <c r="AO38" s="35">
        <f t="shared" si="7"/>
        <v>46</v>
      </c>
      <c r="AP38" s="35">
        <f t="shared" si="8"/>
        <v>4</v>
      </c>
      <c r="AQ38" s="35">
        <f t="shared" si="9"/>
        <v>4</v>
      </c>
      <c r="AR38" s="35">
        <f t="shared" si="10"/>
        <v>0</v>
      </c>
      <c r="AS38" s="35">
        <f t="shared" si="11"/>
        <v>0</v>
      </c>
      <c r="AT38" s="35">
        <f t="shared" si="12"/>
        <v>4</v>
      </c>
      <c r="AU38" s="35">
        <f t="shared" si="13"/>
        <v>4</v>
      </c>
      <c r="AV38" s="35">
        <f t="shared" si="14"/>
        <v>4</v>
      </c>
      <c r="AW38" s="35">
        <f t="shared" si="15"/>
        <v>4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52</v>
      </c>
      <c r="F39" s="88">
        <f t="shared" si="18"/>
        <v>8</v>
      </c>
      <c r="G39" s="88">
        <f t="shared" si="18"/>
        <v>44</v>
      </c>
      <c r="H39" s="88">
        <f t="shared" si="18"/>
        <v>0</v>
      </c>
      <c r="I39" s="88">
        <f t="shared" si="18"/>
        <v>0</v>
      </c>
      <c r="J39" s="88">
        <f t="shared" si="18"/>
        <v>15</v>
      </c>
      <c r="K39" s="88">
        <f t="shared" si="18"/>
        <v>14</v>
      </c>
      <c r="L39" s="88">
        <f t="shared" si="18"/>
        <v>0</v>
      </c>
      <c r="M39" s="88">
        <f t="shared" si="18"/>
        <v>1</v>
      </c>
      <c r="N39" s="88">
        <f t="shared" si="18"/>
        <v>29</v>
      </c>
      <c r="O39" s="88">
        <f t="shared" si="18"/>
        <v>17</v>
      </c>
      <c r="P39" s="88">
        <f t="shared" si="18"/>
        <v>2</v>
      </c>
      <c r="Q39" s="88">
        <f t="shared" si="18"/>
        <v>3</v>
      </c>
      <c r="R39" s="88">
        <f t="shared" si="18"/>
        <v>0</v>
      </c>
      <c r="S39" s="88">
        <f t="shared" si="18"/>
        <v>7</v>
      </c>
      <c r="T39" s="88">
        <f t="shared" si="18"/>
        <v>1</v>
      </c>
      <c r="U39" s="88">
        <f t="shared" si="18"/>
        <v>5</v>
      </c>
      <c r="V39" s="88">
        <f t="shared" si="18"/>
        <v>1</v>
      </c>
      <c r="W39" s="88">
        <f t="shared" si="18"/>
        <v>0</v>
      </c>
      <c r="X39" s="88">
        <f t="shared" si="18"/>
        <v>29</v>
      </c>
      <c r="Y39" s="88">
        <f t="shared" si="18"/>
        <v>0</v>
      </c>
      <c r="Z39" s="88">
        <f t="shared" si="18"/>
        <v>5</v>
      </c>
      <c r="AA39" s="88">
        <f t="shared" si="18"/>
        <v>34</v>
      </c>
      <c r="AB39" s="88">
        <f t="shared" si="18"/>
        <v>8</v>
      </c>
      <c r="AC39" s="88">
        <f t="shared" si="18"/>
        <v>5</v>
      </c>
      <c r="AD39" s="88">
        <f t="shared" si="18"/>
        <v>2</v>
      </c>
      <c r="AE39" s="88">
        <f t="shared" si="18"/>
        <v>7</v>
      </c>
      <c r="AF39" s="88">
        <f t="shared" si="18"/>
        <v>0</v>
      </c>
      <c r="AG39" s="88">
        <f t="shared" si="18"/>
        <v>0</v>
      </c>
      <c r="AH39" s="88">
        <f t="shared" si="18"/>
        <v>0</v>
      </c>
      <c r="AI39" s="165"/>
      <c r="AJ39" s="36">
        <f t="shared" ref="AJ39:AY39" si="19">SUM(AJ40:AJ50)</f>
        <v>52</v>
      </c>
      <c r="AK39" s="81">
        <f t="shared" si="19"/>
        <v>52</v>
      </c>
      <c r="AL39" s="81">
        <f t="shared" si="19"/>
        <v>15</v>
      </c>
      <c r="AM39" s="81">
        <f t="shared" si="19"/>
        <v>15</v>
      </c>
      <c r="AN39" s="81">
        <f t="shared" si="19"/>
        <v>66</v>
      </c>
      <c r="AO39" s="81">
        <f t="shared" si="19"/>
        <v>63</v>
      </c>
      <c r="AP39" s="81">
        <f t="shared" si="19"/>
        <v>29</v>
      </c>
      <c r="AQ39" s="81">
        <f t="shared" si="19"/>
        <v>29</v>
      </c>
      <c r="AR39" s="81">
        <f t="shared" si="19"/>
        <v>7</v>
      </c>
      <c r="AS39" s="81">
        <f t="shared" si="19"/>
        <v>7</v>
      </c>
      <c r="AT39" s="81">
        <f t="shared" si="19"/>
        <v>29</v>
      </c>
      <c r="AU39" s="81">
        <f t="shared" si="19"/>
        <v>29</v>
      </c>
      <c r="AV39" s="81">
        <f t="shared" si="19"/>
        <v>7</v>
      </c>
      <c r="AW39" s="81">
        <f t="shared" si="19"/>
        <v>7</v>
      </c>
      <c r="AX39" s="81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10</v>
      </c>
      <c r="F40" s="74">
        <v>4</v>
      </c>
      <c r="G40" s="74">
        <v>6</v>
      </c>
      <c r="H40" s="74">
        <v>0</v>
      </c>
      <c r="I40" s="74">
        <v>0</v>
      </c>
      <c r="J40" s="74">
        <v>1</v>
      </c>
      <c r="K40" s="74">
        <v>1</v>
      </c>
      <c r="L40" s="74">
        <v>0</v>
      </c>
      <c r="M40" s="74">
        <v>0</v>
      </c>
      <c r="N40" s="74">
        <v>2</v>
      </c>
      <c r="O40" s="74">
        <v>1</v>
      </c>
      <c r="P40" s="74">
        <v>0</v>
      </c>
      <c r="Q40" s="74">
        <v>1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2</v>
      </c>
      <c r="Y40" s="74">
        <v>0</v>
      </c>
      <c r="Z40" s="74">
        <v>1</v>
      </c>
      <c r="AA40" s="74">
        <v>9</v>
      </c>
      <c r="AB40" s="74">
        <v>2</v>
      </c>
      <c r="AC40" s="74">
        <v>1</v>
      </c>
      <c r="AD40" s="74">
        <v>0</v>
      </c>
      <c r="AE40" s="74">
        <v>1</v>
      </c>
      <c r="AF40" s="74">
        <v>0</v>
      </c>
      <c r="AG40" s="74">
        <v>0</v>
      </c>
      <c r="AH40" s="74">
        <v>0</v>
      </c>
      <c r="AI40" s="166"/>
      <c r="AJ40" s="36">
        <f t="shared" ref="AJ40:AJ50" si="20">E40</f>
        <v>10</v>
      </c>
      <c r="AK40" s="35">
        <f t="shared" ref="AK40:AK50" si="21">F40+G40+H40+I40</f>
        <v>10</v>
      </c>
      <c r="AL40" s="35">
        <f t="shared" ref="AL40:AL50" si="22">J40</f>
        <v>1</v>
      </c>
      <c r="AM40" s="35">
        <f t="shared" ref="AM40:AM50" si="23">K40+L40+M40</f>
        <v>1</v>
      </c>
      <c r="AN40" s="35">
        <f t="shared" ref="AN40:AN50" si="24">F40+G40+K40</f>
        <v>11</v>
      </c>
      <c r="AO40" s="35">
        <f t="shared" ref="AO40:AO50" si="25">X40+Y40+AA40</f>
        <v>11</v>
      </c>
      <c r="AP40" s="35">
        <f t="shared" ref="AP40:AP50" si="26">N40</f>
        <v>2</v>
      </c>
      <c r="AQ40" s="35">
        <f t="shared" ref="AQ40:AQ50" si="27">O40+P40+Q40+R40+S40</f>
        <v>2</v>
      </c>
      <c r="AR40" s="35">
        <f t="shared" ref="AR40:AR50" si="28">S40</f>
        <v>0</v>
      </c>
      <c r="AS40" s="35">
        <f t="shared" ref="AS40:AS50" si="29">T40+U40+V40</f>
        <v>0</v>
      </c>
      <c r="AT40" s="35">
        <f t="shared" ref="AT40:AT50" si="30">X40</f>
        <v>2</v>
      </c>
      <c r="AU40" s="35">
        <f t="shared" ref="AU40:AU50" si="31">N40+W40</f>
        <v>2</v>
      </c>
      <c r="AV40" s="35">
        <f t="shared" ref="AV40:AV50" si="32">AE40</f>
        <v>1</v>
      </c>
      <c r="AW40" s="35">
        <f t="shared" ref="AW40:AW50" si="33">AC40+AD40</f>
        <v>1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16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>
        <v>3</v>
      </c>
      <c r="F42" s="74">
        <v>0</v>
      </c>
      <c r="G42" s="74">
        <v>3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1</v>
      </c>
      <c r="O42" s="74">
        <v>0</v>
      </c>
      <c r="P42" s="74">
        <v>0</v>
      </c>
      <c r="Q42" s="74">
        <v>0</v>
      </c>
      <c r="R42" s="74">
        <v>0</v>
      </c>
      <c r="S42" s="74">
        <v>1</v>
      </c>
      <c r="T42" s="74">
        <v>0</v>
      </c>
      <c r="U42" s="74">
        <v>1</v>
      </c>
      <c r="V42" s="74">
        <v>0</v>
      </c>
      <c r="W42" s="74">
        <v>0</v>
      </c>
      <c r="X42" s="74">
        <v>1</v>
      </c>
      <c r="Y42" s="74">
        <v>0</v>
      </c>
      <c r="Z42" s="74">
        <v>0</v>
      </c>
      <c r="AA42" s="74">
        <v>2</v>
      </c>
      <c r="AB42" s="74">
        <v>0</v>
      </c>
      <c r="AC42" s="74">
        <v>0</v>
      </c>
      <c r="AD42" s="74">
        <v>0</v>
      </c>
      <c r="AE42" s="74">
        <v>0</v>
      </c>
      <c r="AF42" s="74">
        <v>0</v>
      </c>
      <c r="AG42" s="74">
        <v>0</v>
      </c>
      <c r="AH42" s="74">
        <v>0</v>
      </c>
      <c r="AI42" s="166"/>
      <c r="AJ42" s="36">
        <f t="shared" si="20"/>
        <v>3</v>
      </c>
      <c r="AK42" s="35">
        <f t="shared" si="21"/>
        <v>3</v>
      </c>
      <c r="AL42" s="35">
        <f t="shared" si="22"/>
        <v>0</v>
      </c>
      <c r="AM42" s="35">
        <f t="shared" si="23"/>
        <v>0</v>
      </c>
      <c r="AN42" s="35">
        <f t="shared" si="24"/>
        <v>3</v>
      </c>
      <c r="AO42" s="35">
        <f t="shared" si="25"/>
        <v>3</v>
      </c>
      <c r="AP42" s="35">
        <f t="shared" si="26"/>
        <v>1</v>
      </c>
      <c r="AQ42" s="35">
        <f t="shared" si="27"/>
        <v>1</v>
      </c>
      <c r="AR42" s="35">
        <f t="shared" si="28"/>
        <v>1</v>
      </c>
      <c r="AS42" s="35">
        <f t="shared" si="29"/>
        <v>1</v>
      </c>
      <c r="AT42" s="35">
        <f t="shared" si="30"/>
        <v>1</v>
      </c>
      <c r="AU42" s="35">
        <f t="shared" si="31"/>
        <v>1</v>
      </c>
      <c r="AV42" s="35">
        <f t="shared" si="32"/>
        <v>0</v>
      </c>
      <c r="AW42" s="35">
        <f t="shared" si="33"/>
        <v>0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>
        <v>9</v>
      </c>
      <c r="F43" s="74">
        <v>0</v>
      </c>
      <c r="G43" s="74">
        <v>9</v>
      </c>
      <c r="H43" s="74">
        <v>0</v>
      </c>
      <c r="I43" s="74">
        <v>0</v>
      </c>
      <c r="J43" s="74">
        <v>13</v>
      </c>
      <c r="K43" s="74">
        <v>13</v>
      </c>
      <c r="L43" s="74">
        <v>0</v>
      </c>
      <c r="M43" s="74">
        <v>0</v>
      </c>
      <c r="N43" s="74">
        <v>15</v>
      </c>
      <c r="O43" s="74">
        <v>13</v>
      </c>
      <c r="P43" s="74">
        <v>0</v>
      </c>
      <c r="Q43" s="74">
        <v>1</v>
      </c>
      <c r="R43" s="74">
        <v>0</v>
      </c>
      <c r="S43" s="74">
        <v>1</v>
      </c>
      <c r="T43" s="74">
        <v>0</v>
      </c>
      <c r="U43" s="74">
        <v>1</v>
      </c>
      <c r="V43" s="74">
        <v>0</v>
      </c>
      <c r="W43" s="74">
        <v>0</v>
      </c>
      <c r="X43" s="74">
        <v>15</v>
      </c>
      <c r="Y43" s="74">
        <v>0</v>
      </c>
      <c r="Z43" s="74">
        <v>0</v>
      </c>
      <c r="AA43" s="74">
        <v>7</v>
      </c>
      <c r="AB43" s="74">
        <v>0</v>
      </c>
      <c r="AC43" s="74">
        <v>0</v>
      </c>
      <c r="AD43" s="74">
        <v>0</v>
      </c>
      <c r="AE43" s="74">
        <v>0</v>
      </c>
      <c r="AF43" s="74">
        <v>0</v>
      </c>
      <c r="AG43" s="74">
        <v>0</v>
      </c>
      <c r="AH43" s="74">
        <v>0</v>
      </c>
      <c r="AI43" s="166"/>
      <c r="AJ43" s="36">
        <f t="shared" si="20"/>
        <v>9</v>
      </c>
      <c r="AK43" s="35">
        <f t="shared" si="21"/>
        <v>9</v>
      </c>
      <c r="AL43" s="35">
        <f t="shared" si="22"/>
        <v>13</v>
      </c>
      <c r="AM43" s="35">
        <f t="shared" si="23"/>
        <v>13</v>
      </c>
      <c r="AN43" s="35">
        <f t="shared" si="24"/>
        <v>22</v>
      </c>
      <c r="AO43" s="35">
        <f t="shared" si="25"/>
        <v>22</v>
      </c>
      <c r="AP43" s="35">
        <f t="shared" si="26"/>
        <v>15</v>
      </c>
      <c r="AQ43" s="35">
        <f t="shared" si="27"/>
        <v>15</v>
      </c>
      <c r="AR43" s="35">
        <f t="shared" si="28"/>
        <v>1</v>
      </c>
      <c r="AS43" s="35">
        <f t="shared" si="29"/>
        <v>1</v>
      </c>
      <c r="AT43" s="35">
        <f t="shared" si="30"/>
        <v>15</v>
      </c>
      <c r="AU43" s="35">
        <f t="shared" si="31"/>
        <v>15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17</v>
      </c>
      <c r="F45" s="74">
        <v>4</v>
      </c>
      <c r="G45" s="74">
        <v>13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7</v>
      </c>
      <c r="O45" s="74">
        <v>1</v>
      </c>
      <c r="P45" s="74">
        <v>2</v>
      </c>
      <c r="Q45" s="74">
        <v>1</v>
      </c>
      <c r="R45" s="74">
        <v>0</v>
      </c>
      <c r="S45" s="74">
        <v>3</v>
      </c>
      <c r="T45" s="74">
        <v>1</v>
      </c>
      <c r="U45" s="74">
        <v>1</v>
      </c>
      <c r="V45" s="74">
        <v>1</v>
      </c>
      <c r="W45" s="74">
        <v>0</v>
      </c>
      <c r="X45" s="74">
        <v>7</v>
      </c>
      <c r="Y45" s="74">
        <v>0</v>
      </c>
      <c r="Z45" s="74">
        <v>3</v>
      </c>
      <c r="AA45" s="74">
        <v>8</v>
      </c>
      <c r="AB45" s="74">
        <v>5</v>
      </c>
      <c r="AC45" s="74">
        <v>3</v>
      </c>
      <c r="AD45" s="74">
        <v>1</v>
      </c>
      <c r="AE45" s="74">
        <v>4</v>
      </c>
      <c r="AF45" s="74">
        <v>0</v>
      </c>
      <c r="AG45" s="74">
        <v>0</v>
      </c>
      <c r="AH45" s="74">
        <v>0</v>
      </c>
      <c r="AI45" s="166"/>
      <c r="AJ45" s="36">
        <f t="shared" si="20"/>
        <v>17</v>
      </c>
      <c r="AK45" s="35">
        <f t="shared" si="21"/>
        <v>17</v>
      </c>
      <c r="AL45" s="35">
        <f t="shared" si="22"/>
        <v>0</v>
      </c>
      <c r="AM45" s="35">
        <f t="shared" si="23"/>
        <v>0</v>
      </c>
      <c r="AN45" s="35">
        <f t="shared" si="24"/>
        <v>17</v>
      </c>
      <c r="AO45" s="35">
        <f t="shared" si="25"/>
        <v>15</v>
      </c>
      <c r="AP45" s="35">
        <f t="shared" si="26"/>
        <v>7</v>
      </c>
      <c r="AQ45" s="35">
        <f t="shared" si="27"/>
        <v>7</v>
      </c>
      <c r="AR45" s="35">
        <f t="shared" si="28"/>
        <v>3</v>
      </c>
      <c r="AS45" s="35">
        <f t="shared" si="29"/>
        <v>3</v>
      </c>
      <c r="AT45" s="35">
        <f t="shared" si="30"/>
        <v>7</v>
      </c>
      <c r="AU45" s="35">
        <f t="shared" si="31"/>
        <v>7</v>
      </c>
      <c r="AV45" s="35">
        <f t="shared" si="32"/>
        <v>4</v>
      </c>
      <c r="AW45" s="35">
        <f t="shared" si="33"/>
        <v>4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166"/>
      <c r="AJ46" s="36">
        <f t="shared" si="20"/>
        <v>0</v>
      </c>
      <c r="AK46" s="35">
        <f t="shared" si="21"/>
        <v>0</v>
      </c>
      <c r="AL46" s="35">
        <f t="shared" si="22"/>
        <v>0</v>
      </c>
      <c r="AM46" s="35">
        <f t="shared" si="23"/>
        <v>0</v>
      </c>
      <c r="AN46" s="35">
        <f t="shared" si="24"/>
        <v>0</v>
      </c>
      <c r="AO46" s="35">
        <f t="shared" si="25"/>
        <v>0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>
        <v>8</v>
      </c>
      <c r="F48" s="74">
        <v>0</v>
      </c>
      <c r="G48" s="74">
        <v>8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3</v>
      </c>
      <c r="O48" s="74">
        <v>2</v>
      </c>
      <c r="P48" s="74">
        <v>0</v>
      </c>
      <c r="Q48" s="74">
        <v>0</v>
      </c>
      <c r="R48" s="74">
        <v>0</v>
      </c>
      <c r="S48" s="74">
        <v>1</v>
      </c>
      <c r="T48" s="74">
        <v>0</v>
      </c>
      <c r="U48" s="74">
        <v>1</v>
      </c>
      <c r="V48" s="74">
        <v>0</v>
      </c>
      <c r="W48" s="74">
        <v>0</v>
      </c>
      <c r="X48" s="74">
        <v>3</v>
      </c>
      <c r="Y48" s="74">
        <v>0</v>
      </c>
      <c r="Z48" s="74">
        <v>1</v>
      </c>
      <c r="AA48" s="74">
        <v>5</v>
      </c>
      <c r="AB48" s="74">
        <v>1</v>
      </c>
      <c r="AC48" s="74">
        <v>1</v>
      </c>
      <c r="AD48" s="74">
        <v>0</v>
      </c>
      <c r="AE48" s="74">
        <v>1</v>
      </c>
      <c r="AF48" s="74">
        <v>0</v>
      </c>
      <c r="AG48" s="74">
        <v>0</v>
      </c>
      <c r="AH48" s="74">
        <v>0</v>
      </c>
      <c r="AI48" s="166"/>
      <c r="AJ48" s="36">
        <f t="shared" si="20"/>
        <v>8</v>
      </c>
      <c r="AK48" s="35">
        <f t="shared" si="21"/>
        <v>8</v>
      </c>
      <c r="AL48" s="35">
        <f t="shared" si="22"/>
        <v>0</v>
      </c>
      <c r="AM48" s="35">
        <f t="shared" si="23"/>
        <v>0</v>
      </c>
      <c r="AN48" s="35">
        <f t="shared" si="24"/>
        <v>8</v>
      </c>
      <c r="AO48" s="35">
        <f t="shared" si="25"/>
        <v>8</v>
      </c>
      <c r="AP48" s="35">
        <f t="shared" si="26"/>
        <v>3</v>
      </c>
      <c r="AQ48" s="35">
        <f t="shared" si="27"/>
        <v>3</v>
      </c>
      <c r="AR48" s="35">
        <f t="shared" si="28"/>
        <v>1</v>
      </c>
      <c r="AS48" s="35">
        <f t="shared" si="29"/>
        <v>1</v>
      </c>
      <c r="AT48" s="35">
        <f t="shared" si="30"/>
        <v>3</v>
      </c>
      <c r="AU48" s="35">
        <f t="shared" si="31"/>
        <v>3</v>
      </c>
      <c r="AV48" s="35">
        <f t="shared" si="32"/>
        <v>1</v>
      </c>
      <c r="AW48" s="35">
        <f t="shared" si="33"/>
        <v>1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166"/>
      <c r="AJ49" s="36">
        <f t="shared" si="20"/>
        <v>0</v>
      </c>
      <c r="AK49" s="35">
        <f t="shared" si="21"/>
        <v>0</v>
      </c>
      <c r="AL49" s="35">
        <f t="shared" si="22"/>
        <v>0</v>
      </c>
      <c r="AM49" s="35">
        <f t="shared" si="23"/>
        <v>0</v>
      </c>
      <c r="AN49" s="35">
        <f t="shared" si="24"/>
        <v>0</v>
      </c>
      <c r="AO49" s="35">
        <f t="shared" si="25"/>
        <v>0</v>
      </c>
      <c r="AP49" s="35">
        <f t="shared" si="26"/>
        <v>0</v>
      </c>
      <c r="AQ49" s="35">
        <f t="shared" si="27"/>
        <v>0</v>
      </c>
      <c r="AR49" s="35">
        <f t="shared" si="28"/>
        <v>0</v>
      </c>
      <c r="AS49" s="35">
        <f t="shared" si="29"/>
        <v>0</v>
      </c>
      <c r="AT49" s="35">
        <f t="shared" si="30"/>
        <v>0</v>
      </c>
      <c r="AU49" s="35">
        <f t="shared" si="31"/>
        <v>0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5</v>
      </c>
      <c r="F50" s="74">
        <v>0</v>
      </c>
      <c r="G50" s="74">
        <v>5</v>
      </c>
      <c r="H50" s="74">
        <v>0</v>
      </c>
      <c r="I50" s="74">
        <v>0</v>
      </c>
      <c r="J50" s="74">
        <v>1</v>
      </c>
      <c r="K50" s="74">
        <v>0</v>
      </c>
      <c r="L50" s="74">
        <v>0</v>
      </c>
      <c r="M50" s="74">
        <v>1</v>
      </c>
      <c r="N50" s="74">
        <v>1</v>
      </c>
      <c r="O50" s="74">
        <v>0</v>
      </c>
      <c r="P50" s="74">
        <v>0</v>
      </c>
      <c r="Q50" s="74">
        <v>0</v>
      </c>
      <c r="R50" s="74">
        <v>0</v>
      </c>
      <c r="S50" s="74">
        <v>1</v>
      </c>
      <c r="T50" s="74">
        <v>0</v>
      </c>
      <c r="U50" s="74">
        <v>1</v>
      </c>
      <c r="V50" s="74">
        <v>0</v>
      </c>
      <c r="W50" s="74">
        <v>0</v>
      </c>
      <c r="X50" s="74">
        <v>1</v>
      </c>
      <c r="Y50" s="74">
        <v>0</v>
      </c>
      <c r="Z50" s="74">
        <v>0</v>
      </c>
      <c r="AA50" s="74">
        <v>3</v>
      </c>
      <c r="AB50" s="74">
        <v>0</v>
      </c>
      <c r="AC50" s="74">
        <v>0</v>
      </c>
      <c r="AD50" s="74">
        <v>1</v>
      </c>
      <c r="AE50" s="74">
        <v>1</v>
      </c>
      <c r="AF50" s="74">
        <v>0</v>
      </c>
      <c r="AG50" s="74">
        <v>0</v>
      </c>
      <c r="AH50" s="74">
        <v>0</v>
      </c>
      <c r="AI50" s="166"/>
      <c r="AJ50" s="36">
        <f t="shared" si="20"/>
        <v>5</v>
      </c>
      <c r="AK50" s="35">
        <f t="shared" si="21"/>
        <v>5</v>
      </c>
      <c r="AL50" s="35">
        <f t="shared" si="22"/>
        <v>1</v>
      </c>
      <c r="AM50" s="35">
        <f t="shared" si="23"/>
        <v>1</v>
      </c>
      <c r="AN50" s="35">
        <f t="shared" si="24"/>
        <v>5</v>
      </c>
      <c r="AO50" s="35">
        <f t="shared" si="25"/>
        <v>4</v>
      </c>
      <c r="AP50" s="35">
        <f t="shared" si="26"/>
        <v>1</v>
      </c>
      <c r="AQ50" s="35">
        <f t="shared" si="27"/>
        <v>1</v>
      </c>
      <c r="AR50" s="35">
        <f t="shared" si="28"/>
        <v>1</v>
      </c>
      <c r="AS50" s="35">
        <f t="shared" si="29"/>
        <v>1</v>
      </c>
      <c r="AT50" s="35">
        <f t="shared" si="30"/>
        <v>1</v>
      </c>
      <c r="AU50" s="35">
        <f t="shared" si="31"/>
        <v>1</v>
      </c>
      <c r="AV50" s="35">
        <f t="shared" si="32"/>
        <v>1</v>
      </c>
      <c r="AW50" s="35">
        <f t="shared" si="33"/>
        <v>1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6">SUM(E52:E58)</f>
        <v>14</v>
      </c>
      <c r="F51" s="86">
        <f t="shared" si="36"/>
        <v>4</v>
      </c>
      <c r="G51" s="86">
        <f t="shared" si="36"/>
        <v>10</v>
      </c>
      <c r="H51" s="86">
        <f t="shared" si="36"/>
        <v>0</v>
      </c>
      <c r="I51" s="86">
        <f t="shared" si="36"/>
        <v>0</v>
      </c>
      <c r="J51" s="86">
        <f t="shared" si="36"/>
        <v>9</v>
      </c>
      <c r="K51" s="86">
        <f t="shared" si="36"/>
        <v>8</v>
      </c>
      <c r="L51" s="86">
        <f t="shared" si="36"/>
        <v>1</v>
      </c>
      <c r="M51" s="86">
        <f t="shared" si="36"/>
        <v>0</v>
      </c>
      <c r="N51" s="86">
        <f t="shared" si="36"/>
        <v>5</v>
      </c>
      <c r="O51" s="86">
        <f t="shared" si="36"/>
        <v>2</v>
      </c>
      <c r="P51" s="86">
        <f t="shared" si="36"/>
        <v>0</v>
      </c>
      <c r="Q51" s="86">
        <f t="shared" si="36"/>
        <v>2</v>
      </c>
      <c r="R51" s="86">
        <f t="shared" si="36"/>
        <v>0</v>
      </c>
      <c r="S51" s="86">
        <f t="shared" si="36"/>
        <v>1</v>
      </c>
      <c r="T51" s="86">
        <f t="shared" si="36"/>
        <v>0</v>
      </c>
      <c r="U51" s="86">
        <f t="shared" si="36"/>
        <v>0</v>
      </c>
      <c r="V51" s="86">
        <f t="shared" si="36"/>
        <v>1</v>
      </c>
      <c r="W51" s="86">
        <f t="shared" si="36"/>
        <v>0</v>
      </c>
      <c r="X51" s="86">
        <f t="shared" si="36"/>
        <v>5</v>
      </c>
      <c r="Y51" s="86">
        <f t="shared" si="36"/>
        <v>0</v>
      </c>
      <c r="Z51" s="86">
        <f t="shared" si="36"/>
        <v>0</v>
      </c>
      <c r="AA51" s="86">
        <f t="shared" si="36"/>
        <v>17</v>
      </c>
      <c r="AB51" s="86">
        <f t="shared" si="36"/>
        <v>3</v>
      </c>
      <c r="AC51" s="86">
        <f t="shared" si="36"/>
        <v>2</v>
      </c>
      <c r="AD51" s="86">
        <f t="shared" si="36"/>
        <v>0</v>
      </c>
      <c r="AE51" s="86">
        <f t="shared" si="36"/>
        <v>2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65"/>
      <c r="AJ51" s="36">
        <f t="shared" ref="AJ51:AY51" si="37">SUM(AJ52:AJ58)</f>
        <v>14</v>
      </c>
      <c r="AK51" s="84">
        <f t="shared" si="37"/>
        <v>14</v>
      </c>
      <c r="AL51" s="84">
        <f t="shared" si="37"/>
        <v>9</v>
      </c>
      <c r="AM51" s="84">
        <f t="shared" si="37"/>
        <v>9</v>
      </c>
      <c r="AN51" s="84">
        <f t="shared" si="37"/>
        <v>22</v>
      </c>
      <c r="AO51" s="84">
        <f t="shared" si="37"/>
        <v>22</v>
      </c>
      <c r="AP51" s="84">
        <f t="shared" si="37"/>
        <v>5</v>
      </c>
      <c r="AQ51" s="84">
        <f t="shared" si="37"/>
        <v>5</v>
      </c>
      <c r="AR51" s="84">
        <f t="shared" si="37"/>
        <v>1</v>
      </c>
      <c r="AS51" s="84">
        <f t="shared" si="37"/>
        <v>1</v>
      </c>
      <c r="AT51" s="84">
        <f t="shared" si="37"/>
        <v>5</v>
      </c>
      <c r="AU51" s="84">
        <f t="shared" si="37"/>
        <v>5</v>
      </c>
      <c r="AV51" s="84">
        <f t="shared" si="37"/>
        <v>2</v>
      </c>
      <c r="AW51" s="84">
        <f t="shared" si="37"/>
        <v>2</v>
      </c>
      <c r="AX51" s="8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4">
        <v>1</v>
      </c>
      <c r="F52" s="74">
        <v>0</v>
      </c>
      <c r="G52" s="74">
        <v>1</v>
      </c>
      <c r="H52" s="74">
        <v>0</v>
      </c>
      <c r="I52" s="74">
        <v>0</v>
      </c>
      <c r="J52" s="74">
        <v>0</v>
      </c>
      <c r="K52" s="74">
        <v>0</v>
      </c>
      <c r="L52" s="74">
        <v>0</v>
      </c>
      <c r="M52" s="74">
        <v>0</v>
      </c>
      <c r="N52" s="74">
        <v>1</v>
      </c>
      <c r="O52" s="74">
        <v>0</v>
      </c>
      <c r="P52" s="74">
        <v>0</v>
      </c>
      <c r="Q52" s="74">
        <v>1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1</v>
      </c>
      <c r="Y52" s="74">
        <v>0</v>
      </c>
      <c r="Z52" s="74">
        <v>0</v>
      </c>
      <c r="AA52" s="74">
        <v>0</v>
      </c>
      <c r="AB52" s="74">
        <v>0</v>
      </c>
      <c r="AC52" s="74">
        <v>1</v>
      </c>
      <c r="AD52" s="74">
        <v>0</v>
      </c>
      <c r="AE52" s="74">
        <v>1</v>
      </c>
      <c r="AF52" s="74">
        <v>0</v>
      </c>
      <c r="AG52" s="74">
        <v>0</v>
      </c>
      <c r="AH52" s="74">
        <v>0</v>
      </c>
      <c r="AI52" s="166"/>
      <c r="AJ52" s="36">
        <f t="shared" ref="AJ52:AJ58" si="38">E52</f>
        <v>1</v>
      </c>
      <c r="AK52" s="35">
        <f t="shared" ref="AK52:AK58" si="39">F52+G52+H52+I52</f>
        <v>1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1</v>
      </c>
      <c r="AO52" s="35">
        <f t="shared" ref="AO52:AO58" si="43">X52+Y52+AA52</f>
        <v>1</v>
      </c>
      <c r="AP52" s="35">
        <f t="shared" ref="AP52:AP58" si="44">N52</f>
        <v>1</v>
      </c>
      <c r="AQ52" s="35">
        <f t="shared" ref="AQ52:AQ58" si="45">O52+P52+Q52+R52+S52</f>
        <v>1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1</v>
      </c>
      <c r="AU52" s="35">
        <f t="shared" ref="AU52:AU58" si="49">N52+W52</f>
        <v>1</v>
      </c>
      <c r="AV52" s="35">
        <f t="shared" ref="AV52:AV58" si="50">AE52</f>
        <v>1</v>
      </c>
      <c r="AW52" s="35">
        <f t="shared" ref="AW52:AW58" si="51">AC52+AD52</f>
        <v>1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4"/>
      <c r="F56" s="74"/>
      <c r="G56" s="74"/>
      <c r="H56" s="74"/>
      <c r="I56" s="74"/>
      <c r="J56" s="74">
        <v>1</v>
      </c>
      <c r="K56" s="74">
        <v>1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1</v>
      </c>
      <c r="AB56" s="74">
        <v>0</v>
      </c>
      <c r="AC56" s="74">
        <v>0</v>
      </c>
      <c r="AD56" s="74">
        <v>0</v>
      </c>
      <c r="AE56" s="74">
        <v>0</v>
      </c>
      <c r="AF56" s="74">
        <v>0</v>
      </c>
      <c r="AG56" s="74">
        <v>0</v>
      </c>
      <c r="AH56" s="74">
        <v>0</v>
      </c>
      <c r="AI56" s="166"/>
      <c r="AJ56" s="36">
        <f t="shared" si="38"/>
        <v>0</v>
      </c>
      <c r="AK56" s="35">
        <f t="shared" si="39"/>
        <v>0</v>
      </c>
      <c r="AL56" s="35">
        <f t="shared" si="40"/>
        <v>1</v>
      </c>
      <c r="AM56" s="35">
        <f t="shared" si="41"/>
        <v>1</v>
      </c>
      <c r="AN56" s="35">
        <f t="shared" si="42"/>
        <v>1</v>
      </c>
      <c r="AO56" s="35">
        <f t="shared" si="43"/>
        <v>1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4">
        <v>2</v>
      </c>
      <c r="F57" s="74">
        <v>1</v>
      </c>
      <c r="G57" s="74">
        <v>1</v>
      </c>
      <c r="H57" s="74">
        <v>0</v>
      </c>
      <c r="I57" s="74">
        <v>0</v>
      </c>
      <c r="J57" s="74">
        <v>6</v>
      </c>
      <c r="K57" s="74">
        <v>5</v>
      </c>
      <c r="L57" s="74">
        <v>1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7</v>
      </c>
      <c r="AB57" s="74">
        <v>1</v>
      </c>
      <c r="AC57" s="74">
        <v>0</v>
      </c>
      <c r="AD57" s="74">
        <v>0</v>
      </c>
      <c r="AE57" s="74">
        <v>0</v>
      </c>
      <c r="AF57" s="74">
        <v>0</v>
      </c>
      <c r="AG57" s="74">
        <v>0</v>
      </c>
      <c r="AH57" s="74">
        <v>0</v>
      </c>
      <c r="AI57" s="166"/>
      <c r="AJ57" s="36">
        <f t="shared" si="38"/>
        <v>2</v>
      </c>
      <c r="AK57" s="35">
        <f t="shared" si="39"/>
        <v>2</v>
      </c>
      <c r="AL57" s="35">
        <f t="shared" si="40"/>
        <v>6</v>
      </c>
      <c r="AM57" s="35">
        <f t="shared" si="41"/>
        <v>6</v>
      </c>
      <c r="AN57" s="35">
        <f t="shared" si="42"/>
        <v>7</v>
      </c>
      <c r="AO57" s="35">
        <f t="shared" si="43"/>
        <v>7</v>
      </c>
      <c r="AP57" s="35">
        <f t="shared" si="44"/>
        <v>0</v>
      </c>
      <c r="AQ57" s="35">
        <f t="shared" si="45"/>
        <v>0</v>
      </c>
      <c r="AR57" s="35">
        <f t="shared" si="46"/>
        <v>0</v>
      </c>
      <c r="AS57" s="35">
        <f t="shared" si="47"/>
        <v>0</v>
      </c>
      <c r="AT57" s="35">
        <f t="shared" si="48"/>
        <v>0</v>
      </c>
      <c r="AU57" s="35">
        <f t="shared" si="49"/>
        <v>0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4">
        <v>11</v>
      </c>
      <c r="F58" s="74">
        <v>3</v>
      </c>
      <c r="G58" s="74">
        <v>8</v>
      </c>
      <c r="H58" s="74">
        <v>0</v>
      </c>
      <c r="I58" s="74">
        <v>0</v>
      </c>
      <c r="J58" s="74">
        <v>2</v>
      </c>
      <c r="K58" s="74">
        <v>2</v>
      </c>
      <c r="L58" s="74">
        <v>0</v>
      </c>
      <c r="M58" s="74">
        <v>0</v>
      </c>
      <c r="N58" s="74">
        <v>4</v>
      </c>
      <c r="O58" s="74">
        <v>2</v>
      </c>
      <c r="P58" s="74">
        <v>0</v>
      </c>
      <c r="Q58" s="74">
        <v>1</v>
      </c>
      <c r="R58" s="74">
        <v>0</v>
      </c>
      <c r="S58" s="74">
        <v>1</v>
      </c>
      <c r="T58" s="74">
        <v>0</v>
      </c>
      <c r="U58" s="74">
        <v>0</v>
      </c>
      <c r="V58" s="74">
        <v>1</v>
      </c>
      <c r="W58" s="74">
        <v>0</v>
      </c>
      <c r="X58" s="74">
        <v>4</v>
      </c>
      <c r="Y58" s="74">
        <v>0</v>
      </c>
      <c r="Z58" s="74">
        <v>0</v>
      </c>
      <c r="AA58" s="74">
        <v>9</v>
      </c>
      <c r="AB58" s="74">
        <v>2</v>
      </c>
      <c r="AC58" s="74">
        <v>1</v>
      </c>
      <c r="AD58" s="74">
        <v>0</v>
      </c>
      <c r="AE58" s="74">
        <v>1</v>
      </c>
      <c r="AF58" s="74">
        <v>0</v>
      </c>
      <c r="AG58" s="74">
        <v>0</v>
      </c>
      <c r="AH58" s="74">
        <v>0</v>
      </c>
      <c r="AI58" s="166"/>
      <c r="AJ58" s="36">
        <f t="shared" si="38"/>
        <v>11</v>
      </c>
      <c r="AK58" s="35">
        <f t="shared" si="39"/>
        <v>11</v>
      </c>
      <c r="AL58" s="35">
        <f t="shared" si="40"/>
        <v>2</v>
      </c>
      <c r="AM58" s="35">
        <f t="shared" si="41"/>
        <v>2</v>
      </c>
      <c r="AN58" s="35">
        <f t="shared" si="42"/>
        <v>13</v>
      </c>
      <c r="AO58" s="35">
        <f t="shared" si="43"/>
        <v>13</v>
      </c>
      <c r="AP58" s="35">
        <f t="shared" si="44"/>
        <v>4</v>
      </c>
      <c r="AQ58" s="35">
        <f t="shared" si="45"/>
        <v>4</v>
      </c>
      <c r="AR58" s="35">
        <f t="shared" si="46"/>
        <v>1</v>
      </c>
      <c r="AS58" s="35">
        <f t="shared" si="47"/>
        <v>1</v>
      </c>
      <c r="AT58" s="35">
        <f t="shared" si="48"/>
        <v>4</v>
      </c>
      <c r="AU58" s="35">
        <f t="shared" si="49"/>
        <v>4</v>
      </c>
      <c r="AV58" s="35">
        <f t="shared" si="50"/>
        <v>1</v>
      </c>
      <c r="AW58" s="35">
        <f t="shared" si="51"/>
        <v>1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106</v>
      </c>
      <c r="F59" s="86">
        <f t="shared" si="54"/>
        <v>9</v>
      </c>
      <c r="G59" s="86">
        <f t="shared" si="54"/>
        <v>97</v>
      </c>
      <c r="H59" s="86">
        <f t="shared" si="54"/>
        <v>0</v>
      </c>
      <c r="I59" s="86">
        <f t="shared" si="54"/>
        <v>0</v>
      </c>
      <c r="J59" s="86">
        <f t="shared" si="54"/>
        <v>126</v>
      </c>
      <c r="K59" s="86">
        <f t="shared" si="54"/>
        <v>108</v>
      </c>
      <c r="L59" s="86">
        <f t="shared" si="54"/>
        <v>16</v>
      </c>
      <c r="M59" s="86">
        <f t="shared" si="54"/>
        <v>2</v>
      </c>
      <c r="N59" s="86">
        <f t="shared" si="54"/>
        <v>106</v>
      </c>
      <c r="O59" s="86">
        <f t="shared" si="54"/>
        <v>56</v>
      </c>
      <c r="P59" s="86">
        <f t="shared" si="54"/>
        <v>24</v>
      </c>
      <c r="Q59" s="86">
        <f t="shared" si="54"/>
        <v>6</v>
      </c>
      <c r="R59" s="86">
        <f t="shared" si="54"/>
        <v>0</v>
      </c>
      <c r="S59" s="86">
        <f t="shared" si="54"/>
        <v>20</v>
      </c>
      <c r="T59" s="86">
        <f t="shared" si="54"/>
        <v>5</v>
      </c>
      <c r="U59" s="86">
        <f t="shared" si="54"/>
        <v>15</v>
      </c>
      <c r="V59" s="86">
        <f t="shared" si="54"/>
        <v>0</v>
      </c>
      <c r="W59" s="86">
        <f t="shared" si="54"/>
        <v>0</v>
      </c>
      <c r="X59" s="86">
        <f t="shared" si="54"/>
        <v>106</v>
      </c>
      <c r="Y59" s="86">
        <f t="shared" si="54"/>
        <v>0</v>
      </c>
      <c r="Z59" s="86">
        <f t="shared" si="54"/>
        <v>5</v>
      </c>
      <c r="AA59" s="86">
        <f t="shared" si="54"/>
        <v>108</v>
      </c>
      <c r="AB59" s="86">
        <f t="shared" si="54"/>
        <v>9</v>
      </c>
      <c r="AC59" s="86">
        <f t="shared" si="54"/>
        <v>9</v>
      </c>
      <c r="AD59" s="86">
        <f t="shared" si="54"/>
        <v>0</v>
      </c>
      <c r="AE59" s="86">
        <f t="shared" si="54"/>
        <v>9</v>
      </c>
      <c r="AF59" s="86">
        <f t="shared" si="54"/>
        <v>2</v>
      </c>
      <c r="AG59" s="86">
        <f t="shared" si="54"/>
        <v>0</v>
      </c>
      <c r="AH59" s="86">
        <f t="shared" si="54"/>
        <v>2</v>
      </c>
      <c r="AI59" s="165"/>
      <c r="AJ59" s="39">
        <f t="shared" ref="AJ59:AY59" si="55">SUM(AJ60:AJ72)</f>
        <v>106</v>
      </c>
      <c r="AK59" s="82">
        <f t="shared" si="55"/>
        <v>106</v>
      </c>
      <c r="AL59" s="82">
        <f t="shared" si="55"/>
        <v>126</v>
      </c>
      <c r="AM59" s="82">
        <f t="shared" si="55"/>
        <v>126</v>
      </c>
      <c r="AN59" s="82">
        <f t="shared" si="55"/>
        <v>214</v>
      </c>
      <c r="AO59" s="82">
        <f t="shared" si="55"/>
        <v>214</v>
      </c>
      <c r="AP59" s="82">
        <f t="shared" si="55"/>
        <v>106</v>
      </c>
      <c r="AQ59" s="82">
        <f t="shared" si="55"/>
        <v>106</v>
      </c>
      <c r="AR59" s="82">
        <f t="shared" si="55"/>
        <v>20</v>
      </c>
      <c r="AS59" s="82">
        <f t="shared" si="55"/>
        <v>20</v>
      </c>
      <c r="AT59" s="82">
        <f t="shared" si="55"/>
        <v>106</v>
      </c>
      <c r="AU59" s="82">
        <f t="shared" si="55"/>
        <v>106</v>
      </c>
      <c r="AV59" s="82">
        <f t="shared" si="55"/>
        <v>9</v>
      </c>
      <c r="AW59" s="82">
        <f t="shared" si="55"/>
        <v>9</v>
      </c>
      <c r="AX59" s="82">
        <f t="shared" si="55"/>
        <v>2</v>
      </c>
      <c r="AY59" s="38">
        <f t="shared" si="55"/>
        <v>2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4">
        <v>48</v>
      </c>
      <c r="F60" s="74">
        <v>1</v>
      </c>
      <c r="G60" s="74">
        <v>47</v>
      </c>
      <c r="H60" s="74">
        <v>0</v>
      </c>
      <c r="I60" s="74">
        <v>0</v>
      </c>
      <c r="J60" s="74">
        <v>70</v>
      </c>
      <c r="K60" s="74">
        <v>60</v>
      </c>
      <c r="L60" s="74">
        <v>10</v>
      </c>
      <c r="M60" s="74">
        <v>0</v>
      </c>
      <c r="N60" s="74">
        <v>58</v>
      </c>
      <c r="O60" s="74">
        <v>42</v>
      </c>
      <c r="P60" s="74">
        <v>6</v>
      </c>
      <c r="Q60" s="74">
        <v>1</v>
      </c>
      <c r="R60" s="74">
        <v>0</v>
      </c>
      <c r="S60" s="74">
        <v>9</v>
      </c>
      <c r="T60" s="74">
        <v>1</v>
      </c>
      <c r="U60" s="74">
        <v>8</v>
      </c>
      <c r="V60" s="74">
        <v>0</v>
      </c>
      <c r="W60" s="74">
        <v>0</v>
      </c>
      <c r="X60" s="74">
        <v>58</v>
      </c>
      <c r="Y60" s="74">
        <v>0</v>
      </c>
      <c r="Z60" s="74">
        <v>1</v>
      </c>
      <c r="AA60" s="74">
        <v>50</v>
      </c>
      <c r="AB60" s="74">
        <v>1</v>
      </c>
      <c r="AC60" s="74">
        <v>5</v>
      </c>
      <c r="AD60" s="74">
        <v>0</v>
      </c>
      <c r="AE60" s="74">
        <v>5</v>
      </c>
      <c r="AF60" s="74">
        <v>0</v>
      </c>
      <c r="AG60" s="74">
        <v>0</v>
      </c>
      <c r="AH60" s="74">
        <v>0</v>
      </c>
      <c r="AI60" s="166"/>
      <c r="AJ60" s="36">
        <f t="shared" ref="AJ60:AJ72" si="56">E60</f>
        <v>48</v>
      </c>
      <c r="AK60" s="35">
        <f t="shared" ref="AK60:AK72" si="57">F60+G60+H60+I60</f>
        <v>48</v>
      </c>
      <c r="AL60" s="35">
        <f t="shared" ref="AL60:AL72" si="58">J60</f>
        <v>70</v>
      </c>
      <c r="AM60" s="35">
        <f t="shared" ref="AM60:AM72" si="59">K60+L60+M60</f>
        <v>70</v>
      </c>
      <c r="AN60" s="35">
        <f t="shared" ref="AN60:AN72" si="60">F60+G60+K60</f>
        <v>108</v>
      </c>
      <c r="AO60" s="35">
        <f t="shared" ref="AO60:AO72" si="61">X60+Y60+AA60</f>
        <v>108</v>
      </c>
      <c r="AP60" s="35">
        <f t="shared" ref="AP60:AP72" si="62">N60</f>
        <v>58</v>
      </c>
      <c r="AQ60" s="35">
        <f t="shared" ref="AQ60:AQ72" si="63">O60+P60+Q60+R60+S60</f>
        <v>58</v>
      </c>
      <c r="AR60" s="35">
        <f t="shared" ref="AR60:AR72" si="64">S60</f>
        <v>9</v>
      </c>
      <c r="AS60" s="35">
        <f t="shared" ref="AS60:AS72" si="65">T60+U60+V60</f>
        <v>9</v>
      </c>
      <c r="AT60" s="35">
        <f t="shared" ref="AT60:AT72" si="66">X60</f>
        <v>58</v>
      </c>
      <c r="AU60" s="35">
        <f t="shared" ref="AU60:AU72" si="67">N60+W60</f>
        <v>58</v>
      </c>
      <c r="AV60" s="35">
        <f t="shared" ref="AV60:AV72" si="68">AE60</f>
        <v>5</v>
      </c>
      <c r="AW60" s="35">
        <f t="shared" ref="AW60:AW72" si="69">AC60+AD60</f>
        <v>5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4">
        <v>21</v>
      </c>
      <c r="F61" s="74">
        <v>5</v>
      </c>
      <c r="G61" s="74">
        <v>16</v>
      </c>
      <c r="H61" s="74">
        <v>0</v>
      </c>
      <c r="I61" s="74">
        <v>0</v>
      </c>
      <c r="J61" s="74">
        <v>21</v>
      </c>
      <c r="K61" s="74">
        <v>20</v>
      </c>
      <c r="L61" s="74">
        <v>1</v>
      </c>
      <c r="M61" s="74">
        <v>0</v>
      </c>
      <c r="N61" s="74">
        <v>18</v>
      </c>
      <c r="O61" s="74">
        <v>5</v>
      </c>
      <c r="P61" s="74">
        <v>6</v>
      </c>
      <c r="Q61" s="74">
        <v>3</v>
      </c>
      <c r="R61" s="74">
        <v>0</v>
      </c>
      <c r="S61" s="74">
        <v>4</v>
      </c>
      <c r="T61" s="74">
        <v>2</v>
      </c>
      <c r="U61" s="74">
        <v>2</v>
      </c>
      <c r="V61" s="74">
        <v>0</v>
      </c>
      <c r="W61" s="74">
        <v>0</v>
      </c>
      <c r="X61" s="74">
        <v>18</v>
      </c>
      <c r="Y61" s="74">
        <v>0</v>
      </c>
      <c r="Z61" s="74">
        <v>3</v>
      </c>
      <c r="AA61" s="74">
        <v>23</v>
      </c>
      <c r="AB61" s="74">
        <v>4</v>
      </c>
      <c r="AC61" s="74">
        <v>0</v>
      </c>
      <c r="AD61" s="74">
        <v>0</v>
      </c>
      <c r="AE61" s="74">
        <v>0</v>
      </c>
      <c r="AF61" s="74">
        <v>1</v>
      </c>
      <c r="AG61" s="74">
        <v>0</v>
      </c>
      <c r="AH61" s="74">
        <v>1</v>
      </c>
      <c r="AI61" s="166"/>
      <c r="AJ61" s="36">
        <f t="shared" si="56"/>
        <v>21</v>
      </c>
      <c r="AK61" s="35">
        <f t="shared" si="57"/>
        <v>21</v>
      </c>
      <c r="AL61" s="35">
        <f t="shared" si="58"/>
        <v>21</v>
      </c>
      <c r="AM61" s="35">
        <f t="shared" si="59"/>
        <v>21</v>
      </c>
      <c r="AN61" s="35">
        <f t="shared" si="60"/>
        <v>41</v>
      </c>
      <c r="AO61" s="35">
        <f t="shared" si="61"/>
        <v>41</v>
      </c>
      <c r="AP61" s="35">
        <f t="shared" si="62"/>
        <v>18</v>
      </c>
      <c r="AQ61" s="35">
        <f t="shared" si="63"/>
        <v>18</v>
      </c>
      <c r="AR61" s="35">
        <f t="shared" si="64"/>
        <v>4</v>
      </c>
      <c r="AS61" s="35">
        <f t="shared" si="65"/>
        <v>4</v>
      </c>
      <c r="AT61" s="35">
        <f t="shared" si="66"/>
        <v>18</v>
      </c>
      <c r="AU61" s="35">
        <f t="shared" si="67"/>
        <v>18</v>
      </c>
      <c r="AV61" s="35">
        <f t="shared" si="68"/>
        <v>0</v>
      </c>
      <c r="AW61" s="35">
        <f t="shared" si="69"/>
        <v>0</v>
      </c>
      <c r="AX61" s="35">
        <f t="shared" si="70"/>
        <v>1</v>
      </c>
      <c r="AY61" s="34">
        <f t="shared" si="71"/>
        <v>1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4">
        <v>7</v>
      </c>
      <c r="F62" s="74">
        <v>1</v>
      </c>
      <c r="G62" s="74">
        <v>6</v>
      </c>
      <c r="H62" s="74">
        <v>0</v>
      </c>
      <c r="I62" s="74">
        <v>0</v>
      </c>
      <c r="J62" s="74">
        <v>6</v>
      </c>
      <c r="K62" s="74">
        <v>5</v>
      </c>
      <c r="L62" s="74">
        <v>1</v>
      </c>
      <c r="M62" s="74">
        <v>0</v>
      </c>
      <c r="N62" s="74">
        <v>5</v>
      </c>
      <c r="O62" s="74">
        <v>1</v>
      </c>
      <c r="P62" s="74">
        <v>3</v>
      </c>
      <c r="Q62" s="74">
        <v>1</v>
      </c>
      <c r="R62" s="74">
        <v>0</v>
      </c>
      <c r="S62" s="74">
        <v>0</v>
      </c>
      <c r="T62" s="74">
        <v>0</v>
      </c>
      <c r="U62" s="74">
        <v>0</v>
      </c>
      <c r="V62" s="74">
        <v>0</v>
      </c>
      <c r="W62" s="74">
        <v>0</v>
      </c>
      <c r="X62" s="74">
        <v>5</v>
      </c>
      <c r="Y62" s="74">
        <v>0</v>
      </c>
      <c r="Z62" s="74">
        <v>0</v>
      </c>
      <c r="AA62" s="74">
        <v>7</v>
      </c>
      <c r="AB62" s="74">
        <v>1</v>
      </c>
      <c r="AC62" s="74">
        <v>1</v>
      </c>
      <c r="AD62" s="74">
        <v>0</v>
      </c>
      <c r="AE62" s="74">
        <v>1</v>
      </c>
      <c r="AF62" s="74">
        <v>0</v>
      </c>
      <c r="AG62" s="74">
        <v>0</v>
      </c>
      <c r="AH62" s="74">
        <v>0</v>
      </c>
      <c r="AI62" s="166"/>
      <c r="AJ62" s="36">
        <f t="shared" si="56"/>
        <v>7</v>
      </c>
      <c r="AK62" s="35">
        <f t="shared" si="57"/>
        <v>7</v>
      </c>
      <c r="AL62" s="35">
        <f t="shared" si="58"/>
        <v>6</v>
      </c>
      <c r="AM62" s="35">
        <f t="shared" si="59"/>
        <v>6</v>
      </c>
      <c r="AN62" s="35">
        <f t="shared" si="60"/>
        <v>12</v>
      </c>
      <c r="AO62" s="35">
        <f t="shared" si="61"/>
        <v>12</v>
      </c>
      <c r="AP62" s="35">
        <f t="shared" si="62"/>
        <v>5</v>
      </c>
      <c r="AQ62" s="35">
        <f t="shared" si="63"/>
        <v>5</v>
      </c>
      <c r="AR62" s="35">
        <f t="shared" si="64"/>
        <v>0</v>
      </c>
      <c r="AS62" s="35">
        <f t="shared" si="65"/>
        <v>0</v>
      </c>
      <c r="AT62" s="35">
        <f t="shared" si="66"/>
        <v>5</v>
      </c>
      <c r="AU62" s="35">
        <f t="shared" si="67"/>
        <v>5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4">
        <v>3</v>
      </c>
      <c r="F63" s="74">
        <v>0</v>
      </c>
      <c r="G63" s="74">
        <v>3</v>
      </c>
      <c r="H63" s="74">
        <v>0</v>
      </c>
      <c r="I63" s="74">
        <v>0</v>
      </c>
      <c r="J63" s="74">
        <v>3</v>
      </c>
      <c r="K63" s="74">
        <v>3</v>
      </c>
      <c r="L63" s="74">
        <v>0</v>
      </c>
      <c r="M63" s="74">
        <v>0</v>
      </c>
      <c r="N63" s="74">
        <v>0</v>
      </c>
      <c r="O63" s="74">
        <v>0</v>
      </c>
      <c r="P63" s="74">
        <v>0</v>
      </c>
      <c r="Q63" s="74">
        <v>0</v>
      </c>
      <c r="R63" s="74">
        <v>0</v>
      </c>
      <c r="S63" s="74">
        <v>0</v>
      </c>
      <c r="T63" s="74">
        <v>0</v>
      </c>
      <c r="U63" s="74">
        <v>0</v>
      </c>
      <c r="V63" s="74">
        <v>0</v>
      </c>
      <c r="W63" s="74">
        <v>0</v>
      </c>
      <c r="X63" s="74">
        <v>0</v>
      </c>
      <c r="Y63" s="74">
        <v>0</v>
      </c>
      <c r="Z63" s="74">
        <v>0</v>
      </c>
      <c r="AA63" s="74">
        <v>6</v>
      </c>
      <c r="AB63" s="74">
        <v>0</v>
      </c>
      <c r="AC63" s="74">
        <v>0</v>
      </c>
      <c r="AD63" s="74">
        <v>0</v>
      </c>
      <c r="AE63" s="74">
        <v>0</v>
      </c>
      <c r="AF63" s="74">
        <v>0</v>
      </c>
      <c r="AG63" s="74">
        <v>0</v>
      </c>
      <c r="AH63" s="74">
        <v>0</v>
      </c>
      <c r="AI63" s="166"/>
      <c r="AJ63" s="36">
        <f t="shared" si="56"/>
        <v>3</v>
      </c>
      <c r="AK63" s="35">
        <f t="shared" si="57"/>
        <v>3</v>
      </c>
      <c r="AL63" s="35">
        <f t="shared" si="58"/>
        <v>3</v>
      </c>
      <c r="AM63" s="35">
        <f t="shared" si="59"/>
        <v>3</v>
      </c>
      <c r="AN63" s="35">
        <f t="shared" si="60"/>
        <v>6</v>
      </c>
      <c r="AO63" s="35">
        <f t="shared" si="61"/>
        <v>6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4">
        <v>1</v>
      </c>
      <c r="F65" s="74">
        <v>0</v>
      </c>
      <c r="G65" s="74">
        <v>1</v>
      </c>
      <c r="H65" s="74">
        <v>0</v>
      </c>
      <c r="I65" s="74">
        <v>0</v>
      </c>
      <c r="J65" s="74">
        <v>3</v>
      </c>
      <c r="K65" s="74">
        <v>3</v>
      </c>
      <c r="L65" s="74">
        <v>0</v>
      </c>
      <c r="M65" s="74">
        <v>0</v>
      </c>
      <c r="N65" s="74">
        <v>1</v>
      </c>
      <c r="O65" s="74">
        <v>1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1</v>
      </c>
      <c r="Y65" s="74">
        <v>0</v>
      </c>
      <c r="Z65" s="74">
        <v>0</v>
      </c>
      <c r="AA65" s="74">
        <v>3</v>
      </c>
      <c r="AB65" s="74">
        <v>0</v>
      </c>
      <c r="AC65" s="74">
        <v>0</v>
      </c>
      <c r="AD65" s="74">
        <v>0</v>
      </c>
      <c r="AE65" s="74">
        <v>0</v>
      </c>
      <c r="AF65" s="74">
        <v>0</v>
      </c>
      <c r="AG65" s="74">
        <v>0</v>
      </c>
      <c r="AH65" s="74">
        <v>0</v>
      </c>
      <c r="AI65" s="166"/>
      <c r="AJ65" s="36">
        <f t="shared" si="56"/>
        <v>1</v>
      </c>
      <c r="AK65" s="35">
        <f t="shared" si="57"/>
        <v>1</v>
      </c>
      <c r="AL65" s="35">
        <f t="shared" si="58"/>
        <v>3</v>
      </c>
      <c r="AM65" s="35">
        <f t="shared" si="59"/>
        <v>3</v>
      </c>
      <c r="AN65" s="35">
        <f t="shared" si="60"/>
        <v>4</v>
      </c>
      <c r="AO65" s="35">
        <f t="shared" si="61"/>
        <v>4</v>
      </c>
      <c r="AP65" s="35">
        <f t="shared" si="62"/>
        <v>1</v>
      </c>
      <c r="AQ65" s="35">
        <f t="shared" si="63"/>
        <v>1</v>
      </c>
      <c r="AR65" s="35">
        <f t="shared" si="64"/>
        <v>0</v>
      </c>
      <c r="AS65" s="35">
        <f t="shared" si="65"/>
        <v>0</v>
      </c>
      <c r="AT65" s="35">
        <f t="shared" si="66"/>
        <v>1</v>
      </c>
      <c r="AU65" s="35">
        <f t="shared" si="67"/>
        <v>1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4"/>
      <c r="F66" s="74"/>
      <c r="G66" s="74"/>
      <c r="H66" s="74"/>
      <c r="I66" s="74"/>
      <c r="J66" s="74">
        <v>2</v>
      </c>
      <c r="K66" s="74">
        <v>2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2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74">
        <v>0</v>
      </c>
      <c r="AH66" s="74">
        <v>0</v>
      </c>
      <c r="AI66" s="166"/>
      <c r="AJ66" s="36">
        <f t="shared" si="56"/>
        <v>0</v>
      </c>
      <c r="AK66" s="35">
        <f t="shared" si="57"/>
        <v>0</v>
      </c>
      <c r="AL66" s="35">
        <f t="shared" si="58"/>
        <v>2</v>
      </c>
      <c r="AM66" s="35">
        <f t="shared" si="59"/>
        <v>2</v>
      </c>
      <c r="AN66" s="35">
        <f t="shared" si="60"/>
        <v>2</v>
      </c>
      <c r="AO66" s="35">
        <f t="shared" si="61"/>
        <v>2</v>
      </c>
      <c r="AP66" s="35">
        <f t="shared" si="62"/>
        <v>0</v>
      </c>
      <c r="AQ66" s="35">
        <f t="shared" si="63"/>
        <v>0</v>
      </c>
      <c r="AR66" s="35">
        <f t="shared" si="64"/>
        <v>0</v>
      </c>
      <c r="AS66" s="35">
        <f t="shared" si="65"/>
        <v>0</v>
      </c>
      <c r="AT66" s="35">
        <f t="shared" si="66"/>
        <v>0</v>
      </c>
      <c r="AU66" s="35">
        <f t="shared" si="67"/>
        <v>0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4">
        <v>8</v>
      </c>
      <c r="F67" s="74">
        <v>2</v>
      </c>
      <c r="G67" s="74">
        <v>6</v>
      </c>
      <c r="H67" s="74">
        <v>0</v>
      </c>
      <c r="I67" s="74">
        <v>0</v>
      </c>
      <c r="J67" s="74">
        <v>1</v>
      </c>
      <c r="K67" s="74">
        <v>1</v>
      </c>
      <c r="L67" s="74">
        <v>0</v>
      </c>
      <c r="M67" s="74">
        <v>0</v>
      </c>
      <c r="N67" s="74">
        <v>6</v>
      </c>
      <c r="O67" s="74">
        <v>2</v>
      </c>
      <c r="P67" s="74">
        <v>4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6</v>
      </c>
      <c r="Y67" s="74">
        <v>0</v>
      </c>
      <c r="Z67" s="74">
        <v>1</v>
      </c>
      <c r="AA67" s="74">
        <v>3</v>
      </c>
      <c r="AB67" s="74">
        <v>3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166"/>
      <c r="AJ67" s="36">
        <f t="shared" si="56"/>
        <v>8</v>
      </c>
      <c r="AK67" s="35">
        <f t="shared" si="57"/>
        <v>8</v>
      </c>
      <c r="AL67" s="35">
        <f t="shared" si="58"/>
        <v>1</v>
      </c>
      <c r="AM67" s="35">
        <f t="shared" si="59"/>
        <v>1</v>
      </c>
      <c r="AN67" s="35">
        <f t="shared" si="60"/>
        <v>9</v>
      </c>
      <c r="AO67" s="35">
        <f t="shared" si="61"/>
        <v>9</v>
      </c>
      <c r="AP67" s="35">
        <f t="shared" si="62"/>
        <v>6</v>
      </c>
      <c r="AQ67" s="35">
        <f t="shared" si="63"/>
        <v>6</v>
      </c>
      <c r="AR67" s="35">
        <f t="shared" si="64"/>
        <v>0</v>
      </c>
      <c r="AS67" s="35">
        <f t="shared" si="65"/>
        <v>0</v>
      </c>
      <c r="AT67" s="35">
        <f t="shared" si="66"/>
        <v>6</v>
      </c>
      <c r="AU67" s="35">
        <f t="shared" si="67"/>
        <v>6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4">
        <v>8</v>
      </c>
      <c r="F68" s="74">
        <v>0</v>
      </c>
      <c r="G68" s="74">
        <v>8</v>
      </c>
      <c r="H68" s="74">
        <v>0</v>
      </c>
      <c r="I68" s="74">
        <v>0</v>
      </c>
      <c r="J68" s="74">
        <v>7</v>
      </c>
      <c r="K68" s="74">
        <v>7</v>
      </c>
      <c r="L68" s="74">
        <v>0</v>
      </c>
      <c r="M68" s="74">
        <v>0</v>
      </c>
      <c r="N68" s="74">
        <v>8</v>
      </c>
      <c r="O68" s="74">
        <v>2</v>
      </c>
      <c r="P68" s="74">
        <v>2</v>
      </c>
      <c r="Q68" s="74">
        <v>1</v>
      </c>
      <c r="R68" s="74">
        <v>0</v>
      </c>
      <c r="S68" s="74">
        <v>3</v>
      </c>
      <c r="T68" s="74">
        <v>0</v>
      </c>
      <c r="U68" s="74">
        <v>3</v>
      </c>
      <c r="V68" s="74">
        <v>0</v>
      </c>
      <c r="W68" s="74">
        <v>0</v>
      </c>
      <c r="X68" s="74">
        <v>8</v>
      </c>
      <c r="Y68" s="74">
        <v>0</v>
      </c>
      <c r="Z68" s="74">
        <v>0</v>
      </c>
      <c r="AA68" s="74">
        <v>7</v>
      </c>
      <c r="AB68" s="74">
        <v>0</v>
      </c>
      <c r="AC68" s="74">
        <v>2</v>
      </c>
      <c r="AD68" s="74">
        <v>0</v>
      </c>
      <c r="AE68" s="74">
        <v>2</v>
      </c>
      <c r="AF68" s="74">
        <v>0</v>
      </c>
      <c r="AG68" s="74">
        <v>0</v>
      </c>
      <c r="AH68" s="74">
        <v>0</v>
      </c>
      <c r="AI68" s="166"/>
      <c r="AJ68" s="36">
        <f t="shared" si="56"/>
        <v>8</v>
      </c>
      <c r="AK68" s="35">
        <f t="shared" si="57"/>
        <v>8</v>
      </c>
      <c r="AL68" s="35">
        <f t="shared" si="58"/>
        <v>7</v>
      </c>
      <c r="AM68" s="35">
        <f t="shared" si="59"/>
        <v>7</v>
      </c>
      <c r="AN68" s="35">
        <f t="shared" si="60"/>
        <v>15</v>
      </c>
      <c r="AO68" s="35">
        <f t="shared" si="61"/>
        <v>15</v>
      </c>
      <c r="AP68" s="35">
        <f t="shared" si="62"/>
        <v>8</v>
      </c>
      <c r="AQ68" s="35">
        <f t="shared" si="63"/>
        <v>8</v>
      </c>
      <c r="AR68" s="35">
        <f t="shared" si="64"/>
        <v>3</v>
      </c>
      <c r="AS68" s="35">
        <f t="shared" si="65"/>
        <v>3</v>
      </c>
      <c r="AT68" s="35">
        <f t="shared" si="66"/>
        <v>8</v>
      </c>
      <c r="AU68" s="35">
        <f t="shared" si="67"/>
        <v>8</v>
      </c>
      <c r="AV68" s="35">
        <f t="shared" si="68"/>
        <v>2</v>
      </c>
      <c r="AW68" s="35">
        <f t="shared" si="69"/>
        <v>2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4">
        <v>7</v>
      </c>
      <c r="F69" s="74">
        <v>0</v>
      </c>
      <c r="G69" s="74">
        <v>7</v>
      </c>
      <c r="H69" s="74">
        <v>0</v>
      </c>
      <c r="I69" s="74">
        <v>0</v>
      </c>
      <c r="J69" s="74">
        <v>4</v>
      </c>
      <c r="K69" s="74">
        <v>4</v>
      </c>
      <c r="L69" s="74">
        <v>0</v>
      </c>
      <c r="M69" s="74">
        <v>0</v>
      </c>
      <c r="N69" s="74">
        <v>7</v>
      </c>
      <c r="O69" s="74">
        <v>2</v>
      </c>
      <c r="P69" s="74">
        <v>2</v>
      </c>
      <c r="Q69" s="74">
        <v>0</v>
      </c>
      <c r="R69" s="74">
        <v>0</v>
      </c>
      <c r="S69" s="74">
        <v>3</v>
      </c>
      <c r="T69" s="74">
        <v>1</v>
      </c>
      <c r="U69" s="74">
        <v>2</v>
      </c>
      <c r="V69" s="74">
        <v>0</v>
      </c>
      <c r="W69" s="74">
        <v>0</v>
      </c>
      <c r="X69" s="74">
        <v>7</v>
      </c>
      <c r="Y69" s="74">
        <v>0</v>
      </c>
      <c r="Z69" s="74">
        <v>0</v>
      </c>
      <c r="AA69" s="74">
        <v>4</v>
      </c>
      <c r="AB69" s="74">
        <v>0</v>
      </c>
      <c r="AC69" s="74">
        <v>1</v>
      </c>
      <c r="AD69" s="74">
        <v>0</v>
      </c>
      <c r="AE69" s="74">
        <v>1</v>
      </c>
      <c r="AF69" s="74">
        <v>1</v>
      </c>
      <c r="AG69" s="74">
        <v>0</v>
      </c>
      <c r="AH69" s="74">
        <v>1</v>
      </c>
      <c r="AI69" s="166"/>
      <c r="AJ69" s="36">
        <f t="shared" si="56"/>
        <v>7</v>
      </c>
      <c r="AK69" s="35">
        <f t="shared" si="57"/>
        <v>7</v>
      </c>
      <c r="AL69" s="35">
        <f t="shared" si="58"/>
        <v>4</v>
      </c>
      <c r="AM69" s="35">
        <f t="shared" si="59"/>
        <v>4</v>
      </c>
      <c r="AN69" s="35">
        <f t="shared" si="60"/>
        <v>11</v>
      </c>
      <c r="AO69" s="35">
        <f t="shared" si="61"/>
        <v>11</v>
      </c>
      <c r="AP69" s="35">
        <f t="shared" si="62"/>
        <v>7</v>
      </c>
      <c r="AQ69" s="35">
        <f t="shared" si="63"/>
        <v>7</v>
      </c>
      <c r="AR69" s="35">
        <f t="shared" si="64"/>
        <v>3</v>
      </c>
      <c r="AS69" s="35">
        <f t="shared" si="65"/>
        <v>3</v>
      </c>
      <c r="AT69" s="35">
        <f t="shared" si="66"/>
        <v>7</v>
      </c>
      <c r="AU69" s="35">
        <f t="shared" si="67"/>
        <v>7</v>
      </c>
      <c r="AV69" s="35">
        <f t="shared" si="68"/>
        <v>1</v>
      </c>
      <c r="AW69" s="35">
        <f t="shared" si="69"/>
        <v>1</v>
      </c>
      <c r="AX69" s="35">
        <f t="shared" si="70"/>
        <v>1</v>
      </c>
      <c r="AY69" s="34">
        <f t="shared" si="71"/>
        <v>1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4">
        <v>3</v>
      </c>
      <c r="F70" s="74">
        <v>0</v>
      </c>
      <c r="G70" s="74">
        <v>3</v>
      </c>
      <c r="H70" s="74">
        <v>0</v>
      </c>
      <c r="I70" s="74">
        <v>0</v>
      </c>
      <c r="J70" s="74">
        <v>3</v>
      </c>
      <c r="K70" s="74">
        <v>0</v>
      </c>
      <c r="L70" s="74">
        <v>3</v>
      </c>
      <c r="M70" s="74">
        <v>0</v>
      </c>
      <c r="N70" s="74">
        <v>2</v>
      </c>
      <c r="O70" s="74">
        <v>0</v>
      </c>
      <c r="P70" s="74">
        <v>1</v>
      </c>
      <c r="Q70" s="74">
        <v>0</v>
      </c>
      <c r="R70" s="74">
        <v>0</v>
      </c>
      <c r="S70" s="74">
        <v>1</v>
      </c>
      <c r="T70" s="74">
        <v>1</v>
      </c>
      <c r="U70" s="74">
        <v>0</v>
      </c>
      <c r="V70" s="74">
        <v>0</v>
      </c>
      <c r="W70" s="74">
        <v>0</v>
      </c>
      <c r="X70" s="74">
        <v>2</v>
      </c>
      <c r="Y70" s="74">
        <v>0</v>
      </c>
      <c r="Z70" s="74">
        <v>0</v>
      </c>
      <c r="AA70" s="74">
        <v>1</v>
      </c>
      <c r="AB70" s="74">
        <v>0</v>
      </c>
      <c r="AC70" s="74">
        <v>0</v>
      </c>
      <c r="AD70" s="74">
        <v>0</v>
      </c>
      <c r="AE70" s="74">
        <v>0</v>
      </c>
      <c r="AF70" s="74">
        <v>0</v>
      </c>
      <c r="AG70" s="74">
        <v>0</v>
      </c>
      <c r="AH70" s="74">
        <v>0</v>
      </c>
      <c r="AI70" s="166"/>
      <c r="AJ70" s="36">
        <f t="shared" si="56"/>
        <v>3</v>
      </c>
      <c r="AK70" s="35">
        <f t="shared" si="57"/>
        <v>3</v>
      </c>
      <c r="AL70" s="35">
        <f t="shared" si="58"/>
        <v>3</v>
      </c>
      <c r="AM70" s="35">
        <f t="shared" si="59"/>
        <v>3</v>
      </c>
      <c r="AN70" s="35">
        <f t="shared" si="60"/>
        <v>3</v>
      </c>
      <c r="AO70" s="35">
        <f t="shared" si="61"/>
        <v>3</v>
      </c>
      <c r="AP70" s="35">
        <f t="shared" si="62"/>
        <v>2</v>
      </c>
      <c r="AQ70" s="35">
        <f t="shared" si="63"/>
        <v>2</v>
      </c>
      <c r="AR70" s="35">
        <f t="shared" si="64"/>
        <v>1</v>
      </c>
      <c r="AS70" s="35">
        <f t="shared" si="65"/>
        <v>1</v>
      </c>
      <c r="AT70" s="35">
        <f t="shared" si="66"/>
        <v>2</v>
      </c>
      <c r="AU70" s="35">
        <f t="shared" si="67"/>
        <v>2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4"/>
      <c r="F72" s="74"/>
      <c r="G72" s="74"/>
      <c r="H72" s="74"/>
      <c r="I72" s="74"/>
      <c r="J72" s="74">
        <v>6</v>
      </c>
      <c r="K72" s="74">
        <v>3</v>
      </c>
      <c r="L72" s="74">
        <v>1</v>
      </c>
      <c r="M72" s="74">
        <v>2</v>
      </c>
      <c r="N72" s="74">
        <v>1</v>
      </c>
      <c r="O72" s="74">
        <v>1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1</v>
      </c>
      <c r="Y72" s="74">
        <v>0</v>
      </c>
      <c r="Z72" s="74">
        <v>0</v>
      </c>
      <c r="AA72" s="74">
        <v>2</v>
      </c>
      <c r="AB72" s="74">
        <v>0</v>
      </c>
      <c r="AC72" s="74">
        <v>0</v>
      </c>
      <c r="AD72" s="74">
        <v>0</v>
      </c>
      <c r="AE72" s="74">
        <v>0</v>
      </c>
      <c r="AF72" s="74">
        <v>0</v>
      </c>
      <c r="AG72" s="74">
        <v>0</v>
      </c>
      <c r="AH72" s="74">
        <v>0</v>
      </c>
      <c r="AI72" s="166"/>
      <c r="AJ72" s="36">
        <f t="shared" si="56"/>
        <v>0</v>
      </c>
      <c r="AK72" s="35">
        <f t="shared" si="57"/>
        <v>0</v>
      </c>
      <c r="AL72" s="35">
        <f t="shared" si="58"/>
        <v>6</v>
      </c>
      <c r="AM72" s="35">
        <f t="shared" si="59"/>
        <v>6</v>
      </c>
      <c r="AN72" s="35">
        <f t="shared" si="60"/>
        <v>3</v>
      </c>
      <c r="AO72" s="35">
        <f t="shared" si="61"/>
        <v>3</v>
      </c>
      <c r="AP72" s="35">
        <f t="shared" si="62"/>
        <v>1</v>
      </c>
      <c r="AQ72" s="35">
        <f t="shared" si="63"/>
        <v>1</v>
      </c>
      <c r="AR72" s="35">
        <f t="shared" si="64"/>
        <v>0</v>
      </c>
      <c r="AS72" s="35">
        <f t="shared" si="65"/>
        <v>0</v>
      </c>
      <c r="AT72" s="35">
        <f t="shared" si="66"/>
        <v>1</v>
      </c>
      <c r="AU72" s="35">
        <f t="shared" si="67"/>
        <v>1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0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7"/>
      <c r="AJ73" s="39">
        <f t="shared" ref="AJ73:AX73" si="73">SUM(AJ74:AJ79)</f>
        <v>0</v>
      </c>
      <c r="AK73" s="82">
        <f t="shared" si="73"/>
        <v>0</v>
      </c>
      <c r="AL73" s="82">
        <f t="shared" si="73"/>
        <v>0</v>
      </c>
      <c r="AM73" s="82">
        <f t="shared" si="73"/>
        <v>0</v>
      </c>
      <c r="AN73" s="82">
        <f t="shared" si="73"/>
        <v>0</v>
      </c>
      <c r="AO73" s="82">
        <f t="shared" si="73"/>
        <v>0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26" customFormat="1" ht="54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4"/>
      <c r="K74" s="74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65.2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4"/>
      <c r="K75" s="74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4"/>
      <c r="K76" s="74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4"/>
      <c r="K77" s="74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4"/>
      <c r="K78" s="74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4"/>
      <c r="K79" s="74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59.2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10</v>
      </c>
      <c r="F80" s="86">
        <f t="shared" si="89"/>
        <v>0</v>
      </c>
      <c r="G80" s="86">
        <f t="shared" si="89"/>
        <v>10</v>
      </c>
      <c r="H80" s="86">
        <f t="shared" si="89"/>
        <v>0</v>
      </c>
      <c r="I80" s="86">
        <f t="shared" si="89"/>
        <v>0</v>
      </c>
      <c r="J80" s="86">
        <f t="shared" si="89"/>
        <v>3</v>
      </c>
      <c r="K80" s="86">
        <f t="shared" si="89"/>
        <v>2</v>
      </c>
      <c r="L80" s="86">
        <f t="shared" si="89"/>
        <v>0</v>
      </c>
      <c r="M80" s="86">
        <f t="shared" si="89"/>
        <v>0</v>
      </c>
      <c r="N80" s="86">
        <f t="shared" si="89"/>
        <v>7</v>
      </c>
      <c r="O80" s="86">
        <f t="shared" si="89"/>
        <v>2</v>
      </c>
      <c r="P80" s="86">
        <f t="shared" si="89"/>
        <v>1</v>
      </c>
      <c r="Q80" s="86">
        <f t="shared" si="89"/>
        <v>2</v>
      </c>
      <c r="R80" s="86">
        <f t="shared" si="89"/>
        <v>0</v>
      </c>
      <c r="S80" s="86">
        <f t="shared" si="89"/>
        <v>2</v>
      </c>
      <c r="T80" s="86">
        <f t="shared" si="89"/>
        <v>1</v>
      </c>
      <c r="U80" s="86">
        <f t="shared" si="89"/>
        <v>1</v>
      </c>
      <c r="V80" s="86">
        <f t="shared" si="89"/>
        <v>0</v>
      </c>
      <c r="W80" s="86">
        <f t="shared" si="89"/>
        <v>0</v>
      </c>
      <c r="X80" s="86">
        <f t="shared" si="89"/>
        <v>7</v>
      </c>
      <c r="Y80" s="86">
        <f t="shared" si="89"/>
        <v>1</v>
      </c>
      <c r="Z80" s="86">
        <f t="shared" si="89"/>
        <v>0</v>
      </c>
      <c r="AA80" s="86">
        <f t="shared" si="89"/>
        <v>4</v>
      </c>
      <c r="AB80" s="86">
        <f t="shared" si="89"/>
        <v>0</v>
      </c>
      <c r="AC80" s="86">
        <f t="shared" si="89"/>
        <v>0</v>
      </c>
      <c r="AD80" s="86">
        <f t="shared" si="89"/>
        <v>0</v>
      </c>
      <c r="AE80" s="86">
        <f t="shared" si="89"/>
        <v>0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7"/>
      <c r="AJ80" s="39">
        <f t="shared" ref="AJ80:AY80" si="90">SUM(AJ81:AJ86)</f>
        <v>10</v>
      </c>
      <c r="AK80" s="82">
        <f t="shared" si="90"/>
        <v>10</v>
      </c>
      <c r="AL80" s="82">
        <f t="shared" si="90"/>
        <v>3</v>
      </c>
      <c r="AM80" s="82">
        <f t="shared" si="90"/>
        <v>2</v>
      </c>
      <c r="AN80" s="82">
        <f t="shared" si="90"/>
        <v>12</v>
      </c>
      <c r="AO80" s="82">
        <f t="shared" si="90"/>
        <v>12</v>
      </c>
      <c r="AP80" s="82">
        <f t="shared" si="90"/>
        <v>7</v>
      </c>
      <c r="AQ80" s="82">
        <f t="shared" si="90"/>
        <v>7</v>
      </c>
      <c r="AR80" s="82">
        <f t="shared" si="90"/>
        <v>2</v>
      </c>
      <c r="AS80" s="82">
        <f t="shared" si="90"/>
        <v>2</v>
      </c>
      <c r="AT80" s="82">
        <f t="shared" si="90"/>
        <v>7</v>
      </c>
      <c r="AU80" s="82">
        <f t="shared" si="90"/>
        <v>7</v>
      </c>
      <c r="AV80" s="82">
        <f t="shared" si="90"/>
        <v>0</v>
      </c>
      <c r="AW80" s="82">
        <f t="shared" si="90"/>
        <v>0</v>
      </c>
      <c r="AX80" s="82">
        <f t="shared" si="90"/>
        <v>0</v>
      </c>
      <c r="AY80" s="38">
        <f t="shared" si="90"/>
        <v>0</v>
      </c>
    </row>
    <row r="81" spans="1:51" s="26" customFormat="1" ht="33.75" customHeight="1">
      <c r="A81" s="37" t="s">
        <v>100</v>
      </c>
      <c r="B81" s="237" t="s">
        <v>99</v>
      </c>
      <c r="C81" s="238"/>
      <c r="D81" s="239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16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4">
        <v>1</v>
      </c>
      <c r="F82" s="74">
        <v>0</v>
      </c>
      <c r="G82" s="74">
        <v>1</v>
      </c>
      <c r="H82" s="74">
        <v>0</v>
      </c>
      <c r="I82" s="74">
        <v>0</v>
      </c>
      <c r="J82" s="74">
        <v>1</v>
      </c>
      <c r="K82" s="74">
        <v>0</v>
      </c>
      <c r="L82" s="74">
        <v>0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  <c r="Y82" s="74">
        <v>0</v>
      </c>
      <c r="Z82" s="74">
        <v>0</v>
      </c>
      <c r="AA82" s="74">
        <v>1</v>
      </c>
      <c r="AB82" s="74">
        <v>0</v>
      </c>
      <c r="AC82" s="74">
        <v>0</v>
      </c>
      <c r="AD82" s="74">
        <v>0</v>
      </c>
      <c r="AE82" s="74">
        <v>0</v>
      </c>
      <c r="AF82" s="74">
        <v>0</v>
      </c>
      <c r="AG82" s="74">
        <v>0</v>
      </c>
      <c r="AH82" s="74">
        <v>0</v>
      </c>
      <c r="AI82" s="166"/>
      <c r="AJ82" s="36">
        <f t="shared" si="91"/>
        <v>1</v>
      </c>
      <c r="AK82" s="35">
        <f t="shared" si="92"/>
        <v>1</v>
      </c>
      <c r="AL82" s="35">
        <f t="shared" si="93"/>
        <v>1</v>
      </c>
      <c r="AM82" s="35">
        <f t="shared" si="94"/>
        <v>0</v>
      </c>
      <c r="AN82" s="35">
        <f t="shared" si="95"/>
        <v>1</v>
      </c>
      <c r="AO82" s="35">
        <f t="shared" si="96"/>
        <v>1</v>
      </c>
      <c r="AP82" s="35">
        <f t="shared" si="97"/>
        <v>0</v>
      </c>
      <c r="AQ82" s="35">
        <f t="shared" si="98"/>
        <v>0</v>
      </c>
      <c r="AR82" s="35">
        <f t="shared" si="99"/>
        <v>0</v>
      </c>
      <c r="AS82" s="35">
        <f t="shared" si="100"/>
        <v>0</v>
      </c>
      <c r="AT82" s="35">
        <f t="shared" si="101"/>
        <v>0</v>
      </c>
      <c r="AU82" s="35">
        <f t="shared" si="102"/>
        <v>0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4">
        <v>0</v>
      </c>
      <c r="F84" s="74">
        <v>0</v>
      </c>
      <c r="G84" s="74">
        <v>0</v>
      </c>
      <c r="H84" s="74">
        <v>0</v>
      </c>
      <c r="I84" s="74">
        <v>0</v>
      </c>
      <c r="J84" s="74">
        <v>1</v>
      </c>
      <c r="K84" s="74">
        <v>1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1</v>
      </c>
      <c r="AB84" s="74">
        <v>0</v>
      </c>
      <c r="AC84" s="74">
        <v>0</v>
      </c>
      <c r="AD84" s="74">
        <v>0</v>
      </c>
      <c r="AE84" s="74">
        <v>0</v>
      </c>
      <c r="AF84" s="74">
        <v>0</v>
      </c>
      <c r="AG84" s="74">
        <v>0</v>
      </c>
      <c r="AH84" s="74">
        <v>0</v>
      </c>
      <c r="AI84" s="166"/>
      <c r="AJ84" s="36">
        <f t="shared" si="91"/>
        <v>0</v>
      </c>
      <c r="AK84" s="35">
        <f t="shared" si="92"/>
        <v>0</v>
      </c>
      <c r="AL84" s="35">
        <f t="shared" si="93"/>
        <v>1</v>
      </c>
      <c r="AM84" s="35">
        <f t="shared" si="94"/>
        <v>1</v>
      </c>
      <c r="AN84" s="35">
        <f t="shared" si="95"/>
        <v>1</v>
      </c>
      <c r="AO84" s="35">
        <f t="shared" si="96"/>
        <v>1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4">
        <v>5</v>
      </c>
      <c r="F85" s="74">
        <v>0</v>
      </c>
      <c r="G85" s="74">
        <v>5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4</v>
      </c>
      <c r="O85" s="74">
        <v>0</v>
      </c>
      <c r="P85" s="74">
        <v>1</v>
      </c>
      <c r="Q85" s="74">
        <v>1</v>
      </c>
      <c r="R85" s="74">
        <v>0</v>
      </c>
      <c r="S85" s="74">
        <v>2</v>
      </c>
      <c r="T85" s="74">
        <v>1</v>
      </c>
      <c r="U85" s="74">
        <v>1</v>
      </c>
      <c r="V85" s="74">
        <v>0</v>
      </c>
      <c r="W85" s="74">
        <v>0</v>
      </c>
      <c r="X85" s="74">
        <v>4</v>
      </c>
      <c r="Y85" s="74">
        <v>0</v>
      </c>
      <c r="Z85" s="74">
        <v>0</v>
      </c>
      <c r="AA85" s="74">
        <v>1</v>
      </c>
      <c r="AB85" s="74">
        <v>0</v>
      </c>
      <c r="AC85" s="74">
        <v>0</v>
      </c>
      <c r="AD85" s="74">
        <v>0</v>
      </c>
      <c r="AE85" s="74">
        <v>0</v>
      </c>
      <c r="AF85" s="74">
        <v>0</v>
      </c>
      <c r="AG85" s="74">
        <v>0</v>
      </c>
      <c r="AH85" s="74">
        <v>0</v>
      </c>
      <c r="AI85" s="166"/>
      <c r="AJ85" s="36">
        <f t="shared" si="91"/>
        <v>5</v>
      </c>
      <c r="AK85" s="35">
        <f t="shared" si="92"/>
        <v>5</v>
      </c>
      <c r="AL85" s="35">
        <f t="shared" si="93"/>
        <v>0</v>
      </c>
      <c r="AM85" s="35">
        <f t="shared" si="94"/>
        <v>0</v>
      </c>
      <c r="AN85" s="35">
        <f t="shared" si="95"/>
        <v>5</v>
      </c>
      <c r="AO85" s="35">
        <f t="shared" si="96"/>
        <v>5</v>
      </c>
      <c r="AP85" s="35">
        <f t="shared" si="97"/>
        <v>4</v>
      </c>
      <c r="AQ85" s="35">
        <f t="shared" si="98"/>
        <v>4</v>
      </c>
      <c r="AR85" s="35">
        <f t="shared" si="99"/>
        <v>2</v>
      </c>
      <c r="AS85" s="35">
        <f t="shared" si="100"/>
        <v>2</v>
      </c>
      <c r="AT85" s="35">
        <f t="shared" si="101"/>
        <v>4</v>
      </c>
      <c r="AU85" s="35">
        <f t="shared" si="102"/>
        <v>4</v>
      </c>
      <c r="AV85" s="35">
        <f t="shared" si="103"/>
        <v>0</v>
      </c>
      <c r="AW85" s="35">
        <f t="shared" si="104"/>
        <v>0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4">
        <v>4</v>
      </c>
      <c r="F86" s="74">
        <v>0</v>
      </c>
      <c r="G86" s="74">
        <v>4</v>
      </c>
      <c r="H86" s="74">
        <v>0</v>
      </c>
      <c r="I86" s="74">
        <v>0</v>
      </c>
      <c r="J86" s="74">
        <v>1</v>
      </c>
      <c r="K86" s="74">
        <v>1</v>
      </c>
      <c r="L86" s="74">
        <v>0</v>
      </c>
      <c r="M86" s="74">
        <v>0</v>
      </c>
      <c r="N86" s="74">
        <v>3</v>
      </c>
      <c r="O86" s="74">
        <v>2</v>
      </c>
      <c r="P86" s="74">
        <v>0</v>
      </c>
      <c r="Q86" s="74">
        <v>1</v>
      </c>
      <c r="R86" s="74">
        <v>0</v>
      </c>
      <c r="S86" s="74">
        <v>0</v>
      </c>
      <c r="T86" s="74">
        <v>0</v>
      </c>
      <c r="U86" s="74">
        <v>0</v>
      </c>
      <c r="V86" s="74">
        <v>0</v>
      </c>
      <c r="W86" s="74">
        <v>0</v>
      </c>
      <c r="X86" s="74">
        <v>3</v>
      </c>
      <c r="Y86" s="74">
        <v>1</v>
      </c>
      <c r="Z86" s="74">
        <v>0</v>
      </c>
      <c r="AA86" s="74">
        <v>1</v>
      </c>
      <c r="AB86" s="74">
        <v>0</v>
      </c>
      <c r="AC86" s="74">
        <v>0</v>
      </c>
      <c r="AD86" s="74">
        <v>0</v>
      </c>
      <c r="AE86" s="74">
        <v>0</v>
      </c>
      <c r="AF86" s="74">
        <v>0</v>
      </c>
      <c r="AG86" s="74">
        <v>0</v>
      </c>
      <c r="AH86" s="74">
        <v>0</v>
      </c>
      <c r="AI86" s="166"/>
      <c r="AJ86" s="36">
        <f t="shared" si="91"/>
        <v>4</v>
      </c>
      <c r="AK86" s="35">
        <f t="shared" si="92"/>
        <v>4</v>
      </c>
      <c r="AL86" s="35">
        <f t="shared" si="93"/>
        <v>1</v>
      </c>
      <c r="AM86" s="35">
        <f t="shared" si="94"/>
        <v>1</v>
      </c>
      <c r="AN86" s="35">
        <f t="shared" si="95"/>
        <v>5</v>
      </c>
      <c r="AO86" s="35">
        <f t="shared" si="96"/>
        <v>5</v>
      </c>
      <c r="AP86" s="35">
        <f t="shared" si="97"/>
        <v>3</v>
      </c>
      <c r="AQ86" s="35">
        <f t="shared" si="98"/>
        <v>3</v>
      </c>
      <c r="AR86" s="35">
        <f t="shared" si="99"/>
        <v>0</v>
      </c>
      <c r="AS86" s="35">
        <f t="shared" si="100"/>
        <v>0</v>
      </c>
      <c r="AT86" s="35">
        <f t="shared" si="101"/>
        <v>3</v>
      </c>
      <c r="AU86" s="35">
        <f t="shared" si="102"/>
        <v>3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97">
        <f t="shared" ref="E87:AH87" si="107">SUM(E88:E89)</f>
        <v>2</v>
      </c>
      <c r="F87" s="97">
        <f t="shared" si="107"/>
        <v>1</v>
      </c>
      <c r="G87" s="97">
        <f t="shared" si="107"/>
        <v>1</v>
      </c>
      <c r="H87" s="97">
        <f t="shared" si="107"/>
        <v>0</v>
      </c>
      <c r="I87" s="97">
        <f t="shared" si="107"/>
        <v>0</v>
      </c>
      <c r="J87" s="97">
        <f t="shared" si="107"/>
        <v>0</v>
      </c>
      <c r="K87" s="97">
        <f t="shared" si="107"/>
        <v>0</v>
      </c>
      <c r="L87" s="97">
        <f t="shared" si="107"/>
        <v>0</v>
      </c>
      <c r="M87" s="97">
        <f t="shared" si="107"/>
        <v>0</v>
      </c>
      <c r="N87" s="97">
        <f t="shared" si="107"/>
        <v>0</v>
      </c>
      <c r="O87" s="97">
        <f t="shared" si="107"/>
        <v>0</v>
      </c>
      <c r="P87" s="97">
        <f t="shared" si="107"/>
        <v>0</v>
      </c>
      <c r="Q87" s="97">
        <f t="shared" si="107"/>
        <v>0</v>
      </c>
      <c r="R87" s="97">
        <f t="shared" si="107"/>
        <v>0</v>
      </c>
      <c r="S87" s="97">
        <f t="shared" si="107"/>
        <v>0</v>
      </c>
      <c r="T87" s="97">
        <f t="shared" si="107"/>
        <v>0</v>
      </c>
      <c r="U87" s="97">
        <f t="shared" si="107"/>
        <v>0</v>
      </c>
      <c r="V87" s="97">
        <f t="shared" si="107"/>
        <v>0</v>
      </c>
      <c r="W87" s="97">
        <f t="shared" si="107"/>
        <v>0</v>
      </c>
      <c r="X87" s="97">
        <f t="shared" si="107"/>
        <v>0</v>
      </c>
      <c r="Y87" s="97">
        <f t="shared" si="107"/>
        <v>0</v>
      </c>
      <c r="Z87" s="97">
        <f t="shared" si="107"/>
        <v>0</v>
      </c>
      <c r="AA87" s="97">
        <f t="shared" si="107"/>
        <v>2</v>
      </c>
      <c r="AB87" s="97">
        <f t="shared" si="107"/>
        <v>1</v>
      </c>
      <c r="AC87" s="97">
        <f t="shared" si="107"/>
        <v>0</v>
      </c>
      <c r="AD87" s="97">
        <f t="shared" si="107"/>
        <v>0</v>
      </c>
      <c r="AE87" s="97">
        <f t="shared" si="107"/>
        <v>0</v>
      </c>
      <c r="AF87" s="97">
        <f t="shared" si="107"/>
        <v>0</v>
      </c>
      <c r="AG87" s="97">
        <f t="shared" si="107"/>
        <v>0</v>
      </c>
      <c r="AH87" s="97">
        <f t="shared" si="107"/>
        <v>0</v>
      </c>
      <c r="AI87" s="173">
        <f>AI88+AI89</f>
        <v>0</v>
      </c>
      <c r="AJ87" s="39">
        <f t="shared" ref="AJ87:AY87" si="108">SUM(AJ88:AJ89)</f>
        <v>2</v>
      </c>
      <c r="AK87" s="82">
        <f t="shared" si="108"/>
        <v>2</v>
      </c>
      <c r="AL87" s="82">
        <f t="shared" si="108"/>
        <v>0</v>
      </c>
      <c r="AM87" s="82">
        <f t="shared" si="108"/>
        <v>0</v>
      </c>
      <c r="AN87" s="82">
        <f t="shared" si="108"/>
        <v>2</v>
      </c>
      <c r="AO87" s="82">
        <f t="shared" si="108"/>
        <v>2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4">
        <v>2</v>
      </c>
      <c r="F88" s="74">
        <v>1</v>
      </c>
      <c r="G88" s="74">
        <v>1</v>
      </c>
      <c r="H88" s="74">
        <v>0</v>
      </c>
      <c r="I88" s="74">
        <v>0</v>
      </c>
      <c r="J88" s="7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  <c r="Y88" s="74">
        <v>0</v>
      </c>
      <c r="Z88" s="74">
        <v>0</v>
      </c>
      <c r="AA88" s="74">
        <v>2</v>
      </c>
      <c r="AB88" s="74">
        <v>1</v>
      </c>
      <c r="AC88" s="74">
        <v>0</v>
      </c>
      <c r="AD88" s="74">
        <v>0</v>
      </c>
      <c r="AE88" s="74">
        <v>0</v>
      </c>
      <c r="AF88" s="74">
        <v>0</v>
      </c>
      <c r="AG88" s="74">
        <v>0</v>
      </c>
      <c r="AH88" s="74">
        <v>0</v>
      </c>
      <c r="AI88" s="169"/>
      <c r="AJ88" s="36">
        <f>E88</f>
        <v>2</v>
      </c>
      <c r="AK88" s="35">
        <f>F88+G88+H88+I88</f>
        <v>2</v>
      </c>
      <c r="AL88" s="35">
        <f>J88</f>
        <v>0</v>
      </c>
      <c r="AM88" s="35">
        <f>K88+L88+M88</f>
        <v>0</v>
      </c>
      <c r="AN88" s="35">
        <f>F88+G88+K88</f>
        <v>2</v>
      </c>
      <c r="AO88" s="35">
        <f>X88+Y88+AA88</f>
        <v>2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84</v>
      </c>
      <c r="F90" s="86">
        <f t="shared" si="109"/>
        <v>8</v>
      </c>
      <c r="G90" s="86">
        <f t="shared" si="109"/>
        <v>76</v>
      </c>
      <c r="H90" s="86">
        <f t="shared" si="109"/>
        <v>0</v>
      </c>
      <c r="I90" s="86">
        <f t="shared" si="109"/>
        <v>0</v>
      </c>
      <c r="J90" s="86">
        <f t="shared" si="109"/>
        <v>161</v>
      </c>
      <c r="K90" s="86">
        <f t="shared" si="109"/>
        <v>149</v>
      </c>
      <c r="L90" s="86">
        <f t="shared" si="109"/>
        <v>7</v>
      </c>
      <c r="M90" s="86">
        <f t="shared" si="109"/>
        <v>1</v>
      </c>
      <c r="N90" s="86">
        <f t="shared" si="109"/>
        <v>156</v>
      </c>
      <c r="O90" s="86">
        <f t="shared" si="109"/>
        <v>138</v>
      </c>
      <c r="P90" s="86">
        <f t="shared" si="109"/>
        <v>6</v>
      </c>
      <c r="Q90" s="86">
        <f t="shared" si="109"/>
        <v>7</v>
      </c>
      <c r="R90" s="86">
        <f t="shared" si="109"/>
        <v>0</v>
      </c>
      <c r="S90" s="86">
        <f t="shared" si="109"/>
        <v>5</v>
      </c>
      <c r="T90" s="86">
        <f t="shared" si="109"/>
        <v>0</v>
      </c>
      <c r="U90" s="86">
        <f t="shared" si="109"/>
        <v>5</v>
      </c>
      <c r="V90" s="86">
        <f t="shared" si="109"/>
        <v>0</v>
      </c>
      <c r="W90" s="86">
        <f t="shared" si="109"/>
        <v>2</v>
      </c>
      <c r="X90" s="86">
        <f t="shared" si="109"/>
        <v>158</v>
      </c>
      <c r="Y90" s="86">
        <f t="shared" si="109"/>
        <v>0</v>
      </c>
      <c r="Z90" s="86">
        <f t="shared" si="109"/>
        <v>4</v>
      </c>
      <c r="AA90" s="86">
        <f t="shared" si="109"/>
        <v>75</v>
      </c>
      <c r="AB90" s="86">
        <f t="shared" si="109"/>
        <v>7</v>
      </c>
      <c r="AC90" s="86">
        <f t="shared" si="109"/>
        <v>2</v>
      </c>
      <c r="AD90" s="86">
        <f t="shared" si="109"/>
        <v>0</v>
      </c>
      <c r="AE90" s="86">
        <f t="shared" si="109"/>
        <v>2</v>
      </c>
      <c r="AF90" s="86">
        <f t="shared" si="109"/>
        <v>2</v>
      </c>
      <c r="AG90" s="86">
        <f t="shared" si="109"/>
        <v>0</v>
      </c>
      <c r="AH90" s="86">
        <f t="shared" si="109"/>
        <v>2</v>
      </c>
      <c r="AI90" s="170"/>
      <c r="AJ90" s="39">
        <f t="shared" ref="AJ90:AY90" si="110">SUM(AJ91:AJ111)</f>
        <v>84</v>
      </c>
      <c r="AK90" s="82">
        <f t="shared" si="110"/>
        <v>84</v>
      </c>
      <c r="AL90" s="82">
        <f t="shared" si="110"/>
        <v>161</v>
      </c>
      <c r="AM90" s="82">
        <f t="shared" si="110"/>
        <v>157</v>
      </c>
      <c r="AN90" s="82">
        <f t="shared" si="110"/>
        <v>233</v>
      </c>
      <c r="AO90" s="82">
        <f t="shared" si="110"/>
        <v>233</v>
      </c>
      <c r="AP90" s="82">
        <f t="shared" si="110"/>
        <v>156</v>
      </c>
      <c r="AQ90" s="82">
        <f t="shared" si="110"/>
        <v>156</v>
      </c>
      <c r="AR90" s="82">
        <f t="shared" si="110"/>
        <v>5</v>
      </c>
      <c r="AS90" s="82">
        <f t="shared" si="110"/>
        <v>5</v>
      </c>
      <c r="AT90" s="82">
        <f t="shared" si="110"/>
        <v>158</v>
      </c>
      <c r="AU90" s="82">
        <f t="shared" si="110"/>
        <v>158</v>
      </c>
      <c r="AV90" s="82">
        <f t="shared" si="110"/>
        <v>2</v>
      </c>
      <c r="AW90" s="82">
        <f t="shared" si="110"/>
        <v>2</v>
      </c>
      <c r="AX90" s="82">
        <f t="shared" si="110"/>
        <v>2</v>
      </c>
      <c r="AY90" s="38">
        <f t="shared" si="110"/>
        <v>2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4">
        <v>8</v>
      </c>
      <c r="F92" s="74">
        <v>6</v>
      </c>
      <c r="G92" s="74">
        <v>2</v>
      </c>
      <c r="H92" s="74">
        <v>0</v>
      </c>
      <c r="I92" s="74">
        <v>0</v>
      </c>
      <c r="J92" s="74">
        <v>7</v>
      </c>
      <c r="K92" s="74">
        <v>5</v>
      </c>
      <c r="L92" s="74">
        <v>2</v>
      </c>
      <c r="M92" s="74">
        <v>0</v>
      </c>
      <c r="N92" s="74">
        <v>4</v>
      </c>
      <c r="O92" s="74">
        <v>3</v>
      </c>
      <c r="P92" s="74">
        <v>0</v>
      </c>
      <c r="Q92" s="74">
        <v>1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4</v>
      </c>
      <c r="Y92" s="74">
        <v>0</v>
      </c>
      <c r="Z92" s="74">
        <v>3</v>
      </c>
      <c r="AA92" s="74">
        <v>9</v>
      </c>
      <c r="AB92" s="74">
        <v>6</v>
      </c>
      <c r="AC92" s="74">
        <v>1</v>
      </c>
      <c r="AD92" s="74">
        <v>0</v>
      </c>
      <c r="AE92" s="74">
        <v>1</v>
      </c>
      <c r="AF92" s="74">
        <v>0</v>
      </c>
      <c r="AG92" s="74">
        <v>0</v>
      </c>
      <c r="AH92" s="74">
        <v>0</v>
      </c>
      <c r="AI92" s="166"/>
      <c r="AJ92" s="36">
        <f t="shared" si="111"/>
        <v>8</v>
      </c>
      <c r="AK92" s="35">
        <f t="shared" si="112"/>
        <v>8</v>
      </c>
      <c r="AL92" s="35">
        <f t="shared" si="113"/>
        <v>7</v>
      </c>
      <c r="AM92" s="35">
        <f t="shared" si="114"/>
        <v>7</v>
      </c>
      <c r="AN92" s="35">
        <f t="shared" si="115"/>
        <v>13</v>
      </c>
      <c r="AO92" s="35">
        <f t="shared" si="116"/>
        <v>13</v>
      </c>
      <c r="AP92" s="35">
        <f t="shared" si="117"/>
        <v>4</v>
      </c>
      <c r="AQ92" s="35">
        <f t="shared" si="118"/>
        <v>4</v>
      </c>
      <c r="AR92" s="35">
        <f t="shared" si="119"/>
        <v>0</v>
      </c>
      <c r="AS92" s="35">
        <f t="shared" si="120"/>
        <v>0</v>
      </c>
      <c r="AT92" s="35">
        <f t="shared" si="121"/>
        <v>4</v>
      </c>
      <c r="AU92" s="35">
        <f t="shared" si="122"/>
        <v>4</v>
      </c>
      <c r="AV92" s="35">
        <f t="shared" si="123"/>
        <v>1</v>
      </c>
      <c r="AW92" s="35">
        <f t="shared" si="124"/>
        <v>1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16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4">
        <v>11</v>
      </c>
      <c r="F94" s="74">
        <v>0</v>
      </c>
      <c r="G94" s="74">
        <v>11</v>
      </c>
      <c r="H94" s="74">
        <v>0</v>
      </c>
      <c r="I94" s="74">
        <v>0</v>
      </c>
      <c r="J94" s="74">
        <v>10</v>
      </c>
      <c r="K94" s="74">
        <v>10</v>
      </c>
      <c r="L94" s="74">
        <v>0</v>
      </c>
      <c r="M94" s="74">
        <v>0</v>
      </c>
      <c r="N94" s="74">
        <v>14</v>
      </c>
      <c r="O94" s="74">
        <v>10</v>
      </c>
      <c r="P94" s="74">
        <v>0</v>
      </c>
      <c r="Q94" s="74">
        <v>3</v>
      </c>
      <c r="R94" s="74">
        <v>0</v>
      </c>
      <c r="S94" s="74">
        <v>1</v>
      </c>
      <c r="T94" s="74">
        <v>0</v>
      </c>
      <c r="U94" s="74">
        <v>1</v>
      </c>
      <c r="V94" s="74">
        <v>0</v>
      </c>
      <c r="W94" s="74">
        <v>0</v>
      </c>
      <c r="X94" s="74">
        <v>14</v>
      </c>
      <c r="Y94" s="74">
        <v>0</v>
      </c>
      <c r="Z94" s="74">
        <v>0</v>
      </c>
      <c r="AA94" s="74">
        <v>7</v>
      </c>
      <c r="AB94" s="74">
        <v>0</v>
      </c>
      <c r="AC94" s="74">
        <v>0</v>
      </c>
      <c r="AD94" s="74">
        <v>0</v>
      </c>
      <c r="AE94" s="74">
        <v>0</v>
      </c>
      <c r="AF94" s="74">
        <v>0</v>
      </c>
      <c r="AG94" s="74">
        <v>0</v>
      </c>
      <c r="AH94" s="74">
        <v>0</v>
      </c>
      <c r="AI94" s="166"/>
      <c r="AJ94" s="36">
        <f t="shared" si="111"/>
        <v>11</v>
      </c>
      <c r="AK94" s="35">
        <f t="shared" si="112"/>
        <v>11</v>
      </c>
      <c r="AL94" s="35">
        <f t="shared" si="113"/>
        <v>10</v>
      </c>
      <c r="AM94" s="35">
        <f t="shared" si="114"/>
        <v>10</v>
      </c>
      <c r="AN94" s="35">
        <f t="shared" si="115"/>
        <v>21</v>
      </c>
      <c r="AO94" s="35">
        <f t="shared" si="116"/>
        <v>21</v>
      </c>
      <c r="AP94" s="35">
        <f t="shared" si="117"/>
        <v>14</v>
      </c>
      <c r="AQ94" s="35">
        <f t="shared" si="118"/>
        <v>14</v>
      </c>
      <c r="AR94" s="35">
        <f t="shared" si="119"/>
        <v>1</v>
      </c>
      <c r="AS94" s="35">
        <f t="shared" si="120"/>
        <v>1</v>
      </c>
      <c r="AT94" s="35">
        <f t="shared" si="121"/>
        <v>14</v>
      </c>
      <c r="AU94" s="35">
        <f t="shared" si="122"/>
        <v>14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16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4">
        <v>2</v>
      </c>
      <c r="F96" s="74">
        <v>0</v>
      </c>
      <c r="G96" s="74">
        <v>2</v>
      </c>
      <c r="H96" s="74">
        <v>0</v>
      </c>
      <c r="I96" s="74">
        <v>0</v>
      </c>
      <c r="J96" s="74">
        <v>1</v>
      </c>
      <c r="K96" s="74">
        <v>1</v>
      </c>
      <c r="L96" s="74">
        <v>0</v>
      </c>
      <c r="M96" s="74">
        <v>0</v>
      </c>
      <c r="N96" s="74">
        <v>3</v>
      </c>
      <c r="O96" s="74">
        <v>2</v>
      </c>
      <c r="P96" s="74">
        <v>0</v>
      </c>
      <c r="Q96" s="74">
        <v>1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3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  <c r="AG96" s="74">
        <v>0</v>
      </c>
      <c r="AH96" s="74">
        <v>0</v>
      </c>
      <c r="AI96" s="166"/>
      <c r="AJ96" s="36">
        <f t="shared" si="111"/>
        <v>2</v>
      </c>
      <c r="AK96" s="35">
        <f t="shared" si="112"/>
        <v>2</v>
      </c>
      <c r="AL96" s="35">
        <f t="shared" si="113"/>
        <v>1</v>
      </c>
      <c r="AM96" s="35">
        <f t="shared" si="114"/>
        <v>1</v>
      </c>
      <c r="AN96" s="35">
        <f t="shared" si="115"/>
        <v>3</v>
      </c>
      <c r="AO96" s="35">
        <f t="shared" si="116"/>
        <v>3</v>
      </c>
      <c r="AP96" s="35">
        <f t="shared" si="117"/>
        <v>3</v>
      </c>
      <c r="AQ96" s="35">
        <f t="shared" si="118"/>
        <v>3</v>
      </c>
      <c r="AR96" s="35">
        <f t="shared" si="119"/>
        <v>0</v>
      </c>
      <c r="AS96" s="35">
        <f t="shared" si="120"/>
        <v>0</v>
      </c>
      <c r="AT96" s="35">
        <f t="shared" si="121"/>
        <v>3</v>
      </c>
      <c r="AU96" s="35">
        <f t="shared" si="122"/>
        <v>3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4">
        <v>7</v>
      </c>
      <c r="F97" s="74">
        <v>0</v>
      </c>
      <c r="G97" s="74">
        <v>7</v>
      </c>
      <c r="H97" s="74">
        <v>0</v>
      </c>
      <c r="I97" s="74">
        <v>0</v>
      </c>
      <c r="J97" s="74">
        <v>4</v>
      </c>
      <c r="K97" s="74">
        <v>4</v>
      </c>
      <c r="L97" s="74">
        <v>0</v>
      </c>
      <c r="M97" s="74">
        <v>0</v>
      </c>
      <c r="N97" s="74">
        <v>5</v>
      </c>
      <c r="O97" s="74">
        <v>5</v>
      </c>
      <c r="P97" s="74">
        <v>0</v>
      </c>
      <c r="Q97" s="74">
        <v>0</v>
      </c>
      <c r="R97" s="74">
        <v>0</v>
      </c>
      <c r="S97" s="74">
        <v>0</v>
      </c>
      <c r="T97" s="74">
        <v>0</v>
      </c>
      <c r="U97" s="74">
        <v>0</v>
      </c>
      <c r="V97" s="74">
        <v>0</v>
      </c>
      <c r="W97" s="74">
        <v>0</v>
      </c>
      <c r="X97" s="74">
        <v>5</v>
      </c>
      <c r="Y97" s="74">
        <v>0</v>
      </c>
      <c r="Z97" s="74">
        <v>0</v>
      </c>
      <c r="AA97" s="74">
        <v>6</v>
      </c>
      <c r="AB97" s="74">
        <v>0</v>
      </c>
      <c r="AC97" s="74">
        <v>0</v>
      </c>
      <c r="AD97" s="74">
        <v>0</v>
      </c>
      <c r="AE97" s="74">
        <v>0</v>
      </c>
      <c r="AF97" s="74">
        <v>0</v>
      </c>
      <c r="AG97" s="74">
        <v>0</v>
      </c>
      <c r="AH97" s="74">
        <v>0</v>
      </c>
      <c r="AI97" s="166"/>
      <c r="AJ97" s="36">
        <f t="shared" si="111"/>
        <v>7</v>
      </c>
      <c r="AK97" s="35">
        <f t="shared" si="112"/>
        <v>7</v>
      </c>
      <c r="AL97" s="35">
        <f t="shared" si="113"/>
        <v>4</v>
      </c>
      <c r="AM97" s="35">
        <f t="shared" si="114"/>
        <v>4</v>
      </c>
      <c r="AN97" s="35">
        <f t="shared" si="115"/>
        <v>11</v>
      </c>
      <c r="AO97" s="35">
        <f t="shared" si="116"/>
        <v>11</v>
      </c>
      <c r="AP97" s="35">
        <f t="shared" si="117"/>
        <v>5</v>
      </c>
      <c r="AQ97" s="35">
        <f t="shared" si="118"/>
        <v>5</v>
      </c>
      <c r="AR97" s="35">
        <f t="shared" si="119"/>
        <v>0</v>
      </c>
      <c r="AS97" s="35">
        <f t="shared" si="120"/>
        <v>0</v>
      </c>
      <c r="AT97" s="35">
        <f t="shared" si="121"/>
        <v>5</v>
      </c>
      <c r="AU97" s="35">
        <f t="shared" si="122"/>
        <v>5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4">
        <v>1</v>
      </c>
      <c r="F98" s="74">
        <v>1</v>
      </c>
      <c r="G98" s="74">
        <v>0</v>
      </c>
      <c r="H98" s="74">
        <v>0</v>
      </c>
      <c r="I98" s="74">
        <v>0</v>
      </c>
      <c r="J98" s="74">
        <v>1</v>
      </c>
      <c r="K98" s="74">
        <v>1</v>
      </c>
      <c r="L98" s="74">
        <v>0</v>
      </c>
      <c r="M98" s="74">
        <v>0</v>
      </c>
      <c r="N98" s="74">
        <v>1</v>
      </c>
      <c r="O98" s="74">
        <v>1</v>
      </c>
      <c r="P98" s="74">
        <v>0</v>
      </c>
      <c r="Q98" s="74">
        <v>0</v>
      </c>
      <c r="R98" s="74">
        <v>0</v>
      </c>
      <c r="S98" s="74">
        <v>0</v>
      </c>
      <c r="T98" s="74">
        <v>0</v>
      </c>
      <c r="U98" s="74">
        <v>0</v>
      </c>
      <c r="V98" s="74">
        <v>0</v>
      </c>
      <c r="W98" s="74">
        <v>0</v>
      </c>
      <c r="X98" s="74">
        <v>1</v>
      </c>
      <c r="Y98" s="74">
        <v>0</v>
      </c>
      <c r="Z98" s="74">
        <v>1</v>
      </c>
      <c r="AA98" s="74">
        <v>1</v>
      </c>
      <c r="AB98" s="74">
        <v>1</v>
      </c>
      <c r="AC98" s="74">
        <v>0</v>
      </c>
      <c r="AD98" s="74">
        <v>0</v>
      </c>
      <c r="AE98" s="74">
        <v>0</v>
      </c>
      <c r="AF98" s="74">
        <v>0</v>
      </c>
      <c r="AG98" s="74">
        <v>0</v>
      </c>
      <c r="AH98" s="74">
        <v>0</v>
      </c>
      <c r="AI98" s="169"/>
      <c r="AJ98" s="36">
        <f t="shared" si="111"/>
        <v>1</v>
      </c>
      <c r="AK98" s="35">
        <f t="shared" si="112"/>
        <v>1</v>
      </c>
      <c r="AL98" s="35">
        <f t="shared" si="113"/>
        <v>1</v>
      </c>
      <c r="AM98" s="35">
        <f t="shared" si="114"/>
        <v>1</v>
      </c>
      <c r="AN98" s="35">
        <f t="shared" si="115"/>
        <v>2</v>
      </c>
      <c r="AO98" s="35">
        <f t="shared" si="116"/>
        <v>2</v>
      </c>
      <c r="AP98" s="35">
        <f t="shared" si="117"/>
        <v>1</v>
      </c>
      <c r="AQ98" s="35">
        <f t="shared" si="118"/>
        <v>1</v>
      </c>
      <c r="AR98" s="35">
        <f t="shared" si="119"/>
        <v>0</v>
      </c>
      <c r="AS98" s="35">
        <f t="shared" si="120"/>
        <v>0</v>
      </c>
      <c r="AT98" s="35">
        <f t="shared" si="121"/>
        <v>1</v>
      </c>
      <c r="AU98" s="35">
        <f t="shared" si="122"/>
        <v>1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166"/>
      <c r="AJ99" s="36">
        <f t="shared" si="111"/>
        <v>0</v>
      </c>
      <c r="AK99" s="35">
        <f t="shared" si="112"/>
        <v>0</v>
      </c>
      <c r="AL99" s="35">
        <f t="shared" si="113"/>
        <v>0</v>
      </c>
      <c r="AM99" s="35">
        <f t="shared" si="114"/>
        <v>0</v>
      </c>
      <c r="AN99" s="35">
        <f t="shared" si="115"/>
        <v>0</v>
      </c>
      <c r="AO99" s="35">
        <f t="shared" si="116"/>
        <v>0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4">
        <v>12</v>
      </c>
      <c r="F100" s="74">
        <v>0</v>
      </c>
      <c r="G100" s="74">
        <v>12</v>
      </c>
      <c r="H100" s="74">
        <v>0</v>
      </c>
      <c r="I100" s="74">
        <v>0</v>
      </c>
      <c r="J100" s="74">
        <v>13</v>
      </c>
      <c r="K100" s="74">
        <v>13</v>
      </c>
      <c r="L100" s="74">
        <v>0</v>
      </c>
      <c r="M100" s="74">
        <v>0</v>
      </c>
      <c r="N100" s="74">
        <v>18</v>
      </c>
      <c r="O100" s="74">
        <v>16</v>
      </c>
      <c r="P100" s="74">
        <v>1</v>
      </c>
      <c r="Q100" s="74">
        <v>1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18</v>
      </c>
      <c r="Y100" s="74">
        <v>0</v>
      </c>
      <c r="Z100" s="74">
        <v>0</v>
      </c>
      <c r="AA100" s="74">
        <v>7</v>
      </c>
      <c r="AB100" s="74">
        <v>0</v>
      </c>
      <c r="AC100" s="74">
        <v>0</v>
      </c>
      <c r="AD100" s="74">
        <v>0</v>
      </c>
      <c r="AE100" s="74">
        <v>0</v>
      </c>
      <c r="AF100" s="74">
        <v>0</v>
      </c>
      <c r="AG100" s="74">
        <v>0</v>
      </c>
      <c r="AH100" s="74">
        <v>0</v>
      </c>
      <c r="AI100" s="166"/>
      <c r="AJ100" s="36">
        <f t="shared" si="111"/>
        <v>12</v>
      </c>
      <c r="AK100" s="35">
        <f t="shared" si="112"/>
        <v>12</v>
      </c>
      <c r="AL100" s="35">
        <f t="shared" si="113"/>
        <v>13</v>
      </c>
      <c r="AM100" s="35">
        <f t="shared" si="114"/>
        <v>13</v>
      </c>
      <c r="AN100" s="35">
        <f t="shared" si="115"/>
        <v>25</v>
      </c>
      <c r="AO100" s="35">
        <f t="shared" si="116"/>
        <v>25</v>
      </c>
      <c r="AP100" s="35">
        <f t="shared" si="117"/>
        <v>18</v>
      </c>
      <c r="AQ100" s="35">
        <f t="shared" si="118"/>
        <v>18</v>
      </c>
      <c r="AR100" s="35">
        <f t="shared" si="119"/>
        <v>0</v>
      </c>
      <c r="AS100" s="35">
        <f t="shared" si="120"/>
        <v>0</v>
      </c>
      <c r="AT100" s="35">
        <f t="shared" si="121"/>
        <v>18</v>
      </c>
      <c r="AU100" s="35">
        <f t="shared" si="122"/>
        <v>18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4">
        <v>3</v>
      </c>
      <c r="F102" s="74">
        <v>0</v>
      </c>
      <c r="G102" s="74">
        <v>3</v>
      </c>
      <c r="H102" s="74">
        <v>0</v>
      </c>
      <c r="I102" s="74">
        <v>0</v>
      </c>
      <c r="J102" s="74">
        <v>17</v>
      </c>
      <c r="K102" s="74">
        <v>17</v>
      </c>
      <c r="L102" s="74">
        <v>0</v>
      </c>
      <c r="M102" s="74">
        <v>0</v>
      </c>
      <c r="N102" s="74">
        <v>13</v>
      </c>
      <c r="O102" s="74">
        <v>12</v>
      </c>
      <c r="P102" s="74">
        <v>1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13</v>
      </c>
      <c r="Y102" s="74">
        <v>0</v>
      </c>
      <c r="Z102" s="74">
        <v>0</v>
      </c>
      <c r="AA102" s="74">
        <v>7</v>
      </c>
      <c r="AB102" s="74">
        <v>0</v>
      </c>
      <c r="AC102" s="74">
        <v>0</v>
      </c>
      <c r="AD102" s="74">
        <v>0</v>
      </c>
      <c r="AE102" s="74">
        <v>0</v>
      </c>
      <c r="AF102" s="74">
        <v>0</v>
      </c>
      <c r="AG102" s="74">
        <v>0</v>
      </c>
      <c r="AH102" s="74">
        <v>0</v>
      </c>
      <c r="AI102" s="166"/>
      <c r="AJ102" s="36">
        <f t="shared" si="111"/>
        <v>3</v>
      </c>
      <c r="AK102" s="35">
        <f t="shared" si="112"/>
        <v>3</v>
      </c>
      <c r="AL102" s="35">
        <f t="shared" si="113"/>
        <v>17</v>
      </c>
      <c r="AM102" s="35">
        <f t="shared" si="114"/>
        <v>17</v>
      </c>
      <c r="AN102" s="35">
        <f t="shared" si="115"/>
        <v>20</v>
      </c>
      <c r="AO102" s="35">
        <f t="shared" si="116"/>
        <v>20</v>
      </c>
      <c r="AP102" s="35">
        <f t="shared" si="117"/>
        <v>13</v>
      </c>
      <c r="AQ102" s="35">
        <f t="shared" si="118"/>
        <v>13</v>
      </c>
      <c r="AR102" s="35">
        <f t="shared" si="119"/>
        <v>0</v>
      </c>
      <c r="AS102" s="35">
        <f t="shared" si="120"/>
        <v>0</v>
      </c>
      <c r="AT102" s="35">
        <f t="shared" si="121"/>
        <v>13</v>
      </c>
      <c r="AU102" s="35">
        <f t="shared" si="122"/>
        <v>13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4">
        <v>1</v>
      </c>
      <c r="F103" s="74">
        <v>0</v>
      </c>
      <c r="G103" s="74">
        <v>1</v>
      </c>
      <c r="H103" s="74">
        <v>0</v>
      </c>
      <c r="I103" s="74">
        <v>0</v>
      </c>
      <c r="J103" s="74">
        <v>24</v>
      </c>
      <c r="K103" s="74">
        <v>24</v>
      </c>
      <c r="L103" s="74">
        <v>0</v>
      </c>
      <c r="M103" s="74">
        <v>0</v>
      </c>
      <c r="N103" s="74">
        <v>25</v>
      </c>
      <c r="O103" s="74">
        <v>25</v>
      </c>
      <c r="P103" s="74">
        <v>0</v>
      </c>
      <c r="Q103" s="74">
        <v>0</v>
      </c>
      <c r="R103" s="74">
        <v>0</v>
      </c>
      <c r="S103" s="74">
        <v>0</v>
      </c>
      <c r="T103" s="74">
        <v>0</v>
      </c>
      <c r="U103" s="74">
        <v>0</v>
      </c>
      <c r="V103" s="74">
        <v>0</v>
      </c>
      <c r="W103" s="74">
        <v>0</v>
      </c>
      <c r="X103" s="74">
        <v>25</v>
      </c>
      <c r="Y103" s="74">
        <v>0</v>
      </c>
      <c r="Z103" s="74">
        <v>0</v>
      </c>
      <c r="AA103" s="74">
        <v>0</v>
      </c>
      <c r="AB103" s="74">
        <v>0</v>
      </c>
      <c r="AC103" s="74">
        <v>0</v>
      </c>
      <c r="AD103" s="74">
        <v>0</v>
      </c>
      <c r="AE103" s="74">
        <v>0</v>
      </c>
      <c r="AF103" s="74">
        <v>0</v>
      </c>
      <c r="AG103" s="74">
        <v>0</v>
      </c>
      <c r="AH103" s="74">
        <v>0</v>
      </c>
      <c r="AI103" s="166"/>
      <c r="AJ103" s="36">
        <f t="shared" si="111"/>
        <v>1</v>
      </c>
      <c r="AK103" s="35">
        <f t="shared" si="112"/>
        <v>1</v>
      </c>
      <c r="AL103" s="35">
        <f t="shared" si="113"/>
        <v>24</v>
      </c>
      <c r="AM103" s="35">
        <f t="shared" si="114"/>
        <v>24</v>
      </c>
      <c r="AN103" s="35">
        <f t="shared" si="115"/>
        <v>25</v>
      </c>
      <c r="AO103" s="35">
        <f t="shared" si="116"/>
        <v>25</v>
      </c>
      <c r="AP103" s="35">
        <f t="shared" si="117"/>
        <v>25</v>
      </c>
      <c r="AQ103" s="35">
        <f t="shared" si="118"/>
        <v>25</v>
      </c>
      <c r="AR103" s="35">
        <f t="shared" si="119"/>
        <v>0</v>
      </c>
      <c r="AS103" s="35">
        <f t="shared" si="120"/>
        <v>0</v>
      </c>
      <c r="AT103" s="35">
        <f t="shared" si="121"/>
        <v>25</v>
      </c>
      <c r="AU103" s="35">
        <f t="shared" si="122"/>
        <v>25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4">
        <v>1</v>
      </c>
      <c r="F104" s="74">
        <v>0</v>
      </c>
      <c r="G104" s="74">
        <v>1</v>
      </c>
      <c r="H104" s="74">
        <v>0</v>
      </c>
      <c r="I104" s="74">
        <v>0</v>
      </c>
      <c r="J104" s="74">
        <v>7</v>
      </c>
      <c r="K104" s="74">
        <v>6</v>
      </c>
      <c r="L104" s="74">
        <v>0</v>
      </c>
      <c r="M104" s="74">
        <v>0</v>
      </c>
      <c r="N104" s="74">
        <v>5</v>
      </c>
      <c r="O104" s="74">
        <v>5</v>
      </c>
      <c r="P104" s="74">
        <v>0</v>
      </c>
      <c r="Q104" s="74">
        <v>0</v>
      </c>
      <c r="R104" s="74">
        <v>0</v>
      </c>
      <c r="S104" s="74">
        <v>0</v>
      </c>
      <c r="T104" s="74">
        <v>0</v>
      </c>
      <c r="U104" s="74">
        <v>0</v>
      </c>
      <c r="V104" s="74">
        <v>0</v>
      </c>
      <c r="W104" s="74">
        <v>0</v>
      </c>
      <c r="X104" s="74">
        <v>5</v>
      </c>
      <c r="Y104" s="74">
        <v>0</v>
      </c>
      <c r="Z104" s="74">
        <v>0</v>
      </c>
      <c r="AA104" s="74">
        <v>2</v>
      </c>
      <c r="AB104" s="74">
        <v>0</v>
      </c>
      <c r="AC104" s="74">
        <v>0</v>
      </c>
      <c r="AD104" s="74">
        <v>0</v>
      </c>
      <c r="AE104" s="74">
        <v>0</v>
      </c>
      <c r="AF104" s="74">
        <v>0</v>
      </c>
      <c r="AG104" s="74">
        <v>0</v>
      </c>
      <c r="AH104" s="74">
        <v>0</v>
      </c>
      <c r="AI104" s="166"/>
      <c r="AJ104" s="36">
        <f t="shared" si="111"/>
        <v>1</v>
      </c>
      <c r="AK104" s="35">
        <f t="shared" si="112"/>
        <v>1</v>
      </c>
      <c r="AL104" s="35">
        <f t="shared" si="113"/>
        <v>7</v>
      </c>
      <c r="AM104" s="35">
        <f t="shared" si="114"/>
        <v>6</v>
      </c>
      <c r="AN104" s="35">
        <f t="shared" si="115"/>
        <v>7</v>
      </c>
      <c r="AO104" s="35">
        <f t="shared" si="116"/>
        <v>7</v>
      </c>
      <c r="AP104" s="35">
        <f t="shared" si="117"/>
        <v>5</v>
      </c>
      <c r="AQ104" s="35">
        <f t="shared" si="118"/>
        <v>5</v>
      </c>
      <c r="AR104" s="35">
        <f t="shared" si="119"/>
        <v>0</v>
      </c>
      <c r="AS104" s="35">
        <f t="shared" si="120"/>
        <v>0</v>
      </c>
      <c r="AT104" s="35">
        <f t="shared" si="121"/>
        <v>5</v>
      </c>
      <c r="AU104" s="35">
        <f t="shared" si="122"/>
        <v>5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4">
        <v>0</v>
      </c>
      <c r="F105" s="74">
        <v>0</v>
      </c>
      <c r="G105" s="74">
        <v>0</v>
      </c>
      <c r="H105" s="74">
        <v>0</v>
      </c>
      <c r="I105" s="74">
        <v>0</v>
      </c>
      <c r="J105" s="74">
        <v>0</v>
      </c>
      <c r="K105" s="74">
        <v>0</v>
      </c>
      <c r="L105" s="74">
        <v>0</v>
      </c>
      <c r="M105" s="74">
        <v>0</v>
      </c>
      <c r="N105" s="74">
        <v>0</v>
      </c>
      <c r="O105" s="74">
        <v>0</v>
      </c>
      <c r="P105" s="74">
        <v>0</v>
      </c>
      <c r="Q105" s="74">
        <v>0</v>
      </c>
      <c r="R105" s="74">
        <v>0</v>
      </c>
      <c r="S105" s="74">
        <v>0</v>
      </c>
      <c r="T105" s="74">
        <v>0</v>
      </c>
      <c r="U105" s="74">
        <v>0</v>
      </c>
      <c r="V105" s="74">
        <v>0</v>
      </c>
      <c r="W105" s="74">
        <v>0</v>
      </c>
      <c r="X105" s="74">
        <v>0</v>
      </c>
      <c r="Y105" s="74">
        <v>0</v>
      </c>
      <c r="Z105" s="74">
        <v>0</v>
      </c>
      <c r="AA105" s="74">
        <v>0</v>
      </c>
      <c r="AB105" s="74">
        <v>0</v>
      </c>
      <c r="AC105" s="74">
        <v>0</v>
      </c>
      <c r="AD105" s="74">
        <v>0</v>
      </c>
      <c r="AE105" s="74">
        <v>0</v>
      </c>
      <c r="AF105" s="74">
        <v>0</v>
      </c>
      <c r="AG105" s="74">
        <v>0</v>
      </c>
      <c r="AH105" s="74">
        <v>0</v>
      </c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4">
        <v>31</v>
      </c>
      <c r="F106" s="74">
        <v>1</v>
      </c>
      <c r="G106" s="74">
        <v>30</v>
      </c>
      <c r="H106" s="74">
        <v>0</v>
      </c>
      <c r="I106" s="74">
        <v>0</v>
      </c>
      <c r="J106" s="74">
        <v>59</v>
      </c>
      <c r="K106" s="74">
        <v>55</v>
      </c>
      <c r="L106" s="74">
        <v>3</v>
      </c>
      <c r="M106" s="74">
        <v>0</v>
      </c>
      <c r="N106" s="74">
        <v>59</v>
      </c>
      <c r="O106" s="74">
        <v>52</v>
      </c>
      <c r="P106" s="74">
        <v>4</v>
      </c>
      <c r="Q106" s="74">
        <v>0</v>
      </c>
      <c r="R106" s="74">
        <v>0</v>
      </c>
      <c r="S106" s="74">
        <v>3</v>
      </c>
      <c r="T106" s="74">
        <v>0</v>
      </c>
      <c r="U106" s="74">
        <v>3</v>
      </c>
      <c r="V106" s="74">
        <v>0</v>
      </c>
      <c r="W106" s="74">
        <v>1</v>
      </c>
      <c r="X106" s="74">
        <v>60</v>
      </c>
      <c r="Y106" s="74">
        <v>0</v>
      </c>
      <c r="Z106" s="74">
        <v>0</v>
      </c>
      <c r="AA106" s="74">
        <v>26</v>
      </c>
      <c r="AB106" s="74">
        <v>0</v>
      </c>
      <c r="AC106" s="74">
        <v>0</v>
      </c>
      <c r="AD106" s="74">
        <v>0</v>
      </c>
      <c r="AE106" s="74">
        <v>0</v>
      </c>
      <c r="AF106" s="74">
        <v>0</v>
      </c>
      <c r="AG106" s="74">
        <v>0</v>
      </c>
      <c r="AH106" s="74">
        <v>0</v>
      </c>
      <c r="AI106" s="166"/>
      <c r="AJ106" s="36">
        <f t="shared" si="111"/>
        <v>31</v>
      </c>
      <c r="AK106" s="35">
        <f t="shared" si="112"/>
        <v>31</v>
      </c>
      <c r="AL106" s="35">
        <f t="shared" si="113"/>
        <v>59</v>
      </c>
      <c r="AM106" s="35">
        <f t="shared" si="114"/>
        <v>58</v>
      </c>
      <c r="AN106" s="35">
        <f t="shared" si="115"/>
        <v>86</v>
      </c>
      <c r="AO106" s="35">
        <f t="shared" si="116"/>
        <v>86</v>
      </c>
      <c r="AP106" s="35">
        <f t="shared" si="117"/>
        <v>59</v>
      </c>
      <c r="AQ106" s="35">
        <f t="shared" si="118"/>
        <v>59</v>
      </c>
      <c r="AR106" s="35">
        <f t="shared" si="119"/>
        <v>3</v>
      </c>
      <c r="AS106" s="35">
        <f t="shared" si="120"/>
        <v>3</v>
      </c>
      <c r="AT106" s="35">
        <f t="shared" si="121"/>
        <v>60</v>
      </c>
      <c r="AU106" s="35">
        <f t="shared" si="122"/>
        <v>60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4">
        <v>2</v>
      </c>
      <c r="F107" s="74">
        <v>0</v>
      </c>
      <c r="G107" s="74">
        <v>2</v>
      </c>
      <c r="H107" s="74">
        <v>0</v>
      </c>
      <c r="I107" s="74">
        <v>0</v>
      </c>
      <c r="J107" s="74">
        <v>1</v>
      </c>
      <c r="K107" s="74">
        <v>1</v>
      </c>
      <c r="L107" s="74">
        <v>0</v>
      </c>
      <c r="M107" s="74">
        <v>0</v>
      </c>
      <c r="N107" s="74">
        <v>1</v>
      </c>
      <c r="O107" s="74">
        <v>0</v>
      </c>
      <c r="P107" s="74">
        <v>0</v>
      </c>
      <c r="Q107" s="74">
        <v>0</v>
      </c>
      <c r="R107" s="74">
        <v>0</v>
      </c>
      <c r="S107" s="74">
        <v>1</v>
      </c>
      <c r="T107" s="74">
        <v>0</v>
      </c>
      <c r="U107" s="74">
        <v>1</v>
      </c>
      <c r="V107" s="74">
        <v>0</v>
      </c>
      <c r="W107" s="74">
        <v>0</v>
      </c>
      <c r="X107" s="74">
        <v>1</v>
      </c>
      <c r="Y107" s="74">
        <v>0</v>
      </c>
      <c r="Z107" s="74">
        <v>0</v>
      </c>
      <c r="AA107" s="74">
        <v>2</v>
      </c>
      <c r="AB107" s="74">
        <v>0</v>
      </c>
      <c r="AC107" s="74">
        <v>0</v>
      </c>
      <c r="AD107" s="74">
        <v>0</v>
      </c>
      <c r="AE107" s="74">
        <v>0</v>
      </c>
      <c r="AF107" s="74">
        <v>0</v>
      </c>
      <c r="AG107" s="74">
        <v>0</v>
      </c>
      <c r="AH107" s="74">
        <v>0</v>
      </c>
      <c r="AI107" s="166"/>
      <c r="AJ107" s="36">
        <f t="shared" si="111"/>
        <v>2</v>
      </c>
      <c r="AK107" s="35">
        <f t="shared" si="112"/>
        <v>2</v>
      </c>
      <c r="AL107" s="35">
        <f t="shared" si="113"/>
        <v>1</v>
      </c>
      <c r="AM107" s="35">
        <f t="shared" si="114"/>
        <v>1</v>
      </c>
      <c r="AN107" s="35">
        <f t="shared" si="115"/>
        <v>3</v>
      </c>
      <c r="AO107" s="35">
        <f t="shared" si="116"/>
        <v>3</v>
      </c>
      <c r="AP107" s="35">
        <f t="shared" si="117"/>
        <v>1</v>
      </c>
      <c r="AQ107" s="35">
        <f t="shared" si="118"/>
        <v>1</v>
      </c>
      <c r="AR107" s="35">
        <f t="shared" si="119"/>
        <v>1</v>
      </c>
      <c r="AS107" s="35">
        <f t="shared" si="120"/>
        <v>1</v>
      </c>
      <c r="AT107" s="35">
        <f t="shared" si="121"/>
        <v>1</v>
      </c>
      <c r="AU107" s="35">
        <f t="shared" si="122"/>
        <v>1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4">
        <v>5</v>
      </c>
      <c r="F109" s="74">
        <v>0</v>
      </c>
      <c r="G109" s="74">
        <v>5</v>
      </c>
      <c r="H109" s="74">
        <v>0</v>
      </c>
      <c r="I109" s="74">
        <v>0</v>
      </c>
      <c r="J109" s="74">
        <v>13</v>
      </c>
      <c r="K109" s="74">
        <v>10</v>
      </c>
      <c r="L109" s="74">
        <v>1</v>
      </c>
      <c r="M109" s="74">
        <v>0</v>
      </c>
      <c r="N109" s="74">
        <v>7</v>
      </c>
      <c r="O109" s="74">
        <v>6</v>
      </c>
      <c r="P109" s="74">
        <v>0</v>
      </c>
      <c r="Q109" s="74">
        <v>1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1</v>
      </c>
      <c r="X109" s="74">
        <v>8</v>
      </c>
      <c r="Y109" s="74">
        <v>0</v>
      </c>
      <c r="Z109" s="74">
        <v>0</v>
      </c>
      <c r="AA109" s="74">
        <v>7</v>
      </c>
      <c r="AB109" s="74">
        <v>0</v>
      </c>
      <c r="AC109" s="74">
        <v>1</v>
      </c>
      <c r="AD109" s="74">
        <v>0</v>
      </c>
      <c r="AE109" s="74">
        <v>1</v>
      </c>
      <c r="AF109" s="74">
        <v>0</v>
      </c>
      <c r="AG109" s="74">
        <v>0</v>
      </c>
      <c r="AH109" s="74">
        <v>0</v>
      </c>
      <c r="AI109" s="166"/>
      <c r="AJ109" s="36">
        <f t="shared" si="111"/>
        <v>5</v>
      </c>
      <c r="AK109" s="35">
        <f t="shared" si="112"/>
        <v>5</v>
      </c>
      <c r="AL109" s="35">
        <f t="shared" si="113"/>
        <v>13</v>
      </c>
      <c r="AM109" s="35">
        <f t="shared" si="114"/>
        <v>11</v>
      </c>
      <c r="AN109" s="35">
        <f t="shared" si="115"/>
        <v>15</v>
      </c>
      <c r="AO109" s="35">
        <f t="shared" si="116"/>
        <v>15</v>
      </c>
      <c r="AP109" s="35">
        <f t="shared" si="117"/>
        <v>7</v>
      </c>
      <c r="AQ109" s="35">
        <f t="shared" si="118"/>
        <v>7</v>
      </c>
      <c r="AR109" s="35">
        <f t="shared" si="119"/>
        <v>0</v>
      </c>
      <c r="AS109" s="35">
        <f t="shared" si="120"/>
        <v>0</v>
      </c>
      <c r="AT109" s="35">
        <f t="shared" si="121"/>
        <v>8</v>
      </c>
      <c r="AU109" s="35">
        <f t="shared" si="122"/>
        <v>8</v>
      </c>
      <c r="AV109" s="35">
        <f t="shared" si="123"/>
        <v>1</v>
      </c>
      <c r="AW109" s="35">
        <f t="shared" si="124"/>
        <v>1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4"/>
      <c r="F111" s="74"/>
      <c r="G111" s="74"/>
      <c r="H111" s="74"/>
      <c r="I111" s="74"/>
      <c r="J111" s="74">
        <v>4</v>
      </c>
      <c r="K111" s="74">
        <v>2</v>
      </c>
      <c r="L111" s="74">
        <v>1</v>
      </c>
      <c r="M111" s="74">
        <v>1</v>
      </c>
      <c r="N111" s="74">
        <v>1</v>
      </c>
      <c r="O111" s="74">
        <v>1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1</v>
      </c>
      <c r="Y111" s="74">
        <v>0</v>
      </c>
      <c r="Z111" s="74">
        <v>0</v>
      </c>
      <c r="AA111" s="74">
        <v>1</v>
      </c>
      <c r="AB111" s="74">
        <v>0</v>
      </c>
      <c r="AC111" s="74">
        <v>0</v>
      </c>
      <c r="AD111" s="74">
        <v>0</v>
      </c>
      <c r="AE111" s="74">
        <v>0</v>
      </c>
      <c r="AF111" s="74">
        <v>2</v>
      </c>
      <c r="AG111" s="74">
        <v>0</v>
      </c>
      <c r="AH111" s="74">
        <v>2</v>
      </c>
      <c r="AI111" s="166"/>
      <c r="AJ111" s="36">
        <f t="shared" si="111"/>
        <v>0</v>
      </c>
      <c r="AK111" s="35">
        <f t="shared" si="112"/>
        <v>0</v>
      </c>
      <c r="AL111" s="35">
        <f t="shared" si="113"/>
        <v>4</v>
      </c>
      <c r="AM111" s="35">
        <f t="shared" si="114"/>
        <v>4</v>
      </c>
      <c r="AN111" s="35">
        <f t="shared" si="115"/>
        <v>2</v>
      </c>
      <c r="AO111" s="35">
        <f t="shared" si="116"/>
        <v>2</v>
      </c>
      <c r="AP111" s="35">
        <f t="shared" si="117"/>
        <v>1</v>
      </c>
      <c r="AQ111" s="35">
        <f t="shared" si="118"/>
        <v>1</v>
      </c>
      <c r="AR111" s="35">
        <f t="shared" si="119"/>
        <v>0</v>
      </c>
      <c r="AS111" s="35">
        <f t="shared" si="120"/>
        <v>0</v>
      </c>
      <c r="AT111" s="35">
        <f t="shared" si="121"/>
        <v>1</v>
      </c>
      <c r="AU111" s="35">
        <f t="shared" si="122"/>
        <v>1</v>
      </c>
      <c r="AV111" s="35">
        <f t="shared" si="123"/>
        <v>0</v>
      </c>
      <c r="AW111" s="35">
        <f t="shared" si="124"/>
        <v>0</v>
      </c>
      <c r="AX111" s="35">
        <f t="shared" si="125"/>
        <v>2</v>
      </c>
      <c r="AY111" s="34">
        <f t="shared" si="126"/>
        <v>2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7">SUM(E113:E115)</f>
        <v>0</v>
      </c>
      <c r="F112" s="86">
        <f t="shared" si="127"/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70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50.25" customHeight="1">
      <c r="A114" s="37" t="s">
        <v>37</v>
      </c>
      <c r="B114" s="237" t="s">
        <v>36</v>
      </c>
      <c r="C114" s="238"/>
      <c r="D114" s="239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2987</v>
      </c>
      <c r="F116" s="86">
        <f t="shared" si="129"/>
        <v>124</v>
      </c>
      <c r="G116" s="86">
        <f t="shared" si="129"/>
        <v>2863</v>
      </c>
      <c r="H116" s="86">
        <f t="shared" si="129"/>
        <v>0</v>
      </c>
      <c r="I116" s="86">
        <f t="shared" si="129"/>
        <v>0</v>
      </c>
      <c r="J116" s="86">
        <f t="shared" si="129"/>
        <v>3966</v>
      </c>
      <c r="K116" s="86">
        <f t="shared" si="129"/>
        <v>3613</v>
      </c>
      <c r="L116" s="86">
        <f t="shared" si="129"/>
        <v>325</v>
      </c>
      <c r="M116" s="86">
        <f t="shared" si="129"/>
        <v>0</v>
      </c>
      <c r="N116" s="86">
        <f t="shared" si="129"/>
        <v>3736</v>
      </c>
      <c r="O116" s="86">
        <f t="shared" si="129"/>
        <v>2643</v>
      </c>
      <c r="P116" s="86">
        <f t="shared" si="129"/>
        <v>743</v>
      </c>
      <c r="Q116" s="86">
        <f t="shared" si="129"/>
        <v>81</v>
      </c>
      <c r="R116" s="86">
        <f t="shared" si="129"/>
        <v>2</v>
      </c>
      <c r="S116" s="86">
        <f t="shared" si="129"/>
        <v>267</v>
      </c>
      <c r="T116" s="86">
        <f t="shared" si="129"/>
        <v>27</v>
      </c>
      <c r="U116" s="86">
        <f t="shared" si="129"/>
        <v>176</v>
      </c>
      <c r="V116" s="86">
        <f t="shared" si="129"/>
        <v>64</v>
      </c>
      <c r="W116" s="86">
        <f t="shared" si="129"/>
        <v>0</v>
      </c>
      <c r="X116" s="86">
        <f t="shared" si="129"/>
        <v>3736</v>
      </c>
      <c r="Y116" s="86">
        <f t="shared" si="129"/>
        <v>7</v>
      </c>
      <c r="Z116" s="86">
        <f t="shared" si="129"/>
        <v>27</v>
      </c>
      <c r="AA116" s="86">
        <f t="shared" si="129"/>
        <v>2857</v>
      </c>
      <c r="AB116" s="86">
        <f t="shared" si="129"/>
        <v>76</v>
      </c>
      <c r="AC116" s="86">
        <f t="shared" si="129"/>
        <v>57</v>
      </c>
      <c r="AD116" s="86">
        <f t="shared" si="129"/>
        <v>5</v>
      </c>
      <c r="AE116" s="86">
        <f t="shared" si="129"/>
        <v>62</v>
      </c>
      <c r="AF116" s="86">
        <f t="shared" si="129"/>
        <v>15</v>
      </c>
      <c r="AG116" s="86">
        <f t="shared" si="129"/>
        <v>2</v>
      </c>
      <c r="AH116" s="86">
        <f t="shared" si="129"/>
        <v>17</v>
      </c>
      <c r="AI116" s="170"/>
      <c r="AJ116" s="39">
        <f t="shared" ref="AJ116:AY116" si="130">SUM(AJ117:AJ124)</f>
        <v>2987</v>
      </c>
      <c r="AK116" s="82">
        <f t="shared" si="130"/>
        <v>2987</v>
      </c>
      <c r="AL116" s="82">
        <f t="shared" si="130"/>
        <v>3966</v>
      </c>
      <c r="AM116" s="82">
        <f t="shared" si="130"/>
        <v>3938</v>
      </c>
      <c r="AN116" s="82">
        <f t="shared" si="130"/>
        <v>6600</v>
      </c>
      <c r="AO116" s="82">
        <f t="shared" si="130"/>
        <v>6600</v>
      </c>
      <c r="AP116" s="82">
        <f t="shared" si="130"/>
        <v>3736</v>
      </c>
      <c r="AQ116" s="82">
        <f t="shared" si="130"/>
        <v>3736</v>
      </c>
      <c r="AR116" s="82">
        <f t="shared" si="130"/>
        <v>267</v>
      </c>
      <c r="AS116" s="82">
        <f t="shared" si="130"/>
        <v>267</v>
      </c>
      <c r="AT116" s="82">
        <f t="shared" si="130"/>
        <v>3736</v>
      </c>
      <c r="AU116" s="82">
        <f t="shared" si="130"/>
        <v>3736</v>
      </c>
      <c r="AV116" s="82">
        <f t="shared" si="130"/>
        <v>62</v>
      </c>
      <c r="AW116" s="82">
        <f t="shared" si="130"/>
        <v>62</v>
      </c>
      <c r="AX116" s="82">
        <f t="shared" si="130"/>
        <v>17</v>
      </c>
      <c r="AY116" s="38">
        <f t="shared" si="130"/>
        <v>17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4">
        <v>2953</v>
      </c>
      <c r="F117" s="74">
        <v>117</v>
      </c>
      <c r="G117" s="74">
        <v>2836</v>
      </c>
      <c r="H117" s="74">
        <v>0</v>
      </c>
      <c r="I117" s="74">
        <v>0</v>
      </c>
      <c r="J117" s="74">
        <v>3952</v>
      </c>
      <c r="K117" s="74">
        <v>3603</v>
      </c>
      <c r="L117" s="74">
        <v>321</v>
      </c>
      <c r="M117" s="74">
        <v>0</v>
      </c>
      <c r="N117" s="74">
        <v>3724</v>
      </c>
      <c r="O117" s="74">
        <v>2640</v>
      </c>
      <c r="P117" s="74">
        <v>742</v>
      </c>
      <c r="Q117" s="74">
        <v>76</v>
      </c>
      <c r="R117" s="74">
        <v>2</v>
      </c>
      <c r="S117" s="74">
        <v>264</v>
      </c>
      <c r="T117" s="74">
        <v>26</v>
      </c>
      <c r="U117" s="74">
        <v>175</v>
      </c>
      <c r="V117" s="74">
        <v>63</v>
      </c>
      <c r="W117" s="74">
        <v>0</v>
      </c>
      <c r="X117" s="74">
        <v>3724</v>
      </c>
      <c r="Y117" s="74">
        <v>5</v>
      </c>
      <c r="Z117" s="74">
        <v>22</v>
      </c>
      <c r="AA117" s="74">
        <v>2827</v>
      </c>
      <c r="AB117" s="74">
        <v>69</v>
      </c>
      <c r="AC117" s="74">
        <v>55</v>
      </c>
      <c r="AD117" s="74">
        <v>5</v>
      </c>
      <c r="AE117" s="74">
        <v>60</v>
      </c>
      <c r="AF117" s="74">
        <v>14</v>
      </c>
      <c r="AG117" s="74">
        <v>2</v>
      </c>
      <c r="AH117" s="74">
        <v>16</v>
      </c>
      <c r="AI117" s="166"/>
      <c r="AJ117" s="36">
        <f t="shared" ref="AJ117:AJ124" si="131">E117</f>
        <v>2953</v>
      </c>
      <c r="AK117" s="35">
        <f t="shared" ref="AK117:AK124" si="132">F117+G117+H117+I117</f>
        <v>2953</v>
      </c>
      <c r="AL117" s="35">
        <f t="shared" ref="AL117:AL124" si="133">J117</f>
        <v>3952</v>
      </c>
      <c r="AM117" s="35">
        <f t="shared" ref="AM117:AM124" si="134">K117+L117+M117</f>
        <v>3924</v>
      </c>
      <c r="AN117" s="35">
        <f t="shared" ref="AN117:AN124" si="135">F117+G117+K117</f>
        <v>6556</v>
      </c>
      <c r="AO117" s="35">
        <f t="shared" ref="AO117:AO124" si="136">X117+Y117+AA117</f>
        <v>6556</v>
      </c>
      <c r="AP117" s="35">
        <f t="shared" ref="AP117:AP124" si="137">N117</f>
        <v>3724</v>
      </c>
      <c r="AQ117" s="35">
        <f t="shared" ref="AQ117:AQ124" si="138">O117+P117+Q117+R117+S117</f>
        <v>3724</v>
      </c>
      <c r="AR117" s="35">
        <f t="shared" ref="AR117:AR124" si="139">S117</f>
        <v>264</v>
      </c>
      <c r="AS117" s="35">
        <f t="shared" ref="AS117:AS124" si="140">T117+U117+V117</f>
        <v>264</v>
      </c>
      <c r="AT117" s="35">
        <f t="shared" ref="AT117:AT124" si="141">X117</f>
        <v>3724</v>
      </c>
      <c r="AU117" s="35">
        <f t="shared" ref="AU117:AU124" si="142">N117+W117</f>
        <v>3724</v>
      </c>
      <c r="AV117" s="35">
        <f t="shared" ref="AV117:AV124" si="143">AE117</f>
        <v>60</v>
      </c>
      <c r="AW117" s="35">
        <f t="shared" ref="AW117:AW124" si="144">AC117+AD117</f>
        <v>60</v>
      </c>
      <c r="AX117" s="35">
        <f t="shared" ref="AX117:AX124" si="145">AH117</f>
        <v>16</v>
      </c>
      <c r="AY117" s="34">
        <f t="shared" ref="AY117:AY124" si="146">AF117+AG117</f>
        <v>16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166"/>
      <c r="AJ118" s="36">
        <f t="shared" si="131"/>
        <v>0</v>
      </c>
      <c r="AK118" s="35">
        <f t="shared" si="132"/>
        <v>0</v>
      </c>
      <c r="AL118" s="35">
        <f t="shared" si="133"/>
        <v>0</v>
      </c>
      <c r="AM118" s="35">
        <f t="shared" si="134"/>
        <v>0</v>
      </c>
      <c r="AN118" s="35">
        <f t="shared" si="135"/>
        <v>0</v>
      </c>
      <c r="AO118" s="35">
        <f t="shared" si="136"/>
        <v>0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4">
        <v>24</v>
      </c>
      <c r="F119" s="74">
        <v>6</v>
      </c>
      <c r="G119" s="74">
        <v>18</v>
      </c>
      <c r="H119" s="74">
        <v>0</v>
      </c>
      <c r="I119" s="74">
        <v>0</v>
      </c>
      <c r="J119" s="74">
        <v>10</v>
      </c>
      <c r="K119" s="74">
        <v>6</v>
      </c>
      <c r="L119" s="74">
        <v>4</v>
      </c>
      <c r="M119" s="74">
        <v>0</v>
      </c>
      <c r="N119" s="74">
        <v>6</v>
      </c>
      <c r="O119" s="74">
        <v>2</v>
      </c>
      <c r="P119" s="74">
        <v>1</v>
      </c>
      <c r="Q119" s="74">
        <v>2</v>
      </c>
      <c r="R119" s="74">
        <v>0</v>
      </c>
      <c r="S119" s="74">
        <v>1</v>
      </c>
      <c r="T119" s="74">
        <v>1</v>
      </c>
      <c r="U119" s="74">
        <v>0</v>
      </c>
      <c r="V119" s="74">
        <v>0</v>
      </c>
      <c r="W119" s="74">
        <v>0</v>
      </c>
      <c r="X119" s="74">
        <v>6</v>
      </c>
      <c r="Y119" s="74">
        <v>2</v>
      </c>
      <c r="Z119" s="74">
        <v>5</v>
      </c>
      <c r="AA119" s="74">
        <v>22</v>
      </c>
      <c r="AB119" s="74">
        <v>7</v>
      </c>
      <c r="AC119" s="74">
        <v>2</v>
      </c>
      <c r="AD119" s="74">
        <v>0</v>
      </c>
      <c r="AE119" s="74">
        <v>2</v>
      </c>
      <c r="AF119" s="74">
        <v>0</v>
      </c>
      <c r="AG119" s="74">
        <v>0</v>
      </c>
      <c r="AH119" s="74">
        <v>0</v>
      </c>
      <c r="AI119" s="166"/>
      <c r="AJ119" s="36">
        <f t="shared" si="131"/>
        <v>24</v>
      </c>
      <c r="AK119" s="35">
        <f t="shared" si="132"/>
        <v>24</v>
      </c>
      <c r="AL119" s="35">
        <f t="shared" si="133"/>
        <v>10</v>
      </c>
      <c r="AM119" s="35">
        <f t="shared" si="134"/>
        <v>10</v>
      </c>
      <c r="AN119" s="35">
        <f t="shared" si="135"/>
        <v>30</v>
      </c>
      <c r="AO119" s="35">
        <f t="shared" si="136"/>
        <v>30</v>
      </c>
      <c r="AP119" s="35">
        <f t="shared" si="137"/>
        <v>6</v>
      </c>
      <c r="AQ119" s="35">
        <f t="shared" si="138"/>
        <v>6</v>
      </c>
      <c r="AR119" s="35">
        <f t="shared" si="139"/>
        <v>1</v>
      </c>
      <c r="AS119" s="35">
        <f t="shared" si="140"/>
        <v>1</v>
      </c>
      <c r="AT119" s="35">
        <f t="shared" si="141"/>
        <v>6</v>
      </c>
      <c r="AU119" s="35">
        <f t="shared" si="142"/>
        <v>6</v>
      </c>
      <c r="AV119" s="35">
        <f t="shared" si="143"/>
        <v>2</v>
      </c>
      <c r="AW119" s="35">
        <f t="shared" si="144"/>
        <v>2</v>
      </c>
      <c r="AX119" s="35">
        <f t="shared" si="145"/>
        <v>0</v>
      </c>
      <c r="AY119" s="34">
        <f t="shared" si="146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4">
        <v>3</v>
      </c>
      <c r="F120" s="74">
        <v>0</v>
      </c>
      <c r="G120" s="74">
        <v>3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1</v>
      </c>
      <c r="O120" s="74">
        <v>0</v>
      </c>
      <c r="P120" s="74">
        <v>0</v>
      </c>
      <c r="Q120" s="74">
        <v>1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1</v>
      </c>
      <c r="Y120" s="74">
        <v>0</v>
      </c>
      <c r="Z120" s="74">
        <v>0</v>
      </c>
      <c r="AA120" s="74">
        <v>2</v>
      </c>
      <c r="AB120" s="74">
        <v>0</v>
      </c>
      <c r="AC120" s="74">
        <v>0</v>
      </c>
      <c r="AD120" s="74">
        <v>0</v>
      </c>
      <c r="AE120" s="74">
        <v>0</v>
      </c>
      <c r="AF120" s="74">
        <v>0</v>
      </c>
      <c r="AG120" s="74">
        <v>0</v>
      </c>
      <c r="AH120" s="74">
        <v>0</v>
      </c>
      <c r="AI120" s="169"/>
      <c r="AJ120" s="36">
        <f t="shared" si="131"/>
        <v>3</v>
      </c>
      <c r="AK120" s="35">
        <f t="shared" si="132"/>
        <v>3</v>
      </c>
      <c r="AL120" s="35">
        <f t="shared" si="133"/>
        <v>0</v>
      </c>
      <c r="AM120" s="35">
        <f t="shared" si="134"/>
        <v>0</v>
      </c>
      <c r="AN120" s="35">
        <f t="shared" si="135"/>
        <v>3</v>
      </c>
      <c r="AO120" s="35">
        <f t="shared" si="136"/>
        <v>3</v>
      </c>
      <c r="AP120" s="35">
        <f t="shared" si="137"/>
        <v>1</v>
      </c>
      <c r="AQ120" s="35">
        <f t="shared" si="138"/>
        <v>1</v>
      </c>
      <c r="AR120" s="35">
        <f t="shared" si="139"/>
        <v>0</v>
      </c>
      <c r="AS120" s="35">
        <f t="shared" si="140"/>
        <v>0</v>
      </c>
      <c r="AT120" s="35">
        <f t="shared" si="141"/>
        <v>1</v>
      </c>
      <c r="AU120" s="35">
        <f t="shared" si="142"/>
        <v>1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4"/>
      <c r="F121" s="74"/>
      <c r="G121" s="74"/>
      <c r="H121" s="74"/>
      <c r="I121" s="74"/>
      <c r="J121" s="74">
        <v>1</v>
      </c>
      <c r="K121" s="74">
        <v>1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1</v>
      </c>
      <c r="AB121" s="74">
        <v>0</v>
      </c>
      <c r="AC121" s="74">
        <v>0</v>
      </c>
      <c r="AD121" s="74">
        <v>0</v>
      </c>
      <c r="AE121" s="74">
        <v>0</v>
      </c>
      <c r="AF121" s="74">
        <v>0</v>
      </c>
      <c r="AG121" s="74">
        <v>0</v>
      </c>
      <c r="AH121" s="74">
        <v>0</v>
      </c>
      <c r="AI121" s="166"/>
      <c r="AJ121" s="36">
        <f t="shared" si="131"/>
        <v>0</v>
      </c>
      <c r="AK121" s="35">
        <f t="shared" si="132"/>
        <v>0</v>
      </c>
      <c r="AL121" s="35">
        <f t="shared" si="133"/>
        <v>1</v>
      </c>
      <c r="AM121" s="35">
        <f t="shared" si="134"/>
        <v>1</v>
      </c>
      <c r="AN121" s="35">
        <f t="shared" si="135"/>
        <v>1</v>
      </c>
      <c r="AO121" s="35">
        <f t="shared" si="136"/>
        <v>1</v>
      </c>
      <c r="AP121" s="35">
        <f t="shared" si="137"/>
        <v>0</v>
      </c>
      <c r="AQ121" s="35">
        <f t="shared" si="138"/>
        <v>0</v>
      </c>
      <c r="AR121" s="35">
        <f t="shared" si="139"/>
        <v>0</v>
      </c>
      <c r="AS121" s="35">
        <f t="shared" si="140"/>
        <v>0</v>
      </c>
      <c r="AT121" s="35">
        <f t="shared" si="141"/>
        <v>0</v>
      </c>
      <c r="AU121" s="35">
        <f t="shared" si="142"/>
        <v>0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4">
        <v>2</v>
      </c>
      <c r="F122" s="74">
        <v>0</v>
      </c>
      <c r="G122" s="74">
        <v>2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2</v>
      </c>
      <c r="AB122" s="74">
        <v>0</v>
      </c>
      <c r="AC122" s="74">
        <v>0</v>
      </c>
      <c r="AD122" s="74">
        <v>0</v>
      </c>
      <c r="AE122" s="74">
        <v>0</v>
      </c>
      <c r="AF122" s="74">
        <v>0</v>
      </c>
      <c r="AG122" s="74">
        <v>0</v>
      </c>
      <c r="AH122" s="74">
        <v>0</v>
      </c>
      <c r="AI122" s="166"/>
      <c r="AJ122" s="36">
        <f t="shared" si="131"/>
        <v>2</v>
      </c>
      <c r="AK122" s="35">
        <f t="shared" si="132"/>
        <v>2</v>
      </c>
      <c r="AL122" s="35">
        <f t="shared" si="133"/>
        <v>0</v>
      </c>
      <c r="AM122" s="35">
        <f t="shared" si="134"/>
        <v>0</v>
      </c>
      <c r="AN122" s="35">
        <f t="shared" si="135"/>
        <v>2</v>
      </c>
      <c r="AO122" s="35">
        <f t="shared" si="136"/>
        <v>2</v>
      </c>
      <c r="AP122" s="35">
        <f t="shared" si="137"/>
        <v>0</v>
      </c>
      <c r="AQ122" s="35">
        <f t="shared" si="138"/>
        <v>0</v>
      </c>
      <c r="AR122" s="35">
        <f t="shared" si="139"/>
        <v>0</v>
      </c>
      <c r="AS122" s="35">
        <f t="shared" si="140"/>
        <v>0</v>
      </c>
      <c r="AT122" s="35">
        <f t="shared" si="141"/>
        <v>0</v>
      </c>
      <c r="AU122" s="35">
        <f t="shared" si="142"/>
        <v>0</v>
      </c>
      <c r="AV122" s="35">
        <f t="shared" si="143"/>
        <v>0</v>
      </c>
      <c r="AW122" s="35">
        <f t="shared" si="144"/>
        <v>0</v>
      </c>
      <c r="AX122" s="35">
        <f t="shared" si="145"/>
        <v>0</v>
      </c>
      <c r="AY122" s="34">
        <f t="shared" si="146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74">
        <v>5</v>
      </c>
      <c r="F124" s="74">
        <v>1</v>
      </c>
      <c r="G124" s="74">
        <v>4</v>
      </c>
      <c r="H124" s="74">
        <v>0</v>
      </c>
      <c r="I124" s="74">
        <v>0</v>
      </c>
      <c r="J124" s="74">
        <v>3</v>
      </c>
      <c r="K124" s="74">
        <v>3</v>
      </c>
      <c r="L124" s="74">
        <v>0</v>
      </c>
      <c r="M124" s="74">
        <v>0</v>
      </c>
      <c r="N124" s="74">
        <v>5</v>
      </c>
      <c r="O124" s="74">
        <v>1</v>
      </c>
      <c r="P124" s="74">
        <v>0</v>
      </c>
      <c r="Q124" s="74">
        <v>2</v>
      </c>
      <c r="R124" s="74">
        <v>0</v>
      </c>
      <c r="S124" s="74">
        <v>2</v>
      </c>
      <c r="T124" s="74">
        <v>0</v>
      </c>
      <c r="U124" s="74">
        <v>1</v>
      </c>
      <c r="V124" s="74">
        <v>1</v>
      </c>
      <c r="W124" s="74">
        <v>0</v>
      </c>
      <c r="X124" s="74">
        <v>5</v>
      </c>
      <c r="Y124" s="74">
        <v>0</v>
      </c>
      <c r="Z124" s="74">
        <v>0</v>
      </c>
      <c r="AA124" s="74">
        <v>3</v>
      </c>
      <c r="AB124" s="74">
        <v>0</v>
      </c>
      <c r="AC124" s="74">
        <v>0</v>
      </c>
      <c r="AD124" s="74">
        <v>0</v>
      </c>
      <c r="AE124" s="74">
        <v>0</v>
      </c>
      <c r="AF124" s="74">
        <v>1</v>
      </c>
      <c r="AG124" s="74">
        <v>0</v>
      </c>
      <c r="AH124" s="74">
        <v>1</v>
      </c>
      <c r="AI124" s="166"/>
      <c r="AJ124" s="36">
        <f t="shared" si="131"/>
        <v>5</v>
      </c>
      <c r="AK124" s="35">
        <f t="shared" si="132"/>
        <v>5</v>
      </c>
      <c r="AL124" s="35">
        <f t="shared" si="133"/>
        <v>3</v>
      </c>
      <c r="AM124" s="35">
        <f t="shared" si="134"/>
        <v>3</v>
      </c>
      <c r="AN124" s="35">
        <f t="shared" si="135"/>
        <v>8</v>
      </c>
      <c r="AO124" s="35">
        <f t="shared" si="136"/>
        <v>8</v>
      </c>
      <c r="AP124" s="35">
        <f t="shared" si="137"/>
        <v>5</v>
      </c>
      <c r="AQ124" s="35">
        <f t="shared" si="138"/>
        <v>5</v>
      </c>
      <c r="AR124" s="35">
        <f t="shared" si="139"/>
        <v>2</v>
      </c>
      <c r="AS124" s="35">
        <f t="shared" si="140"/>
        <v>2</v>
      </c>
      <c r="AT124" s="35">
        <f t="shared" si="141"/>
        <v>5</v>
      </c>
      <c r="AU124" s="35">
        <f t="shared" si="142"/>
        <v>5</v>
      </c>
      <c r="AV124" s="35">
        <f t="shared" si="143"/>
        <v>0</v>
      </c>
      <c r="AW124" s="35">
        <f t="shared" si="144"/>
        <v>0</v>
      </c>
      <c r="AX124" s="35">
        <f t="shared" si="145"/>
        <v>1</v>
      </c>
      <c r="AY124" s="34">
        <f t="shared" si="146"/>
        <v>1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7">SUM(E126:E129)</f>
        <v>4</v>
      </c>
      <c r="F125" s="86">
        <f t="shared" si="147"/>
        <v>0</v>
      </c>
      <c r="G125" s="86">
        <f t="shared" si="147"/>
        <v>4</v>
      </c>
      <c r="H125" s="86">
        <f t="shared" si="147"/>
        <v>0</v>
      </c>
      <c r="I125" s="86">
        <f t="shared" si="147"/>
        <v>0</v>
      </c>
      <c r="J125" s="86">
        <f t="shared" si="147"/>
        <v>3</v>
      </c>
      <c r="K125" s="86">
        <f t="shared" si="147"/>
        <v>2</v>
      </c>
      <c r="L125" s="86">
        <f t="shared" si="147"/>
        <v>1</v>
      </c>
      <c r="M125" s="86">
        <f t="shared" si="147"/>
        <v>0</v>
      </c>
      <c r="N125" s="86">
        <f t="shared" si="147"/>
        <v>1</v>
      </c>
      <c r="O125" s="86">
        <f t="shared" si="147"/>
        <v>1</v>
      </c>
      <c r="P125" s="86">
        <f t="shared" si="147"/>
        <v>0</v>
      </c>
      <c r="Q125" s="86">
        <f t="shared" si="147"/>
        <v>0</v>
      </c>
      <c r="R125" s="86">
        <f t="shared" si="147"/>
        <v>0</v>
      </c>
      <c r="S125" s="86">
        <f t="shared" si="147"/>
        <v>0</v>
      </c>
      <c r="T125" s="86">
        <f t="shared" si="147"/>
        <v>0</v>
      </c>
      <c r="U125" s="86">
        <f t="shared" si="147"/>
        <v>0</v>
      </c>
      <c r="V125" s="86">
        <f t="shared" si="147"/>
        <v>0</v>
      </c>
      <c r="W125" s="86">
        <f t="shared" si="147"/>
        <v>0</v>
      </c>
      <c r="X125" s="86">
        <f t="shared" si="147"/>
        <v>1</v>
      </c>
      <c r="Y125" s="86">
        <f t="shared" si="147"/>
        <v>0</v>
      </c>
      <c r="Z125" s="86">
        <f t="shared" si="147"/>
        <v>0</v>
      </c>
      <c r="AA125" s="86">
        <f t="shared" si="147"/>
        <v>5</v>
      </c>
      <c r="AB125" s="86">
        <f t="shared" si="147"/>
        <v>0</v>
      </c>
      <c r="AC125" s="86">
        <f t="shared" si="147"/>
        <v>1</v>
      </c>
      <c r="AD125" s="86">
        <f t="shared" si="147"/>
        <v>0</v>
      </c>
      <c r="AE125" s="86">
        <f t="shared" si="147"/>
        <v>1</v>
      </c>
      <c r="AF125" s="86">
        <f t="shared" si="147"/>
        <v>0</v>
      </c>
      <c r="AG125" s="86">
        <f t="shared" si="147"/>
        <v>0</v>
      </c>
      <c r="AH125" s="86">
        <f t="shared" si="147"/>
        <v>0</v>
      </c>
      <c r="AI125" s="167"/>
      <c r="AJ125" s="39">
        <f t="shared" ref="AJ125:AY125" si="148">SUM(AJ126:AJ129)</f>
        <v>4</v>
      </c>
      <c r="AK125" s="82">
        <f t="shared" si="148"/>
        <v>4</v>
      </c>
      <c r="AL125" s="82">
        <f t="shared" si="148"/>
        <v>3</v>
      </c>
      <c r="AM125" s="82">
        <f t="shared" si="148"/>
        <v>3</v>
      </c>
      <c r="AN125" s="82">
        <f t="shared" si="148"/>
        <v>6</v>
      </c>
      <c r="AO125" s="82">
        <f t="shared" si="148"/>
        <v>6</v>
      </c>
      <c r="AP125" s="82">
        <f t="shared" si="148"/>
        <v>1</v>
      </c>
      <c r="AQ125" s="82">
        <f t="shared" si="148"/>
        <v>1</v>
      </c>
      <c r="AR125" s="82">
        <f t="shared" si="148"/>
        <v>0</v>
      </c>
      <c r="AS125" s="82">
        <f t="shared" si="148"/>
        <v>0</v>
      </c>
      <c r="AT125" s="82">
        <f t="shared" si="148"/>
        <v>1</v>
      </c>
      <c r="AU125" s="82">
        <f t="shared" si="148"/>
        <v>1</v>
      </c>
      <c r="AV125" s="82">
        <f t="shared" si="148"/>
        <v>1</v>
      </c>
      <c r="AW125" s="82">
        <f t="shared" si="148"/>
        <v>1</v>
      </c>
      <c r="AX125" s="82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4">
        <v>3</v>
      </c>
      <c r="F126" s="74">
        <v>0</v>
      </c>
      <c r="G126" s="74">
        <v>3</v>
      </c>
      <c r="H126" s="74">
        <v>0</v>
      </c>
      <c r="I126" s="74">
        <v>0</v>
      </c>
      <c r="J126" s="74">
        <v>2</v>
      </c>
      <c r="K126" s="74">
        <v>1</v>
      </c>
      <c r="L126" s="74">
        <v>1</v>
      </c>
      <c r="M126" s="74">
        <v>0</v>
      </c>
      <c r="N126" s="74">
        <v>1</v>
      </c>
      <c r="O126" s="74">
        <v>1</v>
      </c>
      <c r="P126" s="74">
        <v>0</v>
      </c>
      <c r="Q126" s="74">
        <v>0</v>
      </c>
      <c r="R126" s="74">
        <v>0</v>
      </c>
      <c r="S126" s="74">
        <v>0</v>
      </c>
      <c r="T126" s="74">
        <v>0</v>
      </c>
      <c r="U126" s="74">
        <v>0</v>
      </c>
      <c r="V126" s="74">
        <v>0</v>
      </c>
      <c r="W126" s="74">
        <v>0</v>
      </c>
      <c r="X126" s="74">
        <v>1</v>
      </c>
      <c r="Y126" s="74">
        <v>0</v>
      </c>
      <c r="Z126" s="74">
        <v>0</v>
      </c>
      <c r="AA126" s="74">
        <v>3</v>
      </c>
      <c r="AB126" s="74">
        <v>0</v>
      </c>
      <c r="AC126" s="74">
        <v>1</v>
      </c>
      <c r="AD126" s="74">
        <v>0</v>
      </c>
      <c r="AE126" s="74">
        <v>1</v>
      </c>
      <c r="AF126" s="74">
        <v>0</v>
      </c>
      <c r="AG126" s="74">
        <v>0</v>
      </c>
      <c r="AH126" s="74">
        <v>0</v>
      </c>
      <c r="AI126" s="166"/>
      <c r="AJ126" s="36">
        <f>E126</f>
        <v>3</v>
      </c>
      <c r="AK126" s="35">
        <f>F126+G126+H126+I126</f>
        <v>3</v>
      </c>
      <c r="AL126" s="35">
        <f>J126</f>
        <v>2</v>
      </c>
      <c r="AM126" s="35">
        <f>K126+L126+M126</f>
        <v>2</v>
      </c>
      <c r="AN126" s="35">
        <f>F126+G126+K126</f>
        <v>4</v>
      </c>
      <c r="AO126" s="35">
        <f>X126+Y126+AA126</f>
        <v>4</v>
      </c>
      <c r="AP126" s="35">
        <f>N126</f>
        <v>1</v>
      </c>
      <c r="AQ126" s="35">
        <f>O126+P126+Q126+R126+S126</f>
        <v>1</v>
      </c>
      <c r="AR126" s="35">
        <f>S126</f>
        <v>0</v>
      </c>
      <c r="AS126" s="35">
        <f>T126+U126+V126</f>
        <v>0</v>
      </c>
      <c r="AT126" s="35">
        <f>X126</f>
        <v>1</v>
      </c>
      <c r="AU126" s="35">
        <f>N126+W126</f>
        <v>1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4">
        <v>1</v>
      </c>
      <c r="F128" s="74">
        <v>0</v>
      </c>
      <c r="G128" s="74">
        <v>1</v>
      </c>
      <c r="H128" s="74">
        <v>0</v>
      </c>
      <c r="I128" s="74">
        <v>0</v>
      </c>
      <c r="J128" s="74">
        <v>1</v>
      </c>
      <c r="K128" s="74">
        <v>1</v>
      </c>
      <c r="L128" s="74">
        <v>0</v>
      </c>
      <c r="M128" s="74">
        <v>0</v>
      </c>
      <c r="N128" s="74">
        <v>0</v>
      </c>
      <c r="O128" s="74">
        <v>0</v>
      </c>
      <c r="P128" s="74">
        <v>0</v>
      </c>
      <c r="Q128" s="74">
        <v>0</v>
      </c>
      <c r="R128" s="74">
        <v>0</v>
      </c>
      <c r="S128" s="74">
        <v>0</v>
      </c>
      <c r="T128" s="74">
        <v>0</v>
      </c>
      <c r="U128" s="74">
        <v>0</v>
      </c>
      <c r="V128" s="74">
        <v>0</v>
      </c>
      <c r="W128" s="74">
        <v>0</v>
      </c>
      <c r="X128" s="74">
        <v>0</v>
      </c>
      <c r="Y128" s="74">
        <v>0</v>
      </c>
      <c r="Z128" s="74">
        <v>0</v>
      </c>
      <c r="AA128" s="74">
        <v>2</v>
      </c>
      <c r="AB128" s="74">
        <v>0</v>
      </c>
      <c r="AC128" s="74">
        <v>0</v>
      </c>
      <c r="AD128" s="74">
        <v>0</v>
      </c>
      <c r="AE128" s="74">
        <v>0</v>
      </c>
      <c r="AF128" s="74">
        <v>0</v>
      </c>
      <c r="AG128" s="74">
        <v>0</v>
      </c>
      <c r="AH128" s="74">
        <v>0</v>
      </c>
      <c r="AI128" s="166"/>
      <c r="AJ128" s="36">
        <f>E128</f>
        <v>1</v>
      </c>
      <c r="AK128" s="35">
        <f>F128+G128+H128+I128</f>
        <v>1</v>
      </c>
      <c r="AL128" s="35">
        <f>J128</f>
        <v>1</v>
      </c>
      <c r="AM128" s="35">
        <f>K128+L128+M128</f>
        <v>1</v>
      </c>
      <c r="AN128" s="35">
        <f>F128+G128+K128</f>
        <v>2</v>
      </c>
      <c r="AO128" s="35">
        <f>X128+Y128+AA128</f>
        <v>2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49">SUM(E131:E132)</f>
        <v>0</v>
      </c>
      <c r="F130" s="86">
        <f t="shared" si="149"/>
        <v>0</v>
      </c>
      <c r="G130" s="86">
        <f t="shared" si="149"/>
        <v>0</v>
      </c>
      <c r="H130" s="86">
        <f t="shared" si="149"/>
        <v>0</v>
      </c>
      <c r="I130" s="86">
        <f t="shared" si="149"/>
        <v>0</v>
      </c>
      <c r="J130" s="86">
        <f t="shared" si="149"/>
        <v>0</v>
      </c>
      <c r="K130" s="86">
        <f t="shared" si="149"/>
        <v>0</v>
      </c>
      <c r="L130" s="86">
        <f t="shared" si="149"/>
        <v>0</v>
      </c>
      <c r="M130" s="86">
        <f t="shared" si="149"/>
        <v>0</v>
      </c>
      <c r="N130" s="86">
        <f t="shared" si="149"/>
        <v>0</v>
      </c>
      <c r="O130" s="86">
        <f t="shared" si="149"/>
        <v>0</v>
      </c>
      <c r="P130" s="86">
        <f t="shared" si="149"/>
        <v>0</v>
      </c>
      <c r="Q130" s="86">
        <f t="shared" si="149"/>
        <v>0</v>
      </c>
      <c r="R130" s="86">
        <f t="shared" si="149"/>
        <v>0</v>
      </c>
      <c r="S130" s="86">
        <f t="shared" si="149"/>
        <v>0</v>
      </c>
      <c r="T130" s="86">
        <f t="shared" si="149"/>
        <v>0</v>
      </c>
      <c r="U130" s="86">
        <f t="shared" si="149"/>
        <v>0</v>
      </c>
      <c r="V130" s="86">
        <f t="shared" si="149"/>
        <v>0</v>
      </c>
      <c r="W130" s="86">
        <f t="shared" si="149"/>
        <v>0</v>
      </c>
      <c r="X130" s="86">
        <f t="shared" si="149"/>
        <v>0</v>
      </c>
      <c r="Y130" s="86">
        <f t="shared" si="149"/>
        <v>0</v>
      </c>
      <c r="Z130" s="86">
        <f t="shared" si="149"/>
        <v>0</v>
      </c>
      <c r="AA130" s="86">
        <f t="shared" si="149"/>
        <v>0</v>
      </c>
      <c r="AB130" s="86">
        <f t="shared" si="149"/>
        <v>0</v>
      </c>
      <c r="AC130" s="86">
        <f t="shared" si="149"/>
        <v>0</v>
      </c>
      <c r="AD130" s="86">
        <f t="shared" si="149"/>
        <v>0</v>
      </c>
      <c r="AE130" s="86">
        <f t="shared" si="149"/>
        <v>0</v>
      </c>
      <c r="AF130" s="86">
        <f t="shared" si="149"/>
        <v>0</v>
      </c>
      <c r="AG130" s="86">
        <f t="shared" si="149"/>
        <v>0</v>
      </c>
      <c r="AH130" s="86">
        <f t="shared" si="149"/>
        <v>0</v>
      </c>
      <c r="AI130" s="165"/>
      <c r="AJ130" s="39">
        <f t="shared" ref="AJ130:AY130" si="150">SUM(AJ131:AJ132)</f>
        <v>0</v>
      </c>
      <c r="AK130" s="82">
        <f t="shared" si="150"/>
        <v>0</v>
      </c>
      <c r="AL130" s="82">
        <f t="shared" si="150"/>
        <v>0</v>
      </c>
      <c r="AM130" s="82">
        <f t="shared" si="150"/>
        <v>0</v>
      </c>
      <c r="AN130" s="82">
        <f t="shared" si="150"/>
        <v>0</v>
      </c>
      <c r="AO130" s="82">
        <f t="shared" si="150"/>
        <v>0</v>
      </c>
      <c r="AP130" s="82">
        <f t="shared" si="150"/>
        <v>0</v>
      </c>
      <c r="AQ130" s="82">
        <f t="shared" si="150"/>
        <v>0</v>
      </c>
      <c r="AR130" s="82">
        <f t="shared" si="150"/>
        <v>0</v>
      </c>
      <c r="AS130" s="82">
        <f t="shared" si="150"/>
        <v>0</v>
      </c>
      <c r="AT130" s="82">
        <f t="shared" si="150"/>
        <v>0</v>
      </c>
      <c r="AU130" s="82">
        <f t="shared" si="150"/>
        <v>0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4"/>
      <c r="K131" s="74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4"/>
      <c r="AG131" s="74"/>
      <c r="AH131" s="74"/>
      <c r="AI131" s="16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4"/>
      <c r="K132" s="74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4"/>
      <c r="AG132" s="74"/>
      <c r="AH132" s="74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9">
        <v>6</v>
      </c>
      <c r="F133" s="99">
        <v>1</v>
      </c>
      <c r="G133" s="99">
        <v>5</v>
      </c>
      <c r="H133" s="99">
        <v>0</v>
      </c>
      <c r="I133" s="99">
        <v>0</v>
      </c>
      <c r="J133" s="99">
        <v>8</v>
      </c>
      <c r="K133" s="99">
        <v>5</v>
      </c>
      <c r="L133" s="99">
        <v>2</v>
      </c>
      <c r="M133" s="99">
        <v>1</v>
      </c>
      <c r="N133" s="99">
        <v>5</v>
      </c>
      <c r="O133" s="99">
        <v>3</v>
      </c>
      <c r="P133" s="99">
        <v>0</v>
      </c>
      <c r="Q133" s="99">
        <v>0</v>
      </c>
      <c r="R133" s="99">
        <v>0</v>
      </c>
      <c r="S133" s="99">
        <v>2</v>
      </c>
      <c r="T133" s="99">
        <v>0</v>
      </c>
      <c r="U133" s="99">
        <v>1</v>
      </c>
      <c r="V133" s="99">
        <v>1</v>
      </c>
      <c r="W133" s="99">
        <v>0</v>
      </c>
      <c r="X133" s="99">
        <v>5</v>
      </c>
      <c r="Y133" s="99">
        <v>0</v>
      </c>
      <c r="Z133" s="99">
        <v>0</v>
      </c>
      <c r="AA133" s="99">
        <v>6</v>
      </c>
      <c r="AB133" s="99">
        <v>0</v>
      </c>
      <c r="AC133" s="99">
        <v>0</v>
      </c>
      <c r="AD133" s="99">
        <v>1</v>
      </c>
      <c r="AE133" s="99">
        <v>1</v>
      </c>
      <c r="AF133" s="99">
        <v>0</v>
      </c>
      <c r="AG133" s="99">
        <v>0</v>
      </c>
      <c r="AH133" s="99">
        <v>0</v>
      </c>
      <c r="AI133" s="171"/>
      <c r="AJ133" s="36">
        <f>E133</f>
        <v>6</v>
      </c>
      <c r="AK133" s="35">
        <f>F133+G133+H133+I133</f>
        <v>6</v>
      </c>
      <c r="AL133" s="35">
        <f>J133</f>
        <v>8</v>
      </c>
      <c r="AM133" s="35">
        <f>K133+L133+M133</f>
        <v>8</v>
      </c>
      <c r="AN133" s="35">
        <f>F133+G133+K133</f>
        <v>11</v>
      </c>
      <c r="AO133" s="35">
        <f>X133+Y133+AA133</f>
        <v>11</v>
      </c>
      <c r="AP133" s="35">
        <f>N133</f>
        <v>5</v>
      </c>
      <c r="AQ133" s="35">
        <f>O133+P133+Q133+R133+S133</f>
        <v>5</v>
      </c>
      <c r="AR133" s="35">
        <f>S133</f>
        <v>2</v>
      </c>
      <c r="AS133" s="35">
        <f>T133+U133+V133</f>
        <v>2</v>
      </c>
      <c r="AT133" s="35">
        <f>X133</f>
        <v>5</v>
      </c>
      <c r="AU133" s="35">
        <f>N133+W133</f>
        <v>5</v>
      </c>
      <c r="AV133" s="35">
        <f>AE133</f>
        <v>1</v>
      </c>
      <c r="AW133" s="35">
        <f>AC133+AD133</f>
        <v>1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1">E19+E39+E51+E59+E73+E80+E87+E90+E112+E116+E125+E130+E133</f>
        <v>3498</v>
      </c>
      <c r="F134" s="86">
        <f t="shared" si="151"/>
        <v>248</v>
      </c>
      <c r="G134" s="86">
        <f t="shared" si="151"/>
        <v>3250</v>
      </c>
      <c r="H134" s="86">
        <f t="shared" si="151"/>
        <v>0</v>
      </c>
      <c r="I134" s="86">
        <f t="shared" si="151"/>
        <v>0</v>
      </c>
      <c r="J134" s="86">
        <f t="shared" si="151"/>
        <v>4399</v>
      </c>
      <c r="K134" s="86">
        <f t="shared" si="151"/>
        <v>3986</v>
      </c>
      <c r="L134" s="86">
        <f t="shared" si="151"/>
        <v>368</v>
      </c>
      <c r="M134" s="86">
        <f t="shared" si="151"/>
        <v>5</v>
      </c>
      <c r="N134" s="86">
        <f t="shared" si="151"/>
        <v>4114</v>
      </c>
      <c r="O134" s="86">
        <f t="shared" si="151"/>
        <v>2896</v>
      </c>
      <c r="P134" s="86">
        <f t="shared" si="151"/>
        <v>783</v>
      </c>
      <c r="Q134" s="86">
        <f t="shared" si="151"/>
        <v>111</v>
      </c>
      <c r="R134" s="86">
        <f t="shared" si="151"/>
        <v>2</v>
      </c>
      <c r="S134" s="86">
        <f t="shared" si="151"/>
        <v>322</v>
      </c>
      <c r="T134" s="86">
        <f t="shared" si="151"/>
        <v>35</v>
      </c>
      <c r="U134" s="86">
        <f t="shared" si="151"/>
        <v>214</v>
      </c>
      <c r="V134" s="86">
        <f t="shared" si="151"/>
        <v>73</v>
      </c>
      <c r="W134" s="86">
        <f t="shared" si="151"/>
        <v>2</v>
      </c>
      <c r="X134" s="86">
        <f t="shared" si="151"/>
        <v>4116</v>
      </c>
      <c r="Y134" s="86">
        <f t="shared" si="151"/>
        <v>8</v>
      </c>
      <c r="Z134" s="86">
        <f t="shared" si="151"/>
        <v>95</v>
      </c>
      <c r="AA134" s="86">
        <f t="shared" si="151"/>
        <v>3357</v>
      </c>
      <c r="AB134" s="86">
        <f t="shared" si="151"/>
        <v>217</v>
      </c>
      <c r="AC134" s="86">
        <f t="shared" si="151"/>
        <v>96</v>
      </c>
      <c r="AD134" s="86">
        <f t="shared" si="151"/>
        <v>8</v>
      </c>
      <c r="AE134" s="86">
        <f t="shared" si="151"/>
        <v>104</v>
      </c>
      <c r="AF134" s="86">
        <f t="shared" si="151"/>
        <v>23</v>
      </c>
      <c r="AG134" s="86">
        <f t="shared" si="151"/>
        <v>2</v>
      </c>
      <c r="AH134" s="86">
        <f t="shared" si="151"/>
        <v>25</v>
      </c>
      <c r="AI134" s="172"/>
      <c r="AJ134" s="32">
        <f t="shared" ref="AJ134:AY134" si="152">AJ19+AJ39+AJ51+AJ59+AJ73+AJ80+AJ87+AJ90+AJ112+AJ116+AJ125+AJ130+AJ133</f>
        <v>3498</v>
      </c>
      <c r="AK134" s="31">
        <f t="shared" si="152"/>
        <v>3498</v>
      </c>
      <c r="AL134" s="31">
        <f t="shared" si="152"/>
        <v>4399</v>
      </c>
      <c r="AM134" s="31">
        <f t="shared" si="152"/>
        <v>4359</v>
      </c>
      <c r="AN134" s="31">
        <f t="shared" si="152"/>
        <v>7484</v>
      </c>
      <c r="AO134" s="31">
        <f t="shared" si="152"/>
        <v>7481</v>
      </c>
      <c r="AP134" s="31">
        <f t="shared" si="152"/>
        <v>4114</v>
      </c>
      <c r="AQ134" s="31">
        <f t="shared" si="152"/>
        <v>4114</v>
      </c>
      <c r="AR134" s="31">
        <f t="shared" si="152"/>
        <v>322</v>
      </c>
      <c r="AS134" s="31">
        <f t="shared" si="152"/>
        <v>322</v>
      </c>
      <c r="AT134" s="31">
        <f t="shared" si="152"/>
        <v>4116</v>
      </c>
      <c r="AU134" s="31">
        <f t="shared" si="152"/>
        <v>4116</v>
      </c>
      <c r="AV134" s="31">
        <f t="shared" si="152"/>
        <v>104</v>
      </c>
      <c r="AW134" s="31">
        <f t="shared" si="152"/>
        <v>104</v>
      </c>
      <c r="AX134" s="31">
        <f t="shared" si="152"/>
        <v>25</v>
      </c>
      <c r="AY134" s="30">
        <f t="shared" si="152"/>
        <v>25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0"/>
      <c r="AB135" s="110"/>
      <c r="AD135" s="25"/>
      <c r="AE135" s="25"/>
      <c r="AF135" s="25"/>
      <c r="AG135" s="25"/>
      <c r="AH135" s="25"/>
      <c r="AI135" s="55"/>
    </row>
    <row r="136" spans="1:51" s="56" customFormat="1" ht="14.25"/>
    <row r="137" spans="1:51" s="56" customFormat="1" ht="14.25"/>
    <row r="138" spans="1:51" s="56" customFormat="1" ht="14.25"/>
    <row r="139" spans="1:51" s="56" customFormat="1" ht="15">
      <c r="A139" s="17"/>
    </row>
    <row r="140" spans="1:51" s="56" customFormat="1" ht="14.25" customHeight="1">
      <c r="E140" s="361" t="s">
        <v>296</v>
      </c>
      <c r="F140" s="361"/>
      <c r="G140" s="361"/>
      <c r="H140" s="361"/>
      <c r="I140" s="361"/>
      <c r="J140" s="361"/>
      <c r="K140" s="361"/>
    </row>
    <row r="141" spans="1:51" s="56" customFormat="1" ht="14.25">
      <c r="E141" s="361"/>
      <c r="F141" s="361"/>
      <c r="G141" s="361"/>
      <c r="H141" s="361"/>
      <c r="I141" s="361"/>
      <c r="J141" s="361"/>
      <c r="K141" s="361"/>
    </row>
    <row r="142" spans="1:51" s="56" customFormat="1" ht="14.25">
      <c r="E142" s="361"/>
      <c r="F142" s="361"/>
      <c r="G142" s="361"/>
      <c r="H142" s="361"/>
      <c r="I142" s="361"/>
      <c r="J142" s="361"/>
      <c r="K142" s="361"/>
    </row>
    <row r="143" spans="1:51" s="56" customFormat="1" ht="14.25">
      <c r="E143" s="361"/>
      <c r="F143" s="361"/>
      <c r="G143" s="361"/>
      <c r="H143" s="361"/>
      <c r="I143" s="361"/>
      <c r="J143" s="361"/>
      <c r="K143" s="361"/>
    </row>
    <row r="144" spans="1:51" s="56" customFormat="1" ht="14.25">
      <c r="E144" s="361"/>
      <c r="F144" s="361"/>
      <c r="G144" s="361"/>
      <c r="H144" s="361"/>
      <c r="I144" s="361"/>
      <c r="J144" s="361"/>
      <c r="K144" s="361"/>
    </row>
    <row r="145" spans="1:34" s="56" customFormat="1" ht="14.25">
      <c r="E145" s="56" t="s">
        <v>304</v>
      </c>
    </row>
    <row r="146" spans="1:34" s="56" customFormat="1" ht="14.25">
      <c r="C146" s="109"/>
      <c r="D146" s="109"/>
    </row>
    <row r="147" spans="1:34" s="56" customFormat="1" ht="14.25"/>
    <row r="148" spans="1:34" s="56" customFormat="1" ht="14.25"/>
    <row r="149" spans="1:34" s="56" customFormat="1" ht="14.25"/>
    <row r="150" spans="1:34" ht="14.25">
      <c r="A150" s="56"/>
      <c r="B150" s="56"/>
      <c r="C150" s="56"/>
      <c r="AH150" s="23"/>
    </row>
    <row r="151" spans="1:34" ht="14.25">
      <c r="A151" s="56"/>
      <c r="B151" s="56"/>
      <c r="C151" s="56"/>
      <c r="AH151" s="23"/>
    </row>
    <row r="152" spans="1:34" ht="14.25">
      <c r="A152" s="56"/>
      <c r="B152" s="56"/>
      <c r="C152" s="109"/>
      <c r="AH152" s="23"/>
    </row>
    <row r="153" spans="1:34" ht="14.25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AH153" s="23"/>
    </row>
    <row r="154" spans="1:34" ht="14.25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AH154" s="23"/>
    </row>
    <row r="155" spans="1:34" ht="14.25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AH155" s="23"/>
    </row>
    <row r="156" spans="1:34" ht="14.25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AH156" s="23"/>
    </row>
    <row r="157" spans="1:34">
      <c r="AH157" s="23"/>
    </row>
    <row r="158" spans="1:34" ht="14.25">
      <c r="A158" s="56"/>
      <c r="C158" s="56"/>
      <c r="AH158" s="23"/>
    </row>
    <row r="159" spans="1:34" ht="14.25">
      <c r="A159" s="56"/>
      <c r="AH159" s="23"/>
    </row>
    <row r="160" spans="1:34" ht="14.25">
      <c r="A160" s="56"/>
      <c r="B160" s="56"/>
      <c r="D160" s="56"/>
      <c r="E160" s="56"/>
      <c r="F160" s="56"/>
      <c r="G160" s="56"/>
      <c r="AH160" s="23"/>
    </row>
    <row r="161" spans="1:34" ht="14.25">
      <c r="A161" s="56"/>
      <c r="B161" s="56"/>
      <c r="D161" s="56"/>
      <c r="E161" s="56"/>
      <c r="F161" s="56"/>
      <c r="G161" s="56"/>
      <c r="AH161" s="23"/>
    </row>
    <row r="162" spans="1:34">
      <c r="AH162" s="23"/>
    </row>
    <row r="163" spans="1:34" ht="14.25">
      <c r="A163" s="56"/>
      <c r="C163" s="56"/>
      <c r="AH163" s="23"/>
    </row>
    <row r="164" spans="1:34">
      <c r="AH164" s="23"/>
    </row>
    <row r="165" spans="1:34">
      <c r="AH165" s="23"/>
    </row>
    <row r="166" spans="1:34">
      <c r="AH166" s="23"/>
    </row>
    <row r="167" spans="1:34">
      <c r="AH167" s="23"/>
    </row>
    <row r="168" spans="1:34">
      <c r="AH168" s="23"/>
    </row>
    <row r="169" spans="1:34">
      <c r="AH169" s="23"/>
    </row>
    <row r="170" spans="1:34">
      <c r="AH170" s="23"/>
    </row>
    <row r="171" spans="1:34">
      <c r="AH171" s="23"/>
    </row>
    <row r="172" spans="1:34">
      <c r="AH172" s="23"/>
    </row>
    <row r="173" spans="1:34">
      <c r="AH173" s="23"/>
    </row>
    <row r="174" spans="1:34">
      <c r="AH174" s="23"/>
    </row>
    <row r="175" spans="1:34">
      <c r="AH175" s="23"/>
    </row>
    <row r="176" spans="1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</sheetData>
  <mergeCells count="168">
    <mergeCell ref="AH7:AH17"/>
    <mergeCell ref="V10:V17"/>
    <mergeCell ref="Q7:Q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D7:AD17"/>
    <mergeCell ref="AE7:AE17"/>
    <mergeCell ref="AF7:AF17"/>
    <mergeCell ref="AG7:AG17"/>
    <mergeCell ref="AC4:AE6"/>
    <mergeCell ref="AC7:AC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F4:AH6"/>
    <mergeCell ref="A18:D18"/>
    <mergeCell ref="B23:D23"/>
    <mergeCell ref="N7:N17"/>
    <mergeCell ref="E7:E17"/>
    <mergeCell ref="F7:F17"/>
    <mergeCell ref="G7:G17"/>
    <mergeCell ref="H7:H17"/>
    <mergeCell ref="I7:I17"/>
    <mergeCell ref="J7:J17"/>
    <mergeCell ref="R7:R17"/>
    <mergeCell ref="L7:L17"/>
    <mergeCell ref="M7:M17"/>
    <mergeCell ref="K7:K17"/>
    <mergeCell ref="O7:O17"/>
    <mergeCell ref="P7:P17"/>
    <mergeCell ref="AA4:AA17"/>
    <mergeCell ref="AB4:AB17"/>
    <mergeCell ref="Z4:Z17"/>
    <mergeCell ref="S7:V9"/>
    <mergeCell ref="X7:X17"/>
    <mergeCell ref="Y4:Y17"/>
    <mergeCell ref="W7:W17"/>
    <mergeCell ref="S10:S17"/>
    <mergeCell ref="T10:T17"/>
    <mergeCell ref="U10:U17"/>
    <mergeCell ref="B32:D32"/>
    <mergeCell ref="B33:D33"/>
    <mergeCell ref="B34:D34"/>
    <mergeCell ref="B24:D24"/>
    <mergeCell ref="B19:D19"/>
    <mergeCell ref="B20:D20"/>
    <mergeCell ref="B21:D21"/>
    <mergeCell ref="B22:D22"/>
    <mergeCell ref="B27:D27"/>
    <mergeCell ref="B25:D25"/>
    <mergeCell ref="B28:D28"/>
    <mergeCell ref="B29:D29"/>
    <mergeCell ref="B30:D30"/>
    <mergeCell ref="B31:D31"/>
    <mergeCell ref="B26:D26"/>
    <mergeCell ref="B56:D56"/>
    <mergeCell ref="B57:D57"/>
    <mergeCell ref="B58:D58"/>
    <mergeCell ref="B35:D35"/>
    <mergeCell ref="B36:D36"/>
    <mergeCell ref="B37:D37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79:D79"/>
    <mergeCell ref="B80:D80"/>
    <mergeCell ref="B81:D81"/>
    <mergeCell ref="B82:D82"/>
    <mergeCell ref="B59:D59"/>
    <mergeCell ref="B60:D60"/>
    <mergeCell ref="B61:D61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9:D89"/>
    <mergeCell ref="B90:D90"/>
    <mergeCell ref="B83:D83"/>
    <mergeCell ref="B84:D84"/>
    <mergeCell ref="B85:D85"/>
    <mergeCell ref="B62:D62"/>
    <mergeCell ref="B63:D63"/>
    <mergeCell ref="B64:D64"/>
    <mergeCell ref="B65:D65"/>
    <mergeCell ref="B66:D66"/>
    <mergeCell ref="B115:D115"/>
    <mergeCell ref="B116:D116"/>
    <mergeCell ref="B86:D86"/>
    <mergeCell ref="B99:D99"/>
    <mergeCell ref="B96:D96"/>
    <mergeCell ref="B97:D97"/>
    <mergeCell ref="B98:D98"/>
    <mergeCell ref="B100:D100"/>
    <mergeCell ref="B87:D87"/>
    <mergeCell ref="B88:D88"/>
    <mergeCell ref="B109:D109"/>
    <mergeCell ref="B110:D110"/>
    <mergeCell ref="B113:D113"/>
    <mergeCell ref="B114:D114"/>
    <mergeCell ref="B111:D111"/>
    <mergeCell ref="B112:D112"/>
    <mergeCell ref="B103:D103"/>
    <mergeCell ref="B104:D104"/>
    <mergeCell ref="B107:D107"/>
    <mergeCell ref="B108:D108"/>
    <mergeCell ref="B105:D105"/>
    <mergeCell ref="B106:D106"/>
    <mergeCell ref="B120:D120"/>
    <mergeCell ref="B117:D117"/>
    <mergeCell ref="B118:D118"/>
    <mergeCell ref="B91:D91"/>
    <mergeCell ref="B92:D92"/>
    <mergeCell ref="B93:D93"/>
    <mergeCell ref="B94:D94"/>
    <mergeCell ref="B95:D95"/>
    <mergeCell ref="B101:D101"/>
    <mergeCell ref="B102:D102"/>
    <mergeCell ref="B127:D127"/>
    <mergeCell ref="B128:D128"/>
    <mergeCell ref="B129:D129"/>
    <mergeCell ref="B130:D130"/>
    <mergeCell ref="B131:D131"/>
    <mergeCell ref="B132:D132"/>
    <mergeCell ref="B119:D119"/>
    <mergeCell ref="E140:K144"/>
    <mergeCell ref="B121:D121"/>
    <mergeCell ref="B122:D122"/>
    <mergeCell ref="B125:D125"/>
    <mergeCell ref="B126:D126"/>
    <mergeCell ref="B123:D123"/>
    <mergeCell ref="B124:D124"/>
    <mergeCell ref="B133:D133"/>
    <mergeCell ref="B134:D134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AY1712"/>
  <sheetViews>
    <sheetView zoomScale="85" zoomScaleNormal="85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8.85546875" style="21" customWidth="1"/>
    <col min="6" max="6" width="6.7109375" style="21" customWidth="1"/>
    <col min="7" max="7" width="9.7109375" style="21" customWidth="1"/>
    <col min="8" max="8" width="6.28515625" style="21" customWidth="1"/>
    <col min="9" max="9" width="7" style="21" customWidth="1"/>
    <col min="10" max="10" width="7.85546875" style="21" customWidth="1"/>
    <col min="11" max="11" width="8.28515625" style="21" customWidth="1"/>
    <col min="12" max="13" width="7.5703125" style="21" customWidth="1"/>
    <col min="14" max="14" width="8.5703125" style="21" customWidth="1"/>
    <col min="15" max="15" width="9.5703125" style="21" customWidth="1"/>
    <col min="16" max="16" width="6.7109375" style="21" customWidth="1"/>
    <col min="17" max="18" width="4.5703125" style="21" customWidth="1"/>
    <col min="19" max="19" width="7.42578125" style="21" customWidth="1"/>
    <col min="20" max="20" width="6" style="21" customWidth="1"/>
    <col min="21" max="21" width="7.42578125" style="21" customWidth="1"/>
    <col min="22" max="22" width="4.7109375" style="21" customWidth="1"/>
    <col min="23" max="23" width="6.85546875" style="21" customWidth="1"/>
    <col min="24" max="24" width="9" style="21" customWidth="1"/>
    <col min="25" max="25" width="4.7109375" style="21" customWidth="1"/>
    <col min="26" max="26" width="6.5703125" style="21" customWidth="1"/>
    <col min="27" max="27" width="8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0" style="21" hidden="1" customWidth="1"/>
    <col min="42" max="42" width="9.140625" style="21" hidden="1" customWidth="1"/>
    <col min="43" max="43" width="9.7109375" style="21" hidden="1" customWidth="1"/>
    <col min="44" max="51" width="9.140625" style="21" hidden="1" customWidth="1"/>
    <col min="52" max="16384" width="9.140625" style="21"/>
  </cols>
  <sheetData>
    <row r="1" spans="1:41" ht="66" customHeight="1">
      <c r="A1" s="273" t="s">
        <v>291</v>
      </c>
      <c r="B1" s="304"/>
      <c r="C1" s="304"/>
      <c r="D1" s="30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288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353" t="s">
        <v>287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169</v>
      </c>
      <c r="F19" s="88">
        <f t="shared" si="0"/>
        <v>117</v>
      </c>
      <c r="G19" s="88">
        <f t="shared" si="0"/>
        <v>52</v>
      </c>
      <c r="H19" s="88">
        <f t="shared" si="0"/>
        <v>0</v>
      </c>
      <c r="I19" s="88">
        <f t="shared" si="0"/>
        <v>0</v>
      </c>
      <c r="J19" s="88">
        <f t="shared" si="0"/>
        <v>97</v>
      </c>
      <c r="K19" s="88">
        <f t="shared" si="0"/>
        <v>83</v>
      </c>
      <c r="L19" s="88">
        <f t="shared" si="0"/>
        <v>12</v>
      </c>
      <c r="M19" s="88">
        <f t="shared" si="0"/>
        <v>2</v>
      </c>
      <c r="N19" s="88">
        <f t="shared" si="0"/>
        <v>32</v>
      </c>
      <c r="O19" s="88">
        <f t="shared" si="0"/>
        <v>15</v>
      </c>
      <c r="P19" s="88">
        <f t="shared" si="0"/>
        <v>5</v>
      </c>
      <c r="Q19" s="88">
        <f t="shared" si="0"/>
        <v>2</v>
      </c>
      <c r="R19" s="88">
        <f t="shared" si="0"/>
        <v>1</v>
      </c>
      <c r="S19" s="88">
        <f t="shared" si="0"/>
        <v>9</v>
      </c>
      <c r="T19" s="88">
        <f t="shared" si="0"/>
        <v>1</v>
      </c>
      <c r="U19" s="88">
        <f t="shared" si="0"/>
        <v>8</v>
      </c>
      <c r="V19" s="88">
        <f t="shared" si="0"/>
        <v>0</v>
      </c>
      <c r="W19" s="88">
        <f t="shared" si="0"/>
        <v>0</v>
      </c>
      <c r="X19" s="88">
        <f t="shared" si="0"/>
        <v>32</v>
      </c>
      <c r="Y19" s="88">
        <f t="shared" si="0"/>
        <v>0</v>
      </c>
      <c r="Z19" s="88">
        <f t="shared" si="0"/>
        <v>21</v>
      </c>
      <c r="AA19" s="88">
        <f t="shared" si="0"/>
        <v>219</v>
      </c>
      <c r="AB19" s="88">
        <f t="shared" si="0"/>
        <v>114</v>
      </c>
      <c r="AC19" s="88">
        <f t="shared" si="0"/>
        <v>2</v>
      </c>
      <c r="AD19" s="88">
        <f t="shared" si="0"/>
        <v>0</v>
      </c>
      <c r="AE19" s="88">
        <f t="shared" si="0"/>
        <v>2</v>
      </c>
      <c r="AF19" s="88">
        <f t="shared" si="0"/>
        <v>1</v>
      </c>
      <c r="AG19" s="88">
        <f t="shared" si="0"/>
        <v>0</v>
      </c>
      <c r="AH19" s="88">
        <f t="shared" si="0"/>
        <v>1</v>
      </c>
      <c r="AI19" s="162"/>
      <c r="AJ19" s="73">
        <f t="shared" ref="AJ19:AY19" si="1">SUM(AJ20:AJ38)</f>
        <v>169</v>
      </c>
      <c r="AK19" s="52">
        <f t="shared" si="1"/>
        <v>169</v>
      </c>
      <c r="AL19" s="52">
        <f t="shared" si="1"/>
        <v>97</v>
      </c>
      <c r="AM19" s="52">
        <f t="shared" si="1"/>
        <v>97</v>
      </c>
      <c r="AN19" s="52">
        <f t="shared" si="1"/>
        <v>252</v>
      </c>
      <c r="AO19" s="52">
        <f t="shared" si="1"/>
        <v>251</v>
      </c>
      <c r="AP19" s="52">
        <f t="shared" si="1"/>
        <v>32</v>
      </c>
      <c r="AQ19" s="52">
        <f t="shared" si="1"/>
        <v>32</v>
      </c>
      <c r="AR19" s="52">
        <f t="shared" si="1"/>
        <v>9</v>
      </c>
      <c r="AS19" s="52">
        <f t="shared" si="1"/>
        <v>9</v>
      </c>
      <c r="AT19" s="52">
        <f t="shared" si="1"/>
        <v>32</v>
      </c>
      <c r="AU19" s="52">
        <f t="shared" si="1"/>
        <v>32</v>
      </c>
      <c r="AV19" s="52">
        <f t="shared" si="1"/>
        <v>2</v>
      </c>
      <c r="AW19" s="52">
        <f t="shared" si="1"/>
        <v>2</v>
      </c>
      <c r="AX19" s="52">
        <f t="shared" si="1"/>
        <v>1</v>
      </c>
      <c r="AY19" s="51">
        <f t="shared" si="1"/>
        <v>1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6</v>
      </c>
      <c r="F20" s="74">
        <v>2</v>
      </c>
      <c r="G20" s="74">
        <v>4</v>
      </c>
      <c r="H20" s="74"/>
      <c r="I20" s="74"/>
      <c r="J20" s="74">
        <v>8</v>
      </c>
      <c r="K20" s="74">
        <v>6</v>
      </c>
      <c r="L20" s="74">
        <v>1</v>
      </c>
      <c r="M20" s="74">
        <v>1</v>
      </c>
      <c r="N20" s="74">
        <v>1</v>
      </c>
      <c r="O20" s="74"/>
      <c r="P20" s="74"/>
      <c r="Q20" s="74">
        <v>1</v>
      </c>
      <c r="R20" s="74"/>
      <c r="S20" s="74"/>
      <c r="T20" s="74"/>
      <c r="U20" s="74"/>
      <c r="V20" s="74"/>
      <c r="W20" s="74"/>
      <c r="X20" s="74">
        <v>1</v>
      </c>
      <c r="Y20" s="74"/>
      <c r="Z20" s="74"/>
      <c r="AA20" s="74">
        <v>10</v>
      </c>
      <c r="AB20" s="74">
        <v>2</v>
      </c>
      <c r="AC20" s="74"/>
      <c r="AD20" s="74"/>
      <c r="AE20" s="74"/>
      <c r="AF20" s="74"/>
      <c r="AG20" s="74"/>
      <c r="AH20" s="74"/>
      <c r="AI20" s="89"/>
      <c r="AJ20" s="36">
        <f t="shared" ref="AJ20:AJ38" si="2">E20</f>
        <v>6</v>
      </c>
      <c r="AK20" s="35">
        <f t="shared" ref="AK20:AK38" si="3">F20+G20+H20+I20</f>
        <v>6</v>
      </c>
      <c r="AL20" s="35">
        <f t="shared" ref="AL20:AL38" si="4">J20</f>
        <v>8</v>
      </c>
      <c r="AM20" s="35">
        <f t="shared" ref="AM20:AM38" si="5">K20+L20+M20</f>
        <v>8</v>
      </c>
      <c r="AN20" s="35">
        <f t="shared" ref="AN20:AN38" si="6">F20+G20+K20</f>
        <v>12</v>
      </c>
      <c r="AO20" s="35">
        <f t="shared" ref="AO20:AO38" si="7">X20+Y20+AA20</f>
        <v>11</v>
      </c>
      <c r="AP20" s="35">
        <f t="shared" ref="AP20:AP38" si="8">N20</f>
        <v>1</v>
      </c>
      <c r="AQ20" s="35">
        <f t="shared" ref="AQ20:AQ38" si="9">O20+P20+Q20+R20+S20</f>
        <v>1</v>
      </c>
      <c r="AR20" s="35">
        <f t="shared" ref="AR20:AR38" si="10">S20</f>
        <v>0</v>
      </c>
      <c r="AS20" s="35">
        <f t="shared" ref="AS20:AS38" si="11">T20+U20+V20</f>
        <v>0</v>
      </c>
      <c r="AT20" s="35">
        <f t="shared" ref="AT20:AT38" si="12">X20</f>
        <v>1</v>
      </c>
      <c r="AU20" s="35">
        <f t="shared" ref="AU20:AU38" si="13">N20+W20</f>
        <v>1</v>
      </c>
      <c r="AV20" s="35">
        <f t="shared" ref="AV20:AV38" si="14">AE20</f>
        <v>0</v>
      </c>
      <c r="AW20" s="35">
        <f t="shared" ref="AW20:AW38" si="15">AC20+AD20</f>
        <v>0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9</v>
      </c>
      <c r="F21" s="74">
        <v>2</v>
      </c>
      <c r="G21" s="74">
        <v>7</v>
      </c>
      <c r="H21" s="74"/>
      <c r="I21" s="74"/>
      <c r="J21" s="75">
        <v>2</v>
      </c>
      <c r="K21" s="75">
        <v>1</v>
      </c>
      <c r="L21" s="74">
        <v>1</v>
      </c>
      <c r="M21" s="74"/>
      <c r="N21" s="68">
        <v>5</v>
      </c>
      <c r="O21" s="68">
        <v>4</v>
      </c>
      <c r="P21" s="68"/>
      <c r="Q21" s="68"/>
      <c r="R21" s="68"/>
      <c r="S21" s="68">
        <v>1</v>
      </c>
      <c r="T21" s="68"/>
      <c r="U21" s="68">
        <v>1</v>
      </c>
      <c r="V21" s="68"/>
      <c r="W21" s="68"/>
      <c r="X21" s="68">
        <v>5</v>
      </c>
      <c r="Y21" s="68"/>
      <c r="Z21" s="68"/>
      <c r="AA21" s="68">
        <v>5</v>
      </c>
      <c r="AB21" s="68"/>
      <c r="AC21" s="68"/>
      <c r="AD21" s="68"/>
      <c r="AE21" s="68"/>
      <c r="AF21" s="68"/>
      <c r="AG21" s="76"/>
      <c r="AH21" s="68"/>
      <c r="AI21" s="163"/>
      <c r="AJ21" s="36">
        <f t="shared" si="2"/>
        <v>9</v>
      </c>
      <c r="AK21" s="35">
        <f t="shared" si="3"/>
        <v>9</v>
      </c>
      <c r="AL21" s="35">
        <f t="shared" si="4"/>
        <v>2</v>
      </c>
      <c r="AM21" s="35">
        <f t="shared" si="5"/>
        <v>2</v>
      </c>
      <c r="AN21" s="35">
        <f t="shared" si="6"/>
        <v>10</v>
      </c>
      <c r="AO21" s="35">
        <f t="shared" si="7"/>
        <v>10</v>
      </c>
      <c r="AP21" s="35">
        <f t="shared" si="8"/>
        <v>5</v>
      </c>
      <c r="AQ21" s="35">
        <f t="shared" si="9"/>
        <v>5</v>
      </c>
      <c r="AR21" s="35">
        <f t="shared" si="10"/>
        <v>1</v>
      </c>
      <c r="AS21" s="35">
        <f t="shared" si="11"/>
        <v>1</v>
      </c>
      <c r="AT21" s="35">
        <f t="shared" si="12"/>
        <v>5</v>
      </c>
      <c r="AU21" s="35">
        <f t="shared" si="13"/>
        <v>5</v>
      </c>
      <c r="AV21" s="35">
        <f t="shared" si="14"/>
        <v>0</v>
      </c>
      <c r="AW21" s="35">
        <f t="shared" si="15"/>
        <v>0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74"/>
      <c r="F22" s="74"/>
      <c r="G22" s="74"/>
      <c r="H22" s="74"/>
      <c r="I22" s="74"/>
      <c r="J22" s="75"/>
      <c r="K22" s="75"/>
      <c r="L22" s="74"/>
      <c r="M22" s="74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164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74">
        <v>1</v>
      </c>
      <c r="F24" s="74">
        <v>1</v>
      </c>
      <c r="G24" s="74"/>
      <c r="H24" s="74"/>
      <c r="I24" s="74"/>
      <c r="J24" s="74"/>
      <c r="K24" s="74"/>
      <c r="L24" s="74"/>
      <c r="M24" s="74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>
        <v>1</v>
      </c>
      <c r="AB24" s="68">
        <v>1</v>
      </c>
      <c r="AC24" s="68"/>
      <c r="AD24" s="68"/>
      <c r="AE24" s="68"/>
      <c r="AF24" s="68"/>
      <c r="AG24" s="76"/>
      <c r="AH24" s="68"/>
      <c r="AI24" s="164"/>
      <c r="AJ24" s="36">
        <f t="shared" si="2"/>
        <v>1</v>
      </c>
      <c r="AK24" s="35">
        <f t="shared" si="3"/>
        <v>1</v>
      </c>
      <c r="AL24" s="35">
        <f t="shared" si="4"/>
        <v>0</v>
      </c>
      <c r="AM24" s="35">
        <f t="shared" si="5"/>
        <v>0</v>
      </c>
      <c r="AN24" s="35">
        <f t="shared" si="6"/>
        <v>1</v>
      </c>
      <c r="AO24" s="35">
        <f t="shared" si="7"/>
        <v>1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74"/>
      <c r="F25" s="74"/>
      <c r="G25" s="74"/>
      <c r="H25" s="74"/>
      <c r="I25" s="74"/>
      <c r="J25" s="74">
        <v>1</v>
      </c>
      <c r="K25" s="74">
        <v>1</v>
      </c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>
        <v>1</v>
      </c>
      <c r="AA25" s="68">
        <v>1</v>
      </c>
      <c r="AB25" s="68">
        <v>1</v>
      </c>
      <c r="AC25" s="68"/>
      <c r="AD25" s="68"/>
      <c r="AE25" s="68"/>
      <c r="AF25" s="68"/>
      <c r="AG25" s="76"/>
      <c r="AH25" s="68"/>
      <c r="AI25" s="164"/>
      <c r="AJ25" s="36">
        <f t="shared" si="2"/>
        <v>0</v>
      </c>
      <c r="AK25" s="35">
        <f t="shared" si="3"/>
        <v>0</v>
      </c>
      <c r="AL25" s="35">
        <f t="shared" si="4"/>
        <v>1</v>
      </c>
      <c r="AM25" s="35">
        <f t="shared" si="5"/>
        <v>1</v>
      </c>
      <c r="AN25" s="35">
        <f t="shared" si="6"/>
        <v>1</v>
      </c>
      <c r="AO25" s="35">
        <f t="shared" si="7"/>
        <v>1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77">
        <v>1</v>
      </c>
      <c r="F27" s="77"/>
      <c r="G27" s="77">
        <v>1</v>
      </c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>
        <v>1</v>
      </c>
      <c r="AB27" s="68"/>
      <c r="AC27" s="68"/>
      <c r="AD27" s="68"/>
      <c r="AE27" s="68"/>
      <c r="AF27" s="68"/>
      <c r="AG27" s="76"/>
      <c r="AH27" s="68"/>
      <c r="AI27" s="164"/>
      <c r="AJ27" s="36">
        <f t="shared" si="2"/>
        <v>1</v>
      </c>
      <c r="AK27" s="35">
        <f t="shared" si="3"/>
        <v>1</v>
      </c>
      <c r="AL27" s="35">
        <f t="shared" si="4"/>
        <v>0</v>
      </c>
      <c r="AM27" s="35">
        <f t="shared" si="5"/>
        <v>0</v>
      </c>
      <c r="AN27" s="35">
        <f t="shared" si="6"/>
        <v>1</v>
      </c>
      <c r="AO27" s="35">
        <f t="shared" si="7"/>
        <v>1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74"/>
      <c r="F28" s="74"/>
      <c r="G28" s="74"/>
      <c r="H28" s="74"/>
      <c r="I28" s="74"/>
      <c r="J28" s="74"/>
      <c r="K28" s="74"/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64"/>
      <c r="AJ28" s="36">
        <f t="shared" si="2"/>
        <v>0</v>
      </c>
      <c r="AK28" s="35">
        <f t="shared" si="3"/>
        <v>0</v>
      </c>
      <c r="AL28" s="35">
        <f t="shared" si="4"/>
        <v>0</v>
      </c>
      <c r="AM28" s="35">
        <f t="shared" si="5"/>
        <v>0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74"/>
      <c r="F29" s="74"/>
      <c r="G29" s="74"/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76"/>
      <c r="AH29" s="68"/>
      <c r="AI29" s="164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77"/>
      <c r="F30" s="77"/>
      <c r="G30" s="77"/>
      <c r="H30" s="77"/>
      <c r="I30" s="77"/>
      <c r="J30" s="74"/>
      <c r="K30" s="74"/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76"/>
      <c r="AH30" s="68"/>
      <c r="AI30" s="164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77">
        <v>4</v>
      </c>
      <c r="F31" s="77">
        <v>1</v>
      </c>
      <c r="G31" s="77">
        <v>3</v>
      </c>
      <c r="H31" s="77"/>
      <c r="I31" s="77"/>
      <c r="J31" s="74">
        <v>3</v>
      </c>
      <c r="K31" s="74">
        <v>3</v>
      </c>
      <c r="L31" s="74"/>
      <c r="M31" s="74"/>
      <c r="N31" s="68">
        <v>1</v>
      </c>
      <c r="O31" s="68"/>
      <c r="P31" s="68"/>
      <c r="Q31" s="68">
        <v>1</v>
      </c>
      <c r="R31" s="68"/>
      <c r="S31" s="68"/>
      <c r="T31" s="68"/>
      <c r="U31" s="68"/>
      <c r="V31" s="68"/>
      <c r="W31" s="68"/>
      <c r="X31" s="68">
        <v>1</v>
      </c>
      <c r="Y31" s="68"/>
      <c r="Z31" s="68"/>
      <c r="AA31" s="68">
        <v>6</v>
      </c>
      <c r="AB31" s="68">
        <v>1</v>
      </c>
      <c r="AC31" s="68"/>
      <c r="AD31" s="68"/>
      <c r="AE31" s="68"/>
      <c r="AF31" s="68"/>
      <c r="AG31" s="76"/>
      <c r="AH31" s="68"/>
      <c r="AI31" s="164"/>
      <c r="AJ31" s="36">
        <f t="shared" si="2"/>
        <v>4</v>
      </c>
      <c r="AK31" s="35">
        <f t="shared" si="3"/>
        <v>4</v>
      </c>
      <c r="AL31" s="35">
        <f t="shared" si="4"/>
        <v>3</v>
      </c>
      <c r="AM31" s="35">
        <f t="shared" si="5"/>
        <v>3</v>
      </c>
      <c r="AN31" s="35">
        <f t="shared" si="6"/>
        <v>7</v>
      </c>
      <c r="AO31" s="35">
        <f t="shared" si="7"/>
        <v>7</v>
      </c>
      <c r="AP31" s="35">
        <f t="shared" si="8"/>
        <v>1</v>
      </c>
      <c r="AQ31" s="35">
        <f t="shared" si="9"/>
        <v>1</v>
      </c>
      <c r="AR31" s="35">
        <f t="shared" si="10"/>
        <v>0</v>
      </c>
      <c r="AS31" s="35">
        <f t="shared" si="11"/>
        <v>0</v>
      </c>
      <c r="AT31" s="35">
        <f t="shared" si="12"/>
        <v>1</v>
      </c>
      <c r="AU31" s="35">
        <f t="shared" si="13"/>
        <v>1</v>
      </c>
      <c r="AV31" s="35">
        <f t="shared" si="14"/>
        <v>0</v>
      </c>
      <c r="AW31" s="35">
        <f t="shared" si="15"/>
        <v>0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77">
        <v>10</v>
      </c>
      <c r="F32" s="77">
        <v>3</v>
      </c>
      <c r="G32" s="77">
        <v>7</v>
      </c>
      <c r="H32" s="77"/>
      <c r="I32" s="77"/>
      <c r="J32" s="74">
        <v>7</v>
      </c>
      <c r="K32" s="74">
        <v>5</v>
      </c>
      <c r="L32" s="74">
        <v>2</v>
      </c>
      <c r="M32" s="74"/>
      <c r="N32" s="68">
        <v>6</v>
      </c>
      <c r="O32" s="68">
        <v>4</v>
      </c>
      <c r="P32" s="68"/>
      <c r="Q32" s="68"/>
      <c r="R32" s="68"/>
      <c r="S32" s="68">
        <v>2</v>
      </c>
      <c r="T32" s="68">
        <v>1</v>
      </c>
      <c r="U32" s="68">
        <v>1</v>
      </c>
      <c r="V32" s="68"/>
      <c r="W32" s="68"/>
      <c r="X32" s="68">
        <v>6</v>
      </c>
      <c r="Y32" s="68"/>
      <c r="Z32" s="68"/>
      <c r="AA32" s="68">
        <v>9</v>
      </c>
      <c r="AB32" s="68">
        <v>3</v>
      </c>
      <c r="AC32" s="68">
        <v>2</v>
      </c>
      <c r="AD32" s="68"/>
      <c r="AE32" s="68">
        <v>2</v>
      </c>
      <c r="AF32" s="68">
        <v>1</v>
      </c>
      <c r="AG32" s="76"/>
      <c r="AH32" s="68">
        <v>1</v>
      </c>
      <c r="AI32" s="164"/>
      <c r="AJ32" s="36">
        <f t="shared" si="2"/>
        <v>10</v>
      </c>
      <c r="AK32" s="35">
        <f t="shared" si="3"/>
        <v>10</v>
      </c>
      <c r="AL32" s="35">
        <f t="shared" si="4"/>
        <v>7</v>
      </c>
      <c r="AM32" s="35">
        <f t="shared" si="5"/>
        <v>7</v>
      </c>
      <c r="AN32" s="35">
        <f t="shared" si="6"/>
        <v>15</v>
      </c>
      <c r="AO32" s="35">
        <f t="shared" si="7"/>
        <v>15</v>
      </c>
      <c r="AP32" s="35">
        <f t="shared" si="8"/>
        <v>6</v>
      </c>
      <c r="AQ32" s="35">
        <f t="shared" si="9"/>
        <v>6</v>
      </c>
      <c r="AR32" s="35">
        <f t="shared" si="10"/>
        <v>2</v>
      </c>
      <c r="AS32" s="35">
        <f t="shared" si="11"/>
        <v>2</v>
      </c>
      <c r="AT32" s="35">
        <f t="shared" si="12"/>
        <v>6</v>
      </c>
      <c r="AU32" s="35">
        <f t="shared" si="13"/>
        <v>6</v>
      </c>
      <c r="AV32" s="35">
        <f t="shared" si="14"/>
        <v>2</v>
      </c>
      <c r="AW32" s="35">
        <f t="shared" si="15"/>
        <v>2</v>
      </c>
      <c r="AX32" s="35">
        <f t="shared" si="16"/>
        <v>1</v>
      </c>
      <c r="AY32" s="34">
        <f t="shared" si="17"/>
        <v>1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77"/>
      <c r="F34" s="77"/>
      <c r="G34" s="77"/>
      <c r="H34" s="77"/>
      <c r="I34" s="77"/>
      <c r="J34" s="74"/>
      <c r="K34" s="74"/>
      <c r="L34" s="74"/>
      <c r="M34" s="7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76"/>
      <c r="AH34" s="68"/>
      <c r="AI34" s="164"/>
      <c r="AJ34" s="36">
        <f t="shared" si="2"/>
        <v>0</v>
      </c>
      <c r="AK34" s="35">
        <f t="shared" si="3"/>
        <v>0</v>
      </c>
      <c r="AL34" s="35">
        <f t="shared" si="4"/>
        <v>0</v>
      </c>
      <c r="AM34" s="35">
        <f t="shared" si="5"/>
        <v>0</v>
      </c>
      <c r="AN34" s="35">
        <f t="shared" si="6"/>
        <v>0</v>
      </c>
      <c r="AO34" s="35">
        <f t="shared" si="7"/>
        <v>0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74">
        <v>108</v>
      </c>
      <c r="F35" s="74">
        <v>87</v>
      </c>
      <c r="G35" s="74">
        <v>21</v>
      </c>
      <c r="H35" s="74"/>
      <c r="I35" s="74"/>
      <c r="J35" s="74">
        <v>60</v>
      </c>
      <c r="K35" s="74">
        <v>53</v>
      </c>
      <c r="L35" s="74">
        <v>6</v>
      </c>
      <c r="M35" s="74">
        <v>1</v>
      </c>
      <c r="N35" s="68">
        <v>14</v>
      </c>
      <c r="O35" s="68">
        <v>5</v>
      </c>
      <c r="P35" s="68">
        <v>4</v>
      </c>
      <c r="Q35" s="68"/>
      <c r="R35" s="68">
        <v>1</v>
      </c>
      <c r="S35" s="68">
        <v>4</v>
      </c>
      <c r="T35" s="68"/>
      <c r="U35" s="68">
        <v>4</v>
      </c>
      <c r="V35" s="68"/>
      <c r="W35" s="68"/>
      <c r="X35" s="68">
        <v>14</v>
      </c>
      <c r="Y35" s="68"/>
      <c r="Z35" s="68">
        <v>15</v>
      </c>
      <c r="AA35" s="68">
        <v>147</v>
      </c>
      <c r="AB35" s="68">
        <v>83</v>
      </c>
      <c r="AC35" s="68"/>
      <c r="AD35" s="68"/>
      <c r="AE35" s="68"/>
      <c r="AF35" s="68"/>
      <c r="AG35" s="76"/>
      <c r="AH35" s="68"/>
      <c r="AI35" s="163"/>
      <c r="AJ35" s="36">
        <f t="shared" si="2"/>
        <v>108</v>
      </c>
      <c r="AK35" s="35">
        <f t="shared" si="3"/>
        <v>108</v>
      </c>
      <c r="AL35" s="35">
        <f t="shared" si="4"/>
        <v>60</v>
      </c>
      <c r="AM35" s="35">
        <f t="shared" si="5"/>
        <v>60</v>
      </c>
      <c r="AN35" s="35">
        <f t="shared" si="6"/>
        <v>161</v>
      </c>
      <c r="AO35" s="35">
        <f t="shared" si="7"/>
        <v>161</v>
      </c>
      <c r="AP35" s="35">
        <f t="shared" si="8"/>
        <v>14</v>
      </c>
      <c r="AQ35" s="35">
        <f t="shared" si="9"/>
        <v>14</v>
      </c>
      <c r="AR35" s="35">
        <f t="shared" si="10"/>
        <v>4</v>
      </c>
      <c r="AS35" s="35">
        <f t="shared" si="11"/>
        <v>4</v>
      </c>
      <c r="AT35" s="35">
        <f t="shared" si="12"/>
        <v>14</v>
      </c>
      <c r="AU35" s="35">
        <f t="shared" si="13"/>
        <v>14</v>
      </c>
      <c r="AV35" s="35">
        <f t="shared" si="14"/>
        <v>0</v>
      </c>
      <c r="AW35" s="35">
        <f t="shared" si="15"/>
        <v>0</v>
      </c>
      <c r="AX35" s="35">
        <f t="shared" si="16"/>
        <v>0</v>
      </c>
      <c r="AY35" s="34">
        <f t="shared" si="17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74">
        <v>9</v>
      </c>
      <c r="F36" s="74">
        <v>6</v>
      </c>
      <c r="G36" s="74">
        <v>3</v>
      </c>
      <c r="H36" s="74"/>
      <c r="I36" s="74"/>
      <c r="J36" s="74">
        <v>13</v>
      </c>
      <c r="K36" s="74">
        <v>11</v>
      </c>
      <c r="L36" s="74">
        <v>2</v>
      </c>
      <c r="M36" s="74"/>
      <c r="N36" s="74">
        <v>2</v>
      </c>
      <c r="O36" s="74">
        <v>1</v>
      </c>
      <c r="P36" s="68"/>
      <c r="Q36" s="68"/>
      <c r="R36" s="68"/>
      <c r="S36" s="68">
        <v>1</v>
      </c>
      <c r="T36" s="68"/>
      <c r="U36" s="68">
        <v>1</v>
      </c>
      <c r="V36" s="68"/>
      <c r="W36" s="68"/>
      <c r="X36" s="68">
        <v>2</v>
      </c>
      <c r="Y36" s="68"/>
      <c r="Z36" s="68">
        <v>4</v>
      </c>
      <c r="AA36" s="68">
        <v>18</v>
      </c>
      <c r="AB36" s="68">
        <v>8</v>
      </c>
      <c r="AC36" s="68"/>
      <c r="AD36" s="68"/>
      <c r="AE36" s="68"/>
      <c r="AF36" s="68"/>
      <c r="AG36" s="76"/>
      <c r="AH36" s="68"/>
      <c r="AI36" s="163"/>
      <c r="AJ36" s="36">
        <f t="shared" si="2"/>
        <v>9</v>
      </c>
      <c r="AK36" s="35">
        <f t="shared" si="3"/>
        <v>9</v>
      </c>
      <c r="AL36" s="35">
        <f t="shared" si="4"/>
        <v>13</v>
      </c>
      <c r="AM36" s="35">
        <f t="shared" si="5"/>
        <v>13</v>
      </c>
      <c r="AN36" s="35">
        <f t="shared" si="6"/>
        <v>20</v>
      </c>
      <c r="AO36" s="35">
        <f t="shared" si="7"/>
        <v>20</v>
      </c>
      <c r="AP36" s="35">
        <f t="shared" si="8"/>
        <v>2</v>
      </c>
      <c r="AQ36" s="35">
        <f t="shared" si="9"/>
        <v>2</v>
      </c>
      <c r="AR36" s="35">
        <f t="shared" si="10"/>
        <v>1</v>
      </c>
      <c r="AS36" s="35">
        <f t="shared" si="11"/>
        <v>1</v>
      </c>
      <c r="AT36" s="35">
        <f t="shared" si="12"/>
        <v>2</v>
      </c>
      <c r="AU36" s="35">
        <f t="shared" si="13"/>
        <v>2</v>
      </c>
      <c r="AV36" s="35">
        <f t="shared" si="14"/>
        <v>0</v>
      </c>
      <c r="AW36" s="35">
        <f t="shared" si="15"/>
        <v>0</v>
      </c>
      <c r="AX36" s="35">
        <f t="shared" si="16"/>
        <v>0</v>
      </c>
      <c r="AY36" s="34">
        <f t="shared" si="17"/>
        <v>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74">
        <v>16</v>
      </c>
      <c r="F37" s="74">
        <v>14</v>
      </c>
      <c r="G37" s="74">
        <v>2</v>
      </c>
      <c r="H37" s="74"/>
      <c r="I37" s="74"/>
      <c r="J37" s="75">
        <v>1</v>
      </c>
      <c r="K37" s="75">
        <v>1</v>
      </c>
      <c r="L37" s="75"/>
      <c r="M37" s="75"/>
      <c r="N37" s="75">
        <v>1</v>
      </c>
      <c r="O37" s="75">
        <v>1</v>
      </c>
      <c r="P37" s="68"/>
      <c r="Q37" s="68"/>
      <c r="R37" s="68"/>
      <c r="S37" s="68"/>
      <c r="T37" s="68"/>
      <c r="U37" s="68"/>
      <c r="V37" s="68"/>
      <c r="W37" s="68"/>
      <c r="X37" s="68">
        <v>1</v>
      </c>
      <c r="Y37" s="68"/>
      <c r="Z37" s="68">
        <v>1</v>
      </c>
      <c r="AA37" s="68">
        <v>16</v>
      </c>
      <c r="AB37" s="68">
        <v>14</v>
      </c>
      <c r="AC37" s="68"/>
      <c r="AD37" s="68"/>
      <c r="AE37" s="68"/>
      <c r="AF37" s="68"/>
      <c r="AG37" s="76"/>
      <c r="AH37" s="68"/>
      <c r="AI37" s="164"/>
      <c r="AJ37" s="36">
        <f t="shared" si="2"/>
        <v>16</v>
      </c>
      <c r="AK37" s="35">
        <f t="shared" si="3"/>
        <v>16</v>
      </c>
      <c r="AL37" s="35">
        <f t="shared" si="4"/>
        <v>1</v>
      </c>
      <c r="AM37" s="35">
        <f t="shared" si="5"/>
        <v>1</v>
      </c>
      <c r="AN37" s="35">
        <f t="shared" si="6"/>
        <v>17</v>
      </c>
      <c r="AO37" s="35">
        <f t="shared" si="7"/>
        <v>17</v>
      </c>
      <c r="AP37" s="35">
        <f t="shared" si="8"/>
        <v>1</v>
      </c>
      <c r="AQ37" s="35">
        <f t="shared" si="9"/>
        <v>1</v>
      </c>
      <c r="AR37" s="35">
        <f t="shared" si="10"/>
        <v>0</v>
      </c>
      <c r="AS37" s="35">
        <f t="shared" si="11"/>
        <v>0</v>
      </c>
      <c r="AT37" s="35">
        <f t="shared" si="12"/>
        <v>1</v>
      </c>
      <c r="AU37" s="35">
        <f t="shared" si="13"/>
        <v>1</v>
      </c>
      <c r="AV37" s="35">
        <f t="shared" si="14"/>
        <v>0</v>
      </c>
      <c r="AW37" s="35">
        <f t="shared" si="15"/>
        <v>0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74">
        <v>5</v>
      </c>
      <c r="F38" s="74">
        <v>1</v>
      </c>
      <c r="G38" s="74">
        <v>4</v>
      </c>
      <c r="H38" s="74"/>
      <c r="I38" s="74"/>
      <c r="J38" s="74">
        <v>2</v>
      </c>
      <c r="K38" s="74">
        <v>2</v>
      </c>
      <c r="L38" s="74"/>
      <c r="M38" s="74"/>
      <c r="N38" s="68">
        <v>2</v>
      </c>
      <c r="O38" s="68"/>
      <c r="P38" s="68">
        <v>1</v>
      </c>
      <c r="Q38" s="68"/>
      <c r="R38" s="68"/>
      <c r="S38" s="68">
        <v>1</v>
      </c>
      <c r="T38" s="68"/>
      <c r="U38" s="68">
        <v>1</v>
      </c>
      <c r="V38" s="68"/>
      <c r="W38" s="68"/>
      <c r="X38" s="68">
        <v>2</v>
      </c>
      <c r="Y38" s="68"/>
      <c r="Z38" s="68"/>
      <c r="AA38" s="68">
        <v>5</v>
      </c>
      <c r="AB38" s="68">
        <v>1</v>
      </c>
      <c r="AC38" s="68"/>
      <c r="AD38" s="68"/>
      <c r="AE38" s="68"/>
      <c r="AF38" s="68"/>
      <c r="AG38" s="76"/>
      <c r="AH38" s="68"/>
      <c r="AI38" s="164"/>
      <c r="AJ38" s="36">
        <f t="shared" si="2"/>
        <v>5</v>
      </c>
      <c r="AK38" s="35">
        <f t="shared" si="3"/>
        <v>5</v>
      </c>
      <c r="AL38" s="35">
        <f t="shared" si="4"/>
        <v>2</v>
      </c>
      <c r="AM38" s="35">
        <f t="shared" si="5"/>
        <v>2</v>
      </c>
      <c r="AN38" s="35">
        <f t="shared" si="6"/>
        <v>7</v>
      </c>
      <c r="AO38" s="35">
        <f t="shared" si="7"/>
        <v>7</v>
      </c>
      <c r="AP38" s="35">
        <f t="shared" si="8"/>
        <v>2</v>
      </c>
      <c r="AQ38" s="35">
        <f t="shared" si="9"/>
        <v>2</v>
      </c>
      <c r="AR38" s="35">
        <f t="shared" si="10"/>
        <v>1</v>
      </c>
      <c r="AS38" s="35">
        <f t="shared" si="11"/>
        <v>1</v>
      </c>
      <c r="AT38" s="35">
        <f t="shared" si="12"/>
        <v>2</v>
      </c>
      <c r="AU38" s="35">
        <f t="shared" si="13"/>
        <v>2</v>
      </c>
      <c r="AV38" s="35">
        <f t="shared" si="14"/>
        <v>0</v>
      </c>
      <c r="AW38" s="35">
        <f t="shared" si="15"/>
        <v>0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21</v>
      </c>
      <c r="F39" s="88">
        <f t="shared" si="18"/>
        <v>7</v>
      </c>
      <c r="G39" s="88">
        <f t="shared" si="18"/>
        <v>14</v>
      </c>
      <c r="H39" s="88">
        <f t="shared" si="18"/>
        <v>0</v>
      </c>
      <c r="I39" s="88">
        <f t="shared" si="18"/>
        <v>0</v>
      </c>
      <c r="J39" s="88">
        <f t="shared" si="18"/>
        <v>11</v>
      </c>
      <c r="K39" s="88">
        <f t="shared" si="18"/>
        <v>11</v>
      </c>
      <c r="L39" s="88">
        <f t="shared" si="18"/>
        <v>0</v>
      </c>
      <c r="M39" s="88">
        <f t="shared" si="18"/>
        <v>0</v>
      </c>
      <c r="N39" s="88">
        <f t="shared" si="18"/>
        <v>9</v>
      </c>
      <c r="O39" s="88">
        <f t="shared" si="18"/>
        <v>3</v>
      </c>
      <c r="P39" s="88">
        <f t="shared" si="18"/>
        <v>1</v>
      </c>
      <c r="Q39" s="88">
        <f t="shared" si="18"/>
        <v>1</v>
      </c>
      <c r="R39" s="88">
        <f t="shared" si="18"/>
        <v>0</v>
      </c>
      <c r="S39" s="88">
        <f t="shared" si="18"/>
        <v>4</v>
      </c>
      <c r="T39" s="88">
        <f t="shared" si="18"/>
        <v>1</v>
      </c>
      <c r="U39" s="88">
        <f t="shared" si="18"/>
        <v>3</v>
      </c>
      <c r="V39" s="88">
        <f t="shared" si="18"/>
        <v>0</v>
      </c>
      <c r="W39" s="88">
        <f t="shared" si="18"/>
        <v>0</v>
      </c>
      <c r="X39" s="88">
        <f t="shared" si="18"/>
        <v>9</v>
      </c>
      <c r="Y39" s="88">
        <f t="shared" si="18"/>
        <v>0</v>
      </c>
      <c r="Z39" s="88">
        <f t="shared" si="18"/>
        <v>0</v>
      </c>
      <c r="AA39" s="88">
        <f t="shared" si="18"/>
        <v>23</v>
      </c>
      <c r="AB39" s="88">
        <f t="shared" si="18"/>
        <v>7</v>
      </c>
      <c r="AC39" s="88">
        <f t="shared" si="18"/>
        <v>0</v>
      </c>
      <c r="AD39" s="88">
        <f t="shared" si="18"/>
        <v>0</v>
      </c>
      <c r="AE39" s="88">
        <f t="shared" si="18"/>
        <v>0</v>
      </c>
      <c r="AF39" s="88">
        <f t="shared" si="18"/>
        <v>0</v>
      </c>
      <c r="AG39" s="88">
        <f t="shared" si="18"/>
        <v>0</v>
      </c>
      <c r="AH39" s="88">
        <f t="shared" si="18"/>
        <v>0</v>
      </c>
      <c r="AI39" s="165"/>
      <c r="AJ39" s="36">
        <f t="shared" ref="AJ39:AY39" si="19">SUM(AJ40:AJ50)</f>
        <v>21</v>
      </c>
      <c r="AK39" s="81">
        <f t="shared" si="19"/>
        <v>21</v>
      </c>
      <c r="AL39" s="81">
        <f t="shared" si="19"/>
        <v>11</v>
      </c>
      <c r="AM39" s="81">
        <f t="shared" si="19"/>
        <v>11</v>
      </c>
      <c r="AN39" s="81">
        <f t="shared" si="19"/>
        <v>32</v>
      </c>
      <c r="AO39" s="81">
        <f t="shared" si="19"/>
        <v>32</v>
      </c>
      <c r="AP39" s="81">
        <f t="shared" si="19"/>
        <v>9</v>
      </c>
      <c r="AQ39" s="81">
        <f t="shared" si="19"/>
        <v>9</v>
      </c>
      <c r="AR39" s="81">
        <f t="shared" si="19"/>
        <v>4</v>
      </c>
      <c r="AS39" s="81">
        <f t="shared" si="19"/>
        <v>4</v>
      </c>
      <c r="AT39" s="81">
        <f t="shared" si="19"/>
        <v>9</v>
      </c>
      <c r="AU39" s="81">
        <f t="shared" si="19"/>
        <v>9</v>
      </c>
      <c r="AV39" s="81">
        <f t="shared" si="19"/>
        <v>0</v>
      </c>
      <c r="AW39" s="81">
        <f t="shared" si="19"/>
        <v>0</v>
      </c>
      <c r="AX39" s="81">
        <f t="shared" si="19"/>
        <v>0</v>
      </c>
      <c r="AY39" s="47">
        <f t="shared" si="19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4</v>
      </c>
      <c r="F40" s="74">
        <v>2</v>
      </c>
      <c r="G40" s="74">
        <v>2</v>
      </c>
      <c r="H40" s="74"/>
      <c r="I40" s="74"/>
      <c r="J40" s="74">
        <v>1</v>
      </c>
      <c r="K40" s="74">
        <v>1</v>
      </c>
      <c r="L40" s="74"/>
      <c r="M40" s="74"/>
      <c r="N40" s="74">
        <v>1</v>
      </c>
      <c r="O40" s="74"/>
      <c r="P40" s="74"/>
      <c r="Q40" s="74"/>
      <c r="R40" s="74"/>
      <c r="S40" s="74">
        <v>1</v>
      </c>
      <c r="T40" s="74"/>
      <c r="U40" s="74">
        <v>1</v>
      </c>
      <c r="V40" s="74"/>
      <c r="W40" s="74"/>
      <c r="X40" s="74">
        <v>1</v>
      </c>
      <c r="Y40" s="74"/>
      <c r="Z40" s="74"/>
      <c r="AA40" s="74">
        <v>4</v>
      </c>
      <c r="AB40" s="74">
        <v>2</v>
      </c>
      <c r="AC40" s="74"/>
      <c r="AD40" s="74"/>
      <c r="AE40" s="74"/>
      <c r="AF40" s="74"/>
      <c r="AG40" s="74"/>
      <c r="AH40" s="74"/>
      <c r="AI40" s="166"/>
      <c r="AJ40" s="36">
        <f t="shared" ref="AJ40:AJ50" si="20">E40</f>
        <v>4</v>
      </c>
      <c r="AK40" s="35">
        <f t="shared" ref="AK40:AK50" si="21">F40+G40+H40+I40</f>
        <v>4</v>
      </c>
      <c r="AL40" s="35">
        <f t="shared" ref="AL40:AL50" si="22">J40</f>
        <v>1</v>
      </c>
      <c r="AM40" s="35">
        <f t="shared" ref="AM40:AM50" si="23">K40+L40+M40</f>
        <v>1</v>
      </c>
      <c r="AN40" s="35">
        <f t="shared" ref="AN40:AN50" si="24">F40+G40+K40</f>
        <v>5</v>
      </c>
      <c r="AO40" s="35">
        <f t="shared" ref="AO40:AO50" si="25">X40+Y40+AA40</f>
        <v>5</v>
      </c>
      <c r="AP40" s="35">
        <f t="shared" ref="AP40:AP50" si="26">N40</f>
        <v>1</v>
      </c>
      <c r="AQ40" s="35">
        <f t="shared" ref="AQ40:AQ50" si="27">O40+P40+Q40+R40+S40</f>
        <v>1</v>
      </c>
      <c r="AR40" s="35">
        <f t="shared" ref="AR40:AR50" si="28">S40</f>
        <v>1</v>
      </c>
      <c r="AS40" s="35">
        <f t="shared" ref="AS40:AS50" si="29">T40+U40+V40</f>
        <v>1</v>
      </c>
      <c r="AT40" s="35">
        <f t="shared" ref="AT40:AT50" si="30">X40</f>
        <v>1</v>
      </c>
      <c r="AU40" s="35">
        <f t="shared" ref="AU40:AU50" si="31">N40+W40</f>
        <v>1</v>
      </c>
      <c r="AV40" s="35">
        <f t="shared" ref="AV40:AV50" si="32">AE40</f>
        <v>0</v>
      </c>
      <c r="AW40" s="35">
        <f t="shared" ref="AW40:AW50" si="33">AC40+AD40</f>
        <v>0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/>
      <c r="F41" s="74"/>
      <c r="G41" s="74"/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6"/>
      <c r="AH41" s="68"/>
      <c r="AI41" s="16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>
        <v>4</v>
      </c>
      <c r="F42" s="77"/>
      <c r="G42" s="77">
        <v>4</v>
      </c>
      <c r="H42" s="77"/>
      <c r="I42" s="77"/>
      <c r="J42" s="74">
        <v>3</v>
      </c>
      <c r="K42" s="74">
        <v>3</v>
      </c>
      <c r="L42" s="74"/>
      <c r="M42" s="74"/>
      <c r="N42" s="68">
        <v>3</v>
      </c>
      <c r="O42" s="68">
        <v>2</v>
      </c>
      <c r="P42" s="68"/>
      <c r="Q42" s="68">
        <v>1</v>
      </c>
      <c r="R42" s="68"/>
      <c r="S42" s="68"/>
      <c r="T42" s="68"/>
      <c r="U42" s="68"/>
      <c r="V42" s="68"/>
      <c r="W42" s="68"/>
      <c r="X42" s="68">
        <v>3</v>
      </c>
      <c r="Y42" s="68"/>
      <c r="Z42" s="68"/>
      <c r="AA42" s="68">
        <v>4</v>
      </c>
      <c r="AB42" s="68">
        <v>1</v>
      </c>
      <c r="AC42" s="68"/>
      <c r="AD42" s="68"/>
      <c r="AE42" s="68"/>
      <c r="AF42" s="68"/>
      <c r="AG42" s="76"/>
      <c r="AH42" s="68"/>
      <c r="AI42" s="166"/>
      <c r="AJ42" s="36">
        <f t="shared" si="20"/>
        <v>4</v>
      </c>
      <c r="AK42" s="35">
        <f t="shared" si="21"/>
        <v>4</v>
      </c>
      <c r="AL42" s="35">
        <f t="shared" si="22"/>
        <v>3</v>
      </c>
      <c r="AM42" s="35">
        <f t="shared" si="23"/>
        <v>3</v>
      </c>
      <c r="AN42" s="35">
        <f t="shared" si="24"/>
        <v>7</v>
      </c>
      <c r="AO42" s="35">
        <f t="shared" si="25"/>
        <v>7</v>
      </c>
      <c r="AP42" s="35">
        <f t="shared" si="26"/>
        <v>3</v>
      </c>
      <c r="AQ42" s="35">
        <f t="shared" si="27"/>
        <v>3</v>
      </c>
      <c r="AR42" s="35">
        <f t="shared" si="28"/>
        <v>0</v>
      </c>
      <c r="AS42" s="35">
        <f t="shared" si="29"/>
        <v>0</v>
      </c>
      <c r="AT42" s="35">
        <f t="shared" si="30"/>
        <v>3</v>
      </c>
      <c r="AU42" s="35">
        <f t="shared" si="31"/>
        <v>3</v>
      </c>
      <c r="AV42" s="35">
        <f t="shared" si="32"/>
        <v>0</v>
      </c>
      <c r="AW42" s="35">
        <f t="shared" si="33"/>
        <v>0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/>
      <c r="F43" s="77"/>
      <c r="G43" s="77"/>
      <c r="H43" s="77"/>
      <c r="I43" s="77"/>
      <c r="J43" s="74">
        <v>2</v>
      </c>
      <c r="K43" s="74">
        <v>2</v>
      </c>
      <c r="L43" s="74"/>
      <c r="M43" s="74"/>
      <c r="N43" s="68">
        <v>1</v>
      </c>
      <c r="O43" s="68"/>
      <c r="P43" s="68"/>
      <c r="Q43" s="68"/>
      <c r="R43" s="68"/>
      <c r="S43" s="68">
        <v>1</v>
      </c>
      <c r="T43" s="68">
        <v>1</v>
      </c>
      <c r="U43" s="68"/>
      <c r="V43" s="68"/>
      <c r="W43" s="68"/>
      <c r="X43" s="68">
        <v>1</v>
      </c>
      <c r="Y43" s="68"/>
      <c r="Z43" s="68"/>
      <c r="AA43" s="68">
        <v>1</v>
      </c>
      <c r="AB43" s="68"/>
      <c r="AC43" s="68"/>
      <c r="AD43" s="68"/>
      <c r="AE43" s="68"/>
      <c r="AF43" s="68"/>
      <c r="AG43" s="76"/>
      <c r="AH43" s="68"/>
      <c r="AI43" s="166"/>
      <c r="AJ43" s="36">
        <f t="shared" si="20"/>
        <v>0</v>
      </c>
      <c r="AK43" s="35">
        <f t="shared" si="21"/>
        <v>0</v>
      </c>
      <c r="AL43" s="35">
        <f t="shared" si="22"/>
        <v>2</v>
      </c>
      <c r="AM43" s="35">
        <f t="shared" si="23"/>
        <v>2</v>
      </c>
      <c r="AN43" s="35">
        <f t="shared" si="24"/>
        <v>2</v>
      </c>
      <c r="AO43" s="35">
        <f t="shared" si="25"/>
        <v>2</v>
      </c>
      <c r="AP43" s="35">
        <f t="shared" si="26"/>
        <v>1</v>
      </c>
      <c r="AQ43" s="35">
        <f t="shared" si="27"/>
        <v>1</v>
      </c>
      <c r="AR43" s="35">
        <f t="shared" si="28"/>
        <v>1</v>
      </c>
      <c r="AS43" s="35">
        <f t="shared" si="29"/>
        <v>1</v>
      </c>
      <c r="AT43" s="35">
        <f t="shared" si="30"/>
        <v>1</v>
      </c>
      <c r="AU43" s="35">
        <f t="shared" si="31"/>
        <v>1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7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2</v>
      </c>
      <c r="F45" s="77">
        <v>1</v>
      </c>
      <c r="G45" s="77">
        <v>1</v>
      </c>
      <c r="H45" s="77"/>
      <c r="I45" s="77"/>
      <c r="J45" s="74">
        <v>2</v>
      </c>
      <c r="K45" s="74">
        <v>2</v>
      </c>
      <c r="L45" s="74"/>
      <c r="M45" s="74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>
        <v>4</v>
      </c>
      <c r="AB45" s="68"/>
      <c r="AC45" s="68"/>
      <c r="AD45" s="68"/>
      <c r="AE45" s="68"/>
      <c r="AF45" s="68"/>
      <c r="AG45" s="76"/>
      <c r="AH45" s="68"/>
      <c r="AI45" s="166"/>
      <c r="AJ45" s="36">
        <f t="shared" si="20"/>
        <v>2</v>
      </c>
      <c r="AK45" s="35">
        <f t="shared" si="21"/>
        <v>2</v>
      </c>
      <c r="AL45" s="35">
        <f t="shared" si="22"/>
        <v>2</v>
      </c>
      <c r="AM45" s="35">
        <f t="shared" si="23"/>
        <v>2</v>
      </c>
      <c r="AN45" s="35">
        <f t="shared" si="24"/>
        <v>4</v>
      </c>
      <c r="AO45" s="35">
        <f t="shared" si="25"/>
        <v>4</v>
      </c>
      <c r="AP45" s="35">
        <f t="shared" si="26"/>
        <v>0</v>
      </c>
      <c r="AQ45" s="35">
        <f t="shared" si="27"/>
        <v>0</v>
      </c>
      <c r="AR45" s="35">
        <f t="shared" si="28"/>
        <v>0</v>
      </c>
      <c r="AS45" s="35">
        <f t="shared" si="29"/>
        <v>0</v>
      </c>
      <c r="AT45" s="35">
        <f t="shared" si="30"/>
        <v>0</v>
      </c>
      <c r="AU45" s="35">
        <f t="shared" si="31"/>
        <v>0</v>
      </c>
      <c r="AV45" s="35">
        <f t="shared" si="32"/>
        <v>0</v>
      </c>
      <c r="AW45" s="35">
        <f t="shared" si="33"/>
        <v>0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/>
      <c r="F46" s="77"/>
      <c r="G46" s="77"/>
      <c r="H46" s="77"/>
      <c r="I46" s="77"/>
      <c r="J46" s="74"/>
      <c r="K46" s="74"/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76"/>
      <c r="AH46" s="68"/>
      <c r="AI46" s="166"/>
      <c r="AJ46" s="36">
        <f t="shared" si="20"/>
        <v>0</v>
      </c>
      <c r="AK46" s="35">
        <f t="shared" si="21"/>
        <v>0</v>
      </c>
      <c r="AL46" s="35">
        <f t="shared" si="22"/>
        <v>0</v>
      </c>
      <c r="AM46" s="35">
        <f t="shared" si="23"/>
        <v>0</v>
      </c>
      <c r="AN46" s="35">
        <f t="shared" si="24"/>
        <v>0</v>
      </c>
      <c r="AO46" s="35">
        <f t="shared" si="25"/>
        <v>0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7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>
        <v>3</v>
      </c>
      <c r="F48" s="77"/>
      <c r="G48" s="77">
        <v>3</v>
      </c>
      <c r="H48" s="77"/>
      <c r="I48" s="77"/>
      <c r="J48" s="74">
        <v>2</v>
      </c>
      <c r="K48" s="74">
        <v>2</v>
      </c>
      <c r="L48" s="74"/>
      <c r="M48" s="74"/>
      <c r="N48" s="68">
        <v>2</v>
      </c>
      <c r="O48" s="68"/>
      <c r="P48" s="68">
        <v>1</v>
      </c>
      <c r="Q48" s="68"/>
      <c r="R48" s="68"/>
      <c r="S48" s="68">
        <v>1</v>
      </c>
      <c r="T48" s="68"/>
      <c r="U48" s="68">
        <v>1</v>
      </c>
      <c r="V48" s="68"/>
      <c r="W48" s="68"/>
      <c r="X48" s="68">
        <v>2</v>
      </c>
      <c r="Y48" s="68"/>
      <c r="Z48" s="68"/>
      <c r="AA48" s="68">
        <v>3</v>
      </c>
      <c r="AB48" s="68"/>
      <c r="AC48" s="68"/>
      <c r="AD48" s="68"/>
      <c r="AE48" s="68"/>
      <c r="AF48" s="68"/>
      <c r="AG48" s="76"/>
      <c r="AH48" s="68"/>
      <c r="AI48" s="166"/>
      <c r="AJ48" s="36">
        <f t="shared" si="20"/>
        <v>3</v>
      </c>
      <c r="AK48" s="35">
        <f t="shared" si="21"/>
        <v>3</v>
      </c>
      <c r="AL48" s="35">
        <f t="shared" si="22"/>
        <v>2</v>
      </c>
      <c r="AM48" s="35">
        <f t="shared" si="23"/>
        <v>2</v>
      </c>
      <c r="AN48" s="35">
        <f t="shared" si="24"/>
        <v>5</v>
      </c>
      <c r="AO48" s="35">
        <f t="shared" si="25"/>
        <v>5</v>
      </c>
      <c r="AP48" s="35">
        <f t="shared" si="26"/>
        <v>2</v>
      </c>
      <c r="AQ48" s="35">
        <f t="shared" si="27"/>
        <v>2</v>
      </c>
      <c r="AR48" s="35">
        <f t="shared" si="28"/>
        <v>1</v>
      </c>
      <c r="AS48" s="35">
        <f t="shared" si="29"/>
        <v>1</v>
      </c>
      <c r="AT48" s="35">
        <f t="shared" si="30"/>
        <v>2</v>
      </c>
      <c r="AU48" s="35">
        <f t="shared" si="31"/>
        <v>2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>
        <v>3</v>
      </c>
      <c r="F49" s="77">
        <v>1</v>
      </c>
      <c r="G49" s="77">
        <v>2</v>
      </c>
      <c r="H49" s="77"/>
      <c r="I49" s="77"/>
      <c r="J49" s="74"/>
      <c r="K49" s="74"/>
      <c r="L49" s="74"/>
      <c r="M49" s="74"/>
      <c r="N49" s="68">
        <v>1</v>
      </c>
      <c r="O49" s="68">
        <v>1</v>
      </c>
      <c r="P49" s="68"/>
      <c r="Q49" s="68"/>
      <c r="R49" s="68"/>
      <c r="S49" s="68"/>
      <c r="T49" s="68"/>
      <c r="U49" s="68"/>
      <c r="V49" s="68"/>
      <c r="W49" s="68"/>
      <c r="X49" s="68">
        <v>1</v>
      </c>
      <c r="Y49" s="68"/>
      <c r="Z49" s="68"/>
      <c r="AA49" s="68">
        <v>2</v>
      </c>
      <c r="AB49" s="68">
        <v>1</v>
      </c>
      <c r="AC49" s="68"/>
      <c r="AD49" s="68"/>
      <c r="AE49" s="68"/>
      <c r="AF49" s="68"/>
      <c r="AG49" s="76"/>
      <c r="AH49" s="68"/>
      <c r="AI49" s="166"/>
      <c r="AJ49" s="36">
        <f t="shared" si="20"/>
        <v>3</v>
      </c>
      <c r="AK49" s="35">
        <f t="shared" si="21"/>
        <v>3</v>
      </c>
      <c r="AL49" s="35">
        <f t="shared" si="22"/>
        <v>0</v>
      </c>
      <c r="AM49" s="35">
        <f t="shared" si="23"/>
        <v>0</v>
      </c>
      <c r="AN49" s="35">
        <f t="shared" si="24"/>
        <v>3</v>
      </c>
      <c r="AO49" s="35">
        <f t="shared" si="25"/>
        <v>3</v>
      </c>
      <c r="AP49" s="35">
        <f t="shared" si="26"/>
        <v>1</v>
      </c>
      <c r="AQ49" s="35">
        <f t="shared" si="27"/>
        <v>1</v>
      </c>
      <c r="AR49" s="35">
        <f t="shared" si="28"/>
        <v>0</v>
      </c>
      <c r="AS49" s="35">
        <f t="shared" si="29"/>
        <v>0</v>
      </c>
      <c r="AT49" s="35">
        <f t="shared" si="30"/>
        <v>1</v>
      </c>
      <c r="AU49" s="35">
        <f t="shared" si="31"/>
        <v>1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5</v>
      </c>
      <c r="F50" s="77">
        <v>3</v>
      </c>
      <c r="G50" s="77">
        <v>2</v>
      </c>
      <c r="H50" s="77"/>
      <c r="I50" s="77"/>
      <c r="J50" s="74">
        <v>1</v>
      </c>
      <c r="K50" s="74">
        <v>1</v>
      </c>
      <c r="L50" s="74"/>
      <c r="M50" s="74"/>
      <c r="N50" s="68">
        <v>1</v>
      </c>
      <c r="O50" s="68"/>
      <c r="P50" s="68"/>
      <c r="Q50" s="68"/>
      <c r="R50" s="68"/>
      <c r="S50" s="68">
        <v>1</v>
      </c>
      <c r="T50" s="68"/>
      <c r="U50" s="68">
        <v>1</v>
      </c>
      <c r="V50" s="68"/>
      <c r="W50" s="68"/>
      <c r="X50" s="68">
        <v>1</v>
      </c>
      <c r="Y50" s="68"/>
      <c r="Z50" s="68"/>
      <c r="AA50" s="68">
        <v>5</v>
      </c>
      <c r="AB50" s="68">
        <v>3</v>
      </c>
      <c r="AC50" s="68"/>
      <c r="AD50" s="68"/>
      <c r="AE50" s="68"/>
      <c r="AF50" s="68"/>
      <c r="AG50" s="76"/>
      <c r="AH50" s="68"/>
      <c r="AI50" s="166"/>
      <c r="AJ50" s="36">
        <f t="shared" si="20"/>
        <v>5</v>
      </c>
      <c r="AK50" s="35">
        <f t="shared" si="21"/>
        <v>5</v>
      </c>
      <c r="AL50" s="35">
        <f t="shared" si="22"/>
        <v>1</v>
      </c>
      <c r="AM50" s="35">
        <f t="shared" si="23"/>
        <v>1</v>
      </c>
      <c r="AN50" s="35">
        <f t="shared" si="24"/>
        <v>6</v>
      </c>
      <c r="AO50" s="35">
        <f t="shared" si="25"/>
        <v>6</v>
      </c>
      <c r="AP50" s="35">
        <f t="shared" si="26"/>
        <v>1</v>
      </c>
      <c r="AQ50" s="35">
        <f t="shared" si="27"/>
        <v>1</v>
      </c>
      <c r="AR50" s="35">
        <f t="shared" si="28"/>
        <v>1</v>
      </c>
      <c r="AS50" s="35">
        <f t="shared" si="29"/>
        <v>1</v>
      </c>
      <c r="AT50" s="35">
        <f t="shared" si="30"/>
        <v>1</v>
      </c>
      <c r="AU50" s="35">
        <f t="shared" si="31"/>
        <v>1</v>
      </c>
      <c r="AV50" s="35">
        <f t="shared" si="32"/>
        <v>0</v>
      </c>
      <c r="AW50" s="35">
        <f t="shared" si="33"/>
        <v>0</v>
      </c>
      <c r="AX50" s="35">
        <f t="shared" si="34"/>
        <v>0</v>
      </c>
      <c r="AY50" s="34">
        <f t="shared" si="35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6">SUM(E52:E58)</f>
        <v>4</v>
      </c>
      <c r="F51" s="86">
        <f t="shared" si="36"/>
        <v>2</v>
      </c>
      <c r="G51" s="86">
        <f t="shared" si="36"/>
        <v>2</v>
      </c>
      <c r="H51" s="86">
        <f t="shared" si="36"/>
        <v>0</v>
      </c>
      <c r="I51" s="86">
        <f t="shared" si="36"/>
        <v>0</v>
      </c>
      <c r="J51" s="86">
        <f t="shared" si="36"/>
        <v>7</v>
      </c>
      <c r="K51" s="86">
        <f t="shared" si="36"/>
        <v>5</v>
      </c>
      <c r="L51" s="86">
        <f t="shared" si="36"/>
        <v>2</v>
      </c>
      <c r="M51" s="86">
        <f t="shared" si="36"/>
        <v>0</v>
      </c>
      <c r="N51" s="86">
        <f t="shared" si="36"/>
        <v>5</v>
      </c>
      <c r="O51" s="86">
        <f t="shared" si="36"/>
        <v>3</v>
      </c>
      <c r="P51" s="86">
        <f t="shared" si="36"/>
        <v>0</v>
      </c>
      <c r="Q51" s="86">
        <f t="shared" si="36"/>
        <v>0</v>
      </c>
      <c r="R51" s="86">
        <f t="shared" si="36"/>
        <v>0</v>
      </c>
      <c r="S51" s="86">
        <f t="shared" si="36"/>
        <v>2</v>
      </c>
      <c r="T51" s="86">
        <f t="shared" si="36"/>
        <v>1</v>
      </c>
      <c r="U51" s="86">
        <f t="shared" si="36"/>
        <v>1</v>
      </c>
      <c r="V51" s="86">
        <f t="shared" si="36"/>
        <v>0</v>
      </c>
      <c r="W51" s="86">
        <f t="shared" si="36"/>
        <v>0</v>
      </c>
      <c r="X51" s="86">
        <f t="shared" si="36"/>
        <v>5</v>
      </c>
      <c r="Y51" s="86">
        <f t="shared" si="36"/>
        <v>0</v>
      </c>
      <c r="Z51" s="86">
        <f t="shared" si="36"/>
        <v>0</v>
      </c>
      <c r="AA51" s="86">
        <f t="shared" si="36"/>
        <v>4</v>
      </c>
      <c r="AB51" s="86">
        <f t="shared" si="36"/>
        <v>1</v>
      </c>
      <c r="AC51" s="86">
        <f t="shared" si="36"/>
        <v>0</v>
      </c>
      <c r="AD51" s="86">
        <f t="shared" si="36"/>
        <v>0</v>
      </c>
      <c r="AE51" s="86">
        <f t="shared" si="36"/>
        <v>0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65"/>
      <c r="AJ51" s="36">
        <f t="shared" ref="AJ51:AY51" si="37">SUM(AJ52:AJ58)</f>
        <v>4</v>
      </c>
      <c r="AK51" s="84">
        <f t="shared" si="37"/>
        <v>4</v>
      </c>
      <c r="AL51" s="84">
        <f t="shared" si="37"/>
        <v>7</v>
      </c>
      <c r="AM51" s="84">
        <f t="shared" si="37"/>
        <v>7</v>
      </c>
      <c r="AN51" s="84">
        <f t="shared" si="37"/>
        <v>9</v>
      </c>
      <c r="AO51" s="84">
        <f t="shared" si="37"/>
        <v>9</v>
      </c>
      <c r="AP51" s="84">
        <f t="shared" si="37"/>
        <v>5</v>
      </c>
      <c r="AQ51" s="84">
        <f t="shared" si="37"/>
        <v>5</v>
      </c>
      <c r="AR51" s="84">
        <f t="shared" si="37"/>
        <v>2</v>
      </c>
      <c r="AS51" s="84">
        <f t="shared" si="37"/>
        <v>2</v>
      </c>
      <c r="AT51" s="84">
        <f t="shared" si="37"/>
        <v>5</v>
      </c>
      <c r="AU51" s="84">
        <f t="shared" si="37"/>
        <v>5</v>
      </c>
      <c r="AV51" s="84">
        <f t="shared" si="37"/>
        <v>0</v>
      </c>
      <c r="AW51" s="84">
        <f t="shared" si="37"/>
        <v>0</v>
      </c>
      <c r="AX51" s="8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/>
      <c r="F52" s="77"/>
      <c r="G52" s="77"/>
      <c r="H52" s="77"/>
      <c r="I52" s="77"/>
      <c r="J52" s="74"/>
      <c r="K52" s="74"/>
      <c r="L52" s="74"/>
      <c r="M52" s="74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76"/>
      <c r="AH52" s="68"/>
      <c r="AI52" s="166"/>
      <c r="AJ52" s="36">
        <f t="shared" ref="AJ52:AJ58" si="38">E52</f>
        <v>0</v>
      </c>
      <c r="AK52" s="35">
        <f t="shared" ref="AK52:AK58" si="39">F52+G52+H52+I52</f>
        <v>0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0</v>
      </c>
      <c r="AO52" s="35">
        <f t="shared" ref="AO52:AO58" si="43">X52+Y52+AA52</f>
        <v>0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76"/>
      <c r="AH54" s="68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166"/>
      <c r="AJ56" s="36">
        <f t="shared" si="38"/>
        <v>0</v>
      </c>
      <c r="AK56" s="35">
        <f t="shared" si="39"/>
        <v>0</v>
      </c>
      <c r="AL56" s="35">
        <f t="shared" si="40"/>
        <v>0</v>
      </c>
      <c r="AM56" s="35">
        <f t="shared" si="41"/>
        <v>0</v>
      </c>
      <c r="AN56" s="35">
        <f t="shared" si="42"/>
        <v>0</v>
      </c>
      <c r="AO56" s="35">
        <f t="shared" si="43"/>
        <v>0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/>
      <c r="F57" s="77"/>
      <c r="G57" s="77"/>
      <c r="H57" s="77"/>
      <c r="I57" s="77"/>
      <c r="J57" s="74">
        <v>1</v>
      </c>
      <c r="K57" s="74">
        <v>1</v>
      </c>
      <c r="L57" s="74"/>
      <c r="M57" s="74"/>
      <c r="N57" s="68">
        <v>1</v>
      </c>
      <c r="O57" s="68">
        <v>1</v>
      </c>
      <c r="P57" s="68"/>
      <c r="Q57" s="68"/>
      <c r="R57" s="68"/>
      <c r="S57" s="68"/>
      <c r="T57" s="68"/>
      <c r="U57" s="68"/>
      <c r="V57" s="68"/>
      <c r="W57" s="68"/>
      <c r="X57" s="68">
        <v>1</v>
      </c>
      <c r="Y57" s="68"/>
      <c r="Z57" s="68"/>
      <c r="AA57" s="68"/>
      <c r="AB57" s="68"/>
      <c r="AC57" s="68"/>
      <c r="AD57" s="68"/>
      <c r="AE57" s="68"/>
      <c r="AF57" s="68"/>
      <c r="AG57" s="76"/>
      <c r="AH57" s="68"/>
      <c r="AI57" s="166"/>
      <c r="AJ57" s="36">
        <f t="shared" si="38"/>
        <v>0</v>
      </c>
      <c r="AK57" s="35">
        <f t="shared" si="39"/>
        <v>0</v>
      </c>
      <c r="AL57" s="35">
        <f t="shared" si="40"/>
        <v>1</v>
      </c>
      <c r="AM57" s="35">
        <f t="shared" si="41"/>
        <v>1</v>
      </c>
      <c r="AN57" s="35">
        <f t="shared" si="42"/>
        <v>1</v>
      </c>
      <c r="AO57" s="35">
        <f t="shared" si="43"/>
        <v>1</v>
      </c>
      <c r="AP57" s="35">
        <f t="shared" si="44"/>
        <v>1</v>
      </c>
      <c r="AQ57" s="35">
        <f t="shared" si="45"/>
        <v>1</v>
      </c>
      <c r="AR57" s="35">
        <f t="shared" si="46"/>
        <v>0</v>
      </c>
      <c r="AS57" s="35">
        <f t="shared" si="47"/>
        <v>0</v>
      </c>
      <c r="AT57" s="35">
        <f t="shared" si="48"/>
        <v>1</v>
      </c>
      <c r="AU57" s="35">
        <f t="shared" si="49"/>
        <v>1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4</v>
      </c>
      <c r="F58" s="77">
        <v>2</v>
      </c>
      <c r="G58" s="77">
        <v>2</v>
      </c>
      <c r="H58" s="77"/>
      <c r="I58" s="77"/>
      <c r="J58" s="74">
        <v>6</v>
      </c>
      <c r="K58" s="74">
        <v>4</v>
      </c>
      <c r="L58" s="74">
        <v>2</v>
      </c>
      <c r="M58" s="74"/>
      <c r="N58" s="68">
        <v>4</v>
      </c>
      <c r="O58" s="68">
        <v>2</v>
      </c>
      <c r="P58" s="68"/>
      <c r="Q58" s="68"/>
      <c r="R58" s="68"/>
      <c r="S58" s="68">
        <v>2</v>
      </c>
      <c r="T58" s="68">
        <v>1</v>
      </c>
      <c r="U58" s="68">
        <v>1</v>
      </c>
      <c r="V58" s="68"/>
      <c r="W58" s="68"/>
      <c r="X58" s="68">
        <v>4</v>
      </c>
      <c r="Y58" s="68"/>
      <c r="Z58" s="68"/>
      <c r="AA58" s="68">
        <v>4</v>
      </c>
      <c r="AB58" s="68">
        <v>1</v>
      </c>
      <c r="AC58" s="68"/>
      <c r="AD58" s="68"/>
      <c r="AE58" s="68"/>
      <c r="AF58" s="68"/>
      <c r="AG58" s="76"/>
      <c r="AH58" s="68"/>
      <c r="AI58" s="166"/>
      <c r="AJ58" s="36">
        <f t="shared" si="38"/>
        <v>4</v>
      </c>
      <c r="AK58" s="35">
        <f t="shared" si="39"/>
        <v>4</v>
      </c>
      <c r="AL58" s="35">
        <f t="shared" si="40"/>
        <v>6</v>
      </c>
      <c r="AM58" s="35">
        <f t="shared" si="41"/>
        <v>6</v>
      </c>
      <c r="AN58" s="35">
        <f t="shared" si="42"/>
        <v>8</v>
      </c>
      <c r="AO58" s="35">
        <f t="shared" si="43"/>
        <v>8</v>
      </c>
      <c r="AP58" s="35">
        <f t="shared" si="44"/>
        <v>4</v>
      </c>
      <c r="AQ58" s="35">
        <f t="shared" si="45"/>
        <v>4</v>
      </c>
      <c r="AR58" s="35">
        <f t="shared" si="46"/>
        <v>2</v>
      </c>
      <c r="AS58" s="35">
        <f t="shared" si="47"/>
        <v>2</v>
      </c>
      <c r="AT58" s="35">
        <f t="shared" si="48"/>
        <v>4</v>
      </c>
      <c r="AU58" s="35">
        <f t="shared" si="49"/>
        <v>4</v>
      </c>
      <c r="AV58" s="35">
        <f t="shared" si="50"/>
        <v>0</v>
      </c>
      <c r="AW58" s="35">
        <f t="shared" si="51"/>
        <v>0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39</v>
      </c>
      <c r="F59" s="86">
        <f t="shared" si="54"/>
        <v>5</v>
      </c>
      <c r="G59" s="86">
        <f t="shared" si="54"/>
        <v>34</v>
      </c>
      <c r="H59" s="86">
        <f t="shared" si="54"/>
        <v>0</v>
      </c>
      <c r="I59" s="86">
        <f t="shared" si="54"/>
        <v>0</v>
      </c>
      <c r="J59" s="86">
        <f t="shared" si="54"/>
        <v>70</v>
      </c>
      <c r="K59" s="86">
        <f t="shared" si="54"/>
        <v>60</v>
      </c>
      <c r="L59" s="86">
        <f t="shared" si="54"/>
        <v>9</v>
      </c>
      <c r="M59" s="86">
        <f t="shared" si="54"/>
        <v>1</v>
      </c>
      <c r="N59" s="86">
        <f t="shared" si="54"/>
        <v>46</v>
      </c>
      <c r="O59" s="86">
        <f t="shared" si="54"/>
        <v>26</v>
      </c>
      <c r="P59" s="86">
        <f t="shared" si="54"/>
        <v>10</v>
      </c>
      <c r="Q59" s="86">
        <f t="shared" si="54"/>
        <v>3</v>
      </c>
      <c r="R59" s="86">
        <f t="shared" si="54"/>
        <v>0</v>
      </c>
      <c r="S59" s="86">
        <f t="shared" si="54"/>
        <v>7</v>
      </c>
      <c r="T59" s="86">
        <f t="shared" si="54"/>
        <v>3</v>
      </c>
      <c r="U59" s="86">
        <f t="shared" si="54"/>
        <v>4</v>
      </c>
      <c r="V59" s="86">
        <f t="shared" si="54"/>
        <v>0</v>
      </c>
      <c r="W59" s="86">
        <f t="shared" si="54"/>
        <v>0</v>
      </c>
      <c r="X59" s="86">
        <f t="shared" si="54"/>
        <v>46</v>
      </c>
      <c r="Y59" s="86">
        <f t="shared" si="54"/>
        <v>0</v>
      </c>
      <c r="Z59" s="86">
        <f t="shared" si="54"/>
        <v>0</v>
      </c>
      <c r="AA59" s="86">
        <f t="shared" si="54"/>
        <v>52</v>
      </c>
      <c r="AB59" s="86">
        <f t="shared" si="54"/>
        <v>4</v>
      </c>
      <c r="AC59" s="86">
        <f t="shared" si="54"/>
        <v>5</v>
      </c>
      <c r="AD59" s="86">
        <f t="shared" si="54"/>
        <v>0</v>
      </c>
      <c r="AE59" s="86">
        <f t="shared" si="54"/>
        <v>5</v>
      </c>
      <c r="AF59" s="86">
        <f t="shared" si="54"/>
        <v>0</v>
      </c>
      <c r="AG59" s="86">
        <f t="shared" si="54"/>
        <v>0</v>
      </c>
      <c r="AH59" s="86">
        <f t="shared" si="54"/>
        <v>0</v>
      </c>
      <c r="AI59" s="165"/>
      <c r="AJ59" s="39">
        <f t="shared" ref="AJ59:AY59" si="55">SUM(AJ60:AJ72)</f>
        <v>39</v>
      </c>
      <c r="AK59" s="82">
        <f t="shared" si="55"/>
        <v>39</v>
      </c>
      <c r="AL59" s="82">
        <f t="shared" si="55"/>
        <v>70</v>
      </c>
      <c r="AM59" s="82">
        <f t="shared" si="55"/>
        <v>70</v>
      </c>
      <c r="AN59" s="82">
        <f t="shared" si="55"/>
        <v>99</v>
      </c>
      <c r="AO59" s="82">
        <f t="shared" si="55"/>
        <v>98</v>
      </c>
      <c r="AP59" s="82">
        <f t="shared" si="55"/>
        <v>46</v>
      </c>
      <c r="AQ59" s="82">
        <f t="shared" si="55"/>
        <v>46</v>
      </c>
      <c r="AR59" s="82">
        <f t="shared" si="55"/>
        <v>7</v>
      </c>
      <c r="AS59" s="82">
        <f t="shared" si="55"/>
        <v>7</v>
      </c>
      <c r="AT59" s="82">
        <f t="shared" si="55"/>
        <v>46</v>
      </c>
      <c r="AU59" s="82">
        <f t="shared" si="55"/>
        <v>46</v>
      </c>
      <c r="AV59" s="82">
        <f t="shared" si="55"/>
        <v>5</v>
      </c>
      <c r="AW59" s="82">
        <f t="shared" si="55"/>
        <v>5</v>
      </c>
      <c r="AX59" s="82">
        <f t="shared" si="55"/>
        <v>0</v>
      </c>
      <c r="AY59" s="38">
        <f t="shared" si="55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7">
        <v>14</v>
      </c>
      <c r="F60" s="77"/>
      <c r="G60" s="77">
        <v>14</v>
      </c>
      <c r="H60" s="77"/>
      <c r="I60" s="77"/>
      <c r="J60" s="74">
        <v>37</v>
      </c>
      <c r="K60" s="74">
        <v>31</v>
      </c>
      <c r="L60" s="74">
        <v>6</v>
      </c>
      <c r="M60" s="74"/>
      <c r="N60" s="68">
        <v>25</v>
      </c>
      <c r="O60" s="68">
        <v>19</v>
      </c>
      <c r="P60" s="68">
        <v>4</v>
      </c>
      <c r="Q60" s="68"/>
      <c r="R60" s="68"/>
      <c r="S60" s="68">
        <v>2</v>
      </c>
      <c r="T60" s="68"/>
      <c r="U60" s="68">
        <v>2</v>
      </c>
      <c r="V60" s="68"/>
      <c r="W60" s="68"/>
      <c r="X60" s="68">
        <v>25</v>
      </c>
      <c r="Y60" s="68"/>
      <c r="Z60" s="68"/>
      <c r="AA60" s="68">
        <v>20</v>
      </c>
      <c r="AB60" s="68"/>
      <c r="AC60" s="68">
        <v>4</v>
      </c>
      <c r="AD60" s="68"/>
      <c r="AE60" s="68">
        <v>4</v>
      </c>
      <c r="AF60" s="68"/>
      <c r="AG60" s="76"/>
      <c r="AH60" s="68"/>
      <c r="AI60" s="166"/>
      <c r="AJ60" s="36">
        <f t="shared" ref="AJ60:AJ72" si="56">E60</f>
        <v>14</v>
      </c>
      <c r="AK60" s="35">
        <f t="shared" ref="AK60:AK72" si="57">F60+G60+H60+I60</f>
        <v>14</v>
      </c>
      <c r="AL60" s="35">
        <f t="shared" ref="AL60:AL72" si="58">J60</f>
        <v>37</v>
      </c>
      <c r="AM60" s="35">
        <f t="shared" ref="AM60:AM72" si="59">K60+L60+M60</f>
        <v>37</v>
      </c>
      <c r="AN60" s="35">
        <f t="shared" ref="AN60:AN72" si="60">F60+G60+K60</f>
        <v>45</v>
      </c>
      <c r="AO60" s="35">
        <f t="shared" ref="AO60:AO72" si="61">X60+Y60+AA60</f>
        <v>45</v>
      </c>
      <c r="AP60" s="35">
        <f t="shared" ref="AP60:AP72" si="62">N60</f>
        <v>25</v>
      </c>
      <c r="AQ60" s="35">
        <f t="shared" ref="AQ60:AQ72" si="63">O60+P60+Q60+R60+S60</f>
        <v>25</v>
      </c>
      <c r="AR60" s="35">
        <f t="shared" ref="AR60:AR72" si="64">S60</f>
        <v>2</v>
      </c>
      <c r="AS60" s="35">
        <f t="shared" ref="AS60:AS72" si="65">T60+U60+V60</f>
        <v>2</v>
      </c>
      <c r="AT60" s="35">
        <f t="shared" ref="AT60:AT72" si="66">X60</f>
        <v>25</v>
      </c>
      <c r="AU60" s="35">
        <f t="shared" ref="AU60:AU72" si="67">N60+W60</f>
        <v>25</v>
      </c>
      <c r="AV60" s="35">
        <f t="shared" ref="AV60:AV72" si="68">AE60</f>
        <v>4</v>
      </c>
      <c r="AW60" s="35">
        <f t="shared" ref="AW60:AW72" si="69">AC60+AD60</f>
        <v>4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7">
        <v>7</v>
      </c>
      <c r="F61" s="77">
        <v>1</v>
      </c>
      <c r="G61" s="77">
        <v>6</v>
      </c>
      <c r="H61" s="77"/>
      <c r="I61" s="77"/>
      <c r="J61" s="74">
        <v>10</v>
      </c>
      <c r="K61" s="74">
        <v>9</v>
      </c>
      <c r="L61" s="74">
        <v>1</v>
      </c>
      <c r="M61" s="74"/>
      <c r="N61" s="68">
        <v>8</v>
      </c>
      <c r="O61" s="68">
        <v>4</v>
      </c>
      <c r="P61" s="68">
        <v>4</v>
      </c>
      <c r="Q61" s="68"/>
      <c r="R61" s="68"/>
      <c r="S61" s="68"/>
      <c r="T61" s="68"/>
      <c r="U61" s="68"/>
      <c r="V61" s="68"/>
      <c r="W61" s="68"/>
      <c r="X61" s="68">
        <v>8</v>
      </c>
      <c r="Y61" s="68"/>
      <c r="Z61" s="68"/>
      <c r="AA61" s="68">
        <v>7</v>
      </c>
      <c r="AB61" s="68">
        <v>1</v>
      </c>
      <c r="AC61" s="68"/>
      <c r="AD61" s="68"/>
      <c r="AE61" s="68"/>
      <c r="AF61" s="68"/>
      <c r="AG61" s="76"/>
      <c r="AH61" s="68"/>
      <c r="AI61" s="166"/>
      <c r="AJ61" s="36">
        <f t="shared" si="56"/>
        <v>7</v>
      </c>
      <c r="AK61" s="35">
        <f t="shared" si="57"/>
        <v>7</v>
      </c>
      <c r="AL61" s="35">
        <f t="shared" si="58"/>
        <v>10</v>
      </c>
      <c r="AM61" s="35">
        <f t="shared" si="59"/>
        <v>10</v>
      </c>
      <c r="AN61" s="35">
        <f t="shared" si="60"/>
        <v>16</v>
      </c>
      <c r="AO61" s="35">
        <f t="shared" si="61"/>
        <v>15</v>
      </c>
      <c r="AP61" s="35">
        <f t="shared" si="62"/>
        <v>8</v>
      </c>
      <c r="AQ61" s="35">
        <f t="shared" si="63"/>
        <v>8</v>
      </c>
      <c r="AR61" s="35">
        <f t="shared" si="64"/>
        <v>0</v>
      </c>
      <c r="AS61" s="35">
        <f t="shared" si="65"/>
        <v>0</v>
      </c>
      <c r="AT61" s="35">
        <f t="shared" si="66"/>
        <v>8</v>
      </c>
      <c r="AU61" s="35">
        <f t="shared" si="67"/>
        <v>8</v>
      </c>
      <c r="AV61" s="35">
        <f t="shared" si="68"/>
        <v>0</v>
      </c>
      <c r="AW61" s="35">
        <f t="shared" si="69"/>
        <v>0</v>
      </c>
      <c r="AX61" s="35">
        <f t="shared" si="70"/>
        <v>0</v>
      </c>
      <c r="AY61" s="34">
        <f t="shared" si="71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7">
        <v>3</v>
      </c>
      <c r="F62" s="77">
        <v>1</v>
      </c>
      <c r="G62" s="77">
        <v>2</v>
      </c>
      <c r="H62" s="77"/>
      <c r="I62" s="77"/>
      <c r="J62" s="74">
        <v>4</v>
      </c>
      <c r="K62" s="74">
        <v>4</v>
      </c>
      <c r="L62" s="74"/>
      <c r="M62" s="74"/>
      <c r="N62" s="68">
        <v>4</v>
      </c>
      <c r="O62" s="68"/>
      <c r="P62" s="68">
        <v>1</v>
      </c>
      <c r="Q62" s="68">
        <v>3</v>
      </c>
      <c r="R62" s="68"/>
      <c r="S62" s="68"/>
      <c r="T62" s="68"/>
      <c r="U62" s="68"/>
      <c r="V62" s="68"/>
      <c r="W62" s="68"/>
      <c r="X62" s="68">
        <v>4</v>
      </c>
      <c r="Y62" s="68"/>
      <c r="Z62" s="68"/>
      <c r="AA62" s="68">
        <v>3</v>
      </c>
      <c r="AB62" s="68">
        <v>1</v>
      </c>
      <c r="AC62" s="68">
        <v>1</v>
      </c>
      <c r="AD62" s="68"/>
      <c r="AE62" s="68">
        <v>1</v>
      </c>
      <c r="AF62" s="68"/>
      <c r="AG62" s="76"/>
      <c r="AH62" s="68"/>
      <c r="AI62" s="166"/>
      <c r="AJ62" s="36">
        <f t="shared" si="56"/>
        <v>3</v>
      </c>
      <c r="AK62" s="35">
        <f t="shared" si="57"/>
        <v>3</v>
      </c>
      <c r="AL62" s="35">
        <f t="shared" si="58"/>
        <v>4</v>
      </c>
      <c r="AM62" s="35">
        <f t="shared" si="59"/>
        <v>4</v>
      </c>
      <c r="AN62" s="35">
        <f t="shared" si="60"/>
        <v>7</v>
      </c>
      <c r="AO62" s="35">
        <f t="shared" si="61"/>
        <v>7</v>
      </c>
      <c r="AP62" s="35">
        <f t="shared" si="62"/>
        <v>4</v>
      </c>
      <c r="AQ62" s="35">
        <f t="shared" si="63"/>
        <v>4</v>
      </c>
      <c r="AR62" s="35">
        <f t="shared" si="64"/>
        <v>0</v>
      </c>
      <c r="AS62" s="35">
        <f t="shared" si="65"/>
        <v>0</v>
      </c>
      <c r="AT62" s="35">
        <f t="shared" si="66"/>
        <v>4</v>
      </c>
      <c r="AU62" s="35">
        <f t="shared" si="67"/>
        <v>4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7"/>
      <c r="F63" s="77"/>
      <c r="G63" s="77"/>
      <c r="H63" s="77"/>
      <c r="I63" s="77"/>
      <c r="J63" s="74"/>
      <c r="K63" s="74"/>
      <c r="L63" s="74"/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76"/>
      <c r="AH63" s="68"/>
      <c r="AI63" s="166"/>
      <c r="AJ63" s="36">
        <f t="shared" si="56"/>
        <v>0</v>
      </c>
      <c r="AK63" s="35">
        <f t="shared" si="57"/>
        <v>0</v>
      </c>
      <c r="AL63" s="35">
        <f t="shared" si="58"/>
        <v>0</v>
      </c>
      <c r="AM63" s="35">
        <f t="shared" si="59"/>
        <v>0</v>
      </c>
      <c r="AN63" s="35">
        <f t="shared" si="60"/>
        <v>0</v>
      </c>
      <c r="AO63" s="35">
        <f t="shared" si="61"/>
        <v>0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7">
        <v>1</v>
      </c>
      <c r="F65" s="77"/>
      <c r="G65" s="77">
        <v>1</v>
      </c>
      <c r="H65" s="77"/>
      <c r="I65" s="77"/>
      <c r="J65" s="74">
        <v>1</v>
      </c>
      <c r="K65" s="74">
        <v>1</v>
      </c>
      <c r="L65" s="74"/>
      <c r="M65" s="74"/>
      <c r="N65" s="68">
        <v>1</v>
      </c>
      <c r="O65" s="68"/>
      <c r="P65" s="68"/>
      <c r="Q65" s="68"/>
      <c r="R65" s="68"/>
      <c r="S65" s="68">
        <v>1</v>
      </c>
      <c r="T65" s="68"/>
      <c r="U65" s="68">
        <v>1</v>
      </c>
      <c r="V65" s="68"/>
      <c r="W65" s="68"/>
      <c r="X65" s="68">
        <v>1</v>
      </c>
      <c r="Y65" s="68"/>
      <c r="Z65" s="68"/>
      <c r="AA65" s="68">
        <v>1</v>
      </c>
      <c r="AB65" s="68"/>
      <c r="AC65" s="68"/>
      <c r="AD65" s="68"/>
      <c r="AE65" s="68"/>
      <c r="AF65" s="68"/>
      <c r="AG65" s="76"/>
      <c r="AH65" s="68"/>
      <c r="AI65" s="166"/>
      <c r="AJ65" s="36">
        <f t="shared" si="56"/>
        <v>1</v>
      </c>
      <c r="AK65" s="35">
        <f t="shared" si="57"/>
        <v>1</v>
      </c>
      <c r="AL65" s="35">
        <f t="shared" si="58"/>
        <v>1</v>
      </c>
      <c r="AM65" s="35">
        <f t="shared" si="59"/>
        <v>1</v>
      </c>
      <c r="AN65" s="35">
        <f t="shared" si="60"/>
        <v>2</v>
      </c>
      <c r="AO65" s="35">
        <f t="shared" si="61"/>
        <v>2</v>
      </c>
      <c r="AP65" s="35">
        <f t="shared" si="62"/>
        <v>1</v>
      </c>
      <c r="AQ65" s="35">
        <f t="shared" si="63"/>
        <v>1</v>
      </c>
      <c r="AR65" s="35">
        <f t="shared" si="64"/>
        <v>1</v>
      </c>
      <c r="AS65" s="35">
        <f t="shared" si="65"/>
        <v>1</v>
      </c>
      <c r="AT65" s="35">
        <f t="shared" si="66"/>
        <v>1</v>
      </c>
      <c r="AU65" s="35">
        <f t="shared" si="67"/>
        <v>1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7"/>
      <c r="F66" s="77"/>
      <c r="G66" s="77"/>
      <c r="H66" s="77"/>
      <c r="I66" s="77"/>
      <c r="J66" s="74"/>
      <c r="K66" s="74"/>
      <c r="L66" s="74"/>
      <c r="M66" s="74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56"/>
        <v>0</v>
      </c>
      <c r="AK66" s="35">
        <f t="shared" si="57"/>
        <v>0</v>
      </c>
      <c r="AL66" s="35">
        <f t="shared" si="58"/>
        <v>0</v>
      </c>
      <c r="AM66" s="35">
        <f t="shared" si="59"/>
        <v>0</v>
      </c>
      <c r="AN66" s="35">
        <f t="shared" si="60"/>
        <v>0</v>
      </c>
      <c r="AO66" s="35">
        <f t="shared" si="61"/>
        <v>0</v>
      </c>
      <c r="AP66" s="35">
        <f t="shared" si="62"/>
        <v>0</v>
      </c>
      <c r="AQ66" s="35">
        <f t="shared" si="63"/>
        <v>0</v>
      </c>
      <c r="AR66" s="35">
        <f t="shared" si="64"/>
        <v>0</v>
      </c>
      <c r="AS66" s="35">
        <f t="shared" si="65"/>
        <v>0</v>
      </c>
      <c r="AT66" s="35">
        <f t="shared" si="66"/>
        <v>0</v>
      </c>
      <c r="AU66" s="35">
        <f t="shared" si="67"/>
        <v>0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7">
        <v>4</v>
      </c>
      <c r="F67" s="77">
        <v>2</v>
      </c>
      <c r="G67" s="77">
        <v>2</v>
      </c>
      <c r="H67" s="77"/>
      <c r="I67" s="77"/>
      <c r="J67" s="74">
        <v>4</v>
      </c>
      <c r="K67" s="74">
        <v>4</v>
      </c>
      <c r="L67" s="74"/>
      <c r="M67" s="74"/>
      <c r="N67" s="68">
        <v>3</v>
      </c>
      <c r="O67" s="68">
        <v>2</v>
      </c>
      <c r="P67" s="68"/>
      <c r="Q67" s="68"/>
      <c r="R67" s="68"/>
      <c r="S67" s="68">
        <v>1</v>
      </c>
      <c r="T67" s="68"/>
      <c r="U67" s="68">
        <v>1</v>
      </c>
      <c r="V67" s="68"/>
      <c r="W67" s="68"/>
      <c r="X67" s="68">
        <v>3</v>
      </c>
      <c r="Y67" s="68"/>
      <c r="Z67" s="68"/>
      <c r="AA67" s="68">
        <v>5</v>
      </c>
      <c r="AB67" s="68">
        <v>1</v>
      </c>
      <c r="AC67" s="68"/>
      <c r="AD67" s="68"/>
      <c r="AE67" s="68"/>
      <c r="AF67" s="68"/>
      <c r="AG67" s="76"/>
      <c r="AH67" s="68"/>
      <c r="AI67" s="166"/>
      <c r="AJ67" s="36">
        <f t="shared" si="56"/>
        <v>4</v>
      </c>
      <c r="AK67" s="35">
        <f t="shared" si="57"/>
        <v>4</v>
      </c>
      <c r="AL67" s="35">
        <f t="shared" si="58"/>
        <v>4</v>
      </c>
      <c r="AM67" s="35">
        <f t="shared" si="59"/>
        <v>4</v>
      </c>
      <c r="AN67" s="35">
        <f t="shared" si="60"/>
        <v>8</v>
      </c>
      <c r="AO67" s="35">
        <f t="shared" si="61"/>
        <v>8</v>
      </c>
      <c r="AP67" s="35">
        <f t="shared" si="62"/>
        <v>3</v>
      </c>
      <c r="AQ67" s="35">
        <f t="shared" si="63"/>
        <v>3</v>
      </c>
      <c r="AR67" s="35">
        <f t="shared" si="64"/>
        <v>1</v>
      </c>
      <c r="AS67" s="35">
        <f t="shared" si="65"/>
        <v>1</v>
      </c>
      <c r="AT67" s="35">
        <f t="shared" si="66"/>
        <v>3</v>
      </c>
      <c r="AU67" s="35">
        <f t="shared" si="67"/>
        <v>3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7">
        <v>3</v>
      </c>
      <c r="F68" s="77"/>
      <c r="G68" s="77">
        <v>3</v>
      </c>
      <c r="H68" s="77"/>
      <c r="I68" s="77"/>
      <c r="J68" s="74">
        <v>7</v>
      </c>
      <c r="K68" s="74">
        <v>5</v>
      </c>
      <c r="L68" s="74">
        <v>2</v>
      </c>
      <c r="M68" s="74"/>
      <c r="N68" s="68">
        <v>1</v>
      </c>
      <c r="O68" s="68">
        <v>1</v>
      </c>
      <c r="P68" s="68"/>
      <c r="Q68" s="68"/>
      <c r="R68" s="68"/>
      <c r="S68" s="68"/>
      <c r="T68" s="68"/>
      <c r="U68" s="68"/>
      <c r="V68" s="68"/>
      <c r="W68" s="68"/>
      <c r="X68" s="68">
        <v>1</v>
      </c>
      <c r="Y68" s="68"/>
      <c r="Z68" s="68"/>
      <c r="AA68" s="68">
        <v>7</v>
      </c>
      <c r="AB68" s="68"/>
      <c r="AC68" s="68"/>
      <c r="AD68" s="68"/>
      <c r="AE68" s="68"/>
      <c r="AF68" s="68"/>
      <c r="AG68" s="76"/>
      <c r="AH68" s="68"/>
      <c r="AI68" s="166"/>
      <c r="AJ68" s="36">
        <f t="shared" si="56"/>
        <v>3</v>
      </c>
      <c r="AK68" s="35">
        <f t="shared" si="57"/>
        <v>3</v>
      </c>
      <c r="AL68" s="35">
        <f t="shared" si="58"/>
        <v>7</v>
      </c>
      <c r="AM68" s="35">
        <f t="shared" si="59"/>
        <v>7</v>
      </c>
      <c r="AN68" s="35">
        <f t="shared" si="60"/>
        <v>8</v>
      </c>
      <c r="AO68" s="35">
        <f t="shared" si="61"/>
        <v>8</v>
      </c>
      <c r="AP68" s="35">
        <f t="shared" si="62"/>
        <v>1</v>
      </c>
      <c r="AQ68" s="35">
        <f t="shared" si="63"/>
        <v>1</v>
      </c>
      <c r="AR68" s="35">
        <f t="shared" si="64"/>
        <v>0</v>
      </c>
      <c r="AS68" s="35">
        <f t="shared" si="65"/>
        <v>0</v>
      </c>
      <c r="AT68" s="35">
        <f t="shared" si="66"/>
        <v>1</v>
      </c>
      <c r="AU68" s="35">
        <f t="shared" si="67"/>
        <v>1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7">
        <v>5</v>
      </c>
      <c r="F69" s="77"/>
      <c r="G69" s="77">
        <v>5</v>
      </c>
      <c r="H69" s="77"/>
      <c r="I69" s="77"/>
      <c r="J69" s="74">
        <v>4</v>
      </c>
      <c r="K69" s="74">
        <v>4</v>
      </c>
      <c r="L69" s="74"/>
      <c r="M69" s="74"/>
      <c r="N69" s="68">
        <v>4</v>
      </c>
      <c r="O69" s="68"/>
      <c r="P69" s="68">
        <v>1</v>
      </c>
      <c r="Q69" s="68"/>
      <c r="R69" s="68"/>
      <c r="S69" s="68">
        <v>3</v>
      </c>
      <c r="T69" s="68">
        <v>3</v>
      </c>
      <c r="U69" s="68"/>
      <c r="V69" s="68"/>
      <c r="W69" s="68"/>
      <c r="X69" s="68">
        <v>4</v>
      </c>
      <c r="Y69" s="68"/>
      <c r="Z69" s="68"/>
      <c r="AA69" s="68">
        <v>5</v>
      </c>
      <c r="AB69" s="68"/>
      <c r="AC69" s="68"/>
      <c r="AD69" s="68"/>
      <c r="AE69" s="68"/>
      <c r="AF69" s="68"/>
      <c r="AG69" s="76"/>
      <c r="AH69" s="68"/>
      <c r="AI69" s="166"/>
      <c r="AJ69" s="36">
        <f t="shared" si="56"/>
        <v>5</v>
      </c>
      <c r="AK69" s="35">
        <f t="shared" si="57"/>
        <v>5</v>
      </c>
      <c r="AL69" s="35">
        <f t="shared" si="58"/>
        <v>4</v>
      </c>
      <c r="AM69" s="35">
        <f t="shared" si="59"/>
        <v>4</v>
      </c>
      <c r="AN69" s="35">
        <f t="shared" si="60"/>
        <v>9</v>
      </c>
      <c r="AO69" s="35">
        <f t="shared" si="61"/>
        <v>9</v>
      </c>
      <c r="AP69" s="35">
        <f t="shared" si="62"/>
        <v>4</v>
      </c>
      <c r="AQ69" s="35">
        <f t="shared" si="63"/>
        <v>4</v>
      </c>
      <c r="AR69" s="35">
        <f t="shared" si="64"/>
        <v>3</v>
      </c>
      <c r="AS69" s="35">
        <f t="shared" si="65"/>
        <v>3</v>
      </c>
      <c r="AT69" s="35">
        <f t="shared" si="66"/>
        <v>4</v>
      </c>
      <c r="AU69" s="35">
        <f t="shared" si="67"/>
        <v>4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7"/>
      <c r="F70" s="77"/>
      <c r="G70" s="77"/>
      <c r="H70" s="77"/>
      <c r="I70" s="77"/>
      <c r="J70" s="74"/>
      <c r="K70" s="74"/>
      <c r="L70" s="74"/>
      <c r="M70" s="74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76"/>
      <c r="AH70" s="68"/>
      <c r="AI70" s="166"/>
      <c r="AJ70" s="36">
        <f t="shared" si="56"/>
        <v>0</v>
      </c>
      <c r="AK70" s="35">
        <f t="shared" si="57"/>
        <v>0</v>
      </c>
      <c r="AL70" s="35">
        <f t="shared" si="58"/>
        <v>0</v>
      </c>
      <c r="AM70" s="35">
        <f t="shared" si="59"/>
        <v>0</v>
      </c>
      <c r="AN70" s="35">
        <f t="shared" si="60"/>
        <v>0</v>
      </c>
      <c r="AO70" s="35">
        <f t="shared" si="61"/>
        <v>0</v>
      </c>
      <c r="AP70" s="35">
        <f t="shared" si="62"/>
        <v>0</v>
      </c>
      <c r="AQ70" s="35">
        <f t="shared" si="63"/>
        <v>0</v>
      </c>
      <c r="AR70" s="35">
        <f t="shared" si="64"/>
        <v>0</v>
      </c>
      <c r="AS70" s="35">
        <f t="shared" si="65"/>
        <v>0</v>
      </c>
      <c r="AT70" s="35">
        <f t="shared" si="66"/>
        <v>0</v>
      </c>
      <c r="AU70" s="35">
        <f t="shared" si="67"/>
        <v>0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7">
        <v>2</v>
      </c>
      <c r="F72" s="77">
        <v>1</v>
      </c>
      <c r="G72" s="77">
        <v>1</v>
      </c>
      <c r="H72" s="77"/>
      <c r="I72" s="77"/>
      <c r="J72" s="74">
        <v>3</v>
      </c>
      <c r="K72" s="74">
        <v>2</v>
      </c>
      <c r="L72" s="74"/>
      <c r="M72" s="74">
        <v>1</v>
      </c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>
        <v>4</v>
      </c>
      <c r="AB72" s="68">
        <v>1</v>
      </c>
      <c r="AC72" s="68"/>
      <c r="AD72" s="68"/>
      <c r="AE72" s="68"/>
      <c r="AF72" s="68"/>
      <c r="AG72" s="76"/>
      <c r="AH72" s="68"/>
      <c r="AI72" s="166"/>
      <c r="AJ72" s="36">
        <f t="shared" si="56"/>
        <v>2</v>
      </c>
      <c r="AK72" s="35">
        <f t="shared" si="57"/>
        <v>2</v>
      </c>
      <c r="AL72" s="35">
        <f t="shared" si="58"/>
        <v>3</v>
      </c>
      <c r="AM72" s="35">
        <f t="shared" si="59"/>
        <v>3</v>
      </c>
      <c r="AN72" s="35">
        <f t="shared" si="60"/>
        <v>4</v>
      </c>
      <c r="AO72" s="35">
        <f t="shared" si="61"/>
        <v>4</v>
      </c>
      <c r="AP72" s="35">
        <f t="shared" si="62"/>
        <v>0</v>
      </c>
      <c r="AQ72" s="35">
        <f t="shared" si="63"/>
        <v>0</v>
      </c>
      <c r="AR72" s="35">
        <f t="shared" si="64"/>
        <v>0</v>
      </c>
      <c r="AS72" s="35">
        <f t="shared" si="65"/>
        <v>0</v>
      </c>
      <c r="AT72" s="35">
        <f t="shared" si="66"/>
        <v>0</v>
      </c>
      <c r="AU72" s="35">
        <f t="shared" si="67"/>
        <v>0</v>
      </c>
      <c r="AV72" s="35">
        <f t="shared" si="68"/>
        <v>0</v>
      </c>
      <c r="AW72" s="35">
        <f t="shared" si="69"/>
        <v>0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0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7"/>
      <c r="AJ73" s="39">
        <f t="shared" ref="AJ73:AX73" si="73">SUM(AJ74:AJ79)</f>
        <v>0</v>
      </c>
      <c r="AK73" s="82">
        <f t="shared" si="73"/>
        <v>0</v>
      </c>
      <c r="AL73" s="82">
        <f t="shared" si="73"/>
        <v>0</v>
      </c>
      <c r="AM73" s="82">
        <f t="shared" si="73"/>
        <v>0</v>
      </c>
      <c r="AN73" s="82">
        <f t="shared" si="73"/>
        <v>0</v>
      </c>
      <c r="AO73" s="82">
        <f t="shared" si="73"/>
        <v>0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26" customFormat="1" ht="48.7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60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62.2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4</v>
      </c>
      <c r="F80" s="86">
        <f t="shared" si="89"/>
        <v>1</v>
      </c>
      <c r="G80" s="86">
        <f t="shared" si="89"/>
        <v>3</v>
      </c>
      <c r="H80" s="86">
        <f t="shared" si="89"/>
        <v>0</v>
      </c>
      <c r="I80" s="86">
        <f t="shared" si="89"/>
        <v>0</v>
      </c>
      <c r="J80" s="86">
        <f t="shared" si="89"/>
        <v>1</v>
      </c>
      <c r="K80" s="86">
        <f t="shared" si="89"/>
        <v>1</v>
      </c>
      <c r="L80" s="86">
        <f t="shared" si="89"/>
        <v>0</v>
      </c>
      <c r="M80" s="86">
        <f t="shared" si="89"/>
        <v>0</v>
      </c>
      <c r="N80" s="86">
        <f t="shared" si="89"/>
        <v>1</v>
      </c>
      <c r="O80" s="86">
        <f t="shared" si="89"/>
        <v>0</v>
      </c>
      <c r="P80" s="86">
        <f t="shared" si="89"/>
        <v>0</v>
      </c>
      <c r="Q80" s="86">
        <f t="shared" si="89"/>
        <v>1</v>
      </c>
      <c r="R80" s="86">
        <f t="shared" si="89"/>
        <v>0</v>
      </c>
      <c r="S80" s="86">
        <f t="shared" si="89"/>
        <v>0</v>
      </c>
      <c r="T80" s="86">
        <f t="shared" si="89"/>
        <v>0</v>
      </c>
      <c r="U80" s="86">
        <f t="shared" si="89"/>
        <v>0</v>
      </c>
      <c r="V80" s="86">
        <f t="shared" si="89"/>
        <v>0</v>
      </c>
      <c r="W80" s="86">
        <f t="shared" si="89"/>
        <v>0</v>
      </c>
      <c r="X80" s="86">
        <f t="shared" si="89"/>
        <v>1</v>
      </c>
      <c r="Y80" s="86">
        <f t="shared" si="89"/>
        <v>0</v>
      </c>
      <c r="Z80" s="86">
        <f t="shared" si="89"/>
        <v>0</v>
      </c>
      <c r="AA80" s="86">
        <f t="shared" si="89"/>
        <v>4</v>
      </c>
      <c r="AB80" s="86">
        <f t="shared" si="89"/>
        <v>1</v>
      </c>
      <c r="AC80" s="86">
        <f t="shared" si="89"/>
        <v>1</v>
      </c>
      <c r="AD80" s="86">
        <f t="shared" si="89"/>
        <v>0</v>
      </c>
      <c r="AE80" s="86">
        <f t="shared" si="89"/>
        <v>1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7"/>
      <c r="AJ80" s="39">
        <f t="shared" ref="AJ80:AY80" si="90">SUM(AJ81:AJ86)</f>
        <v>4</v>
      </c>
      <c r="AK80" s="82">
        <f t="shared" si="90"/>
        <v>4</v>
      </c>
      <c r="AL80" s="82">
        <f t="shared" si="90"/>
        <v>1</v>
      </c>
      <c r="AM80" s="82">
        <f t="shared" si="90"/>
        <v>1</v>
      </c>
      <c r="AN80" s="82">
        <f t="shared" si="90"/>
        <v>5</v>
      </c>
      <c r="AO80" s="82">
        <f t="shared" si="90"/>
        <v>5</v>
      </c>
      <c r="AP80" s="82">
        <f t="shared" si="90"/>
        <v>1</v>
      </c>
      <c r="AQ80" s="82">
        <f t="shared" si="90"/>
        <v>1</v>
      </c>
      <c r="AR80" s="82">
        <f t="shared" si="90"/>
        <v>0</v>
      </c>
      <c r="AS80" s="82">
        <f t="shared" si="90"/>
        <v>0</v>
      </c>
      <c r="AT80" s="82">
        <f t="shared" si="90"/>
        <v>1</v>
      </c>
      <c r="AU80" s="82">
        <f t="shared" si="90"/>
        <v>1</v>
      </c>
      <c r="AV80" s="82">
        <f t="shared" si="90"/>
        <v>1</v>
      </c>
      <c r="AW80" s="82">
        <f t="shared" si="90"/>
        <v>1</v>
      </c>
      <c r="AX80" s="82">
        <f t="shared" si="90"/>
        <v>0</v>
      </c>
      <c r="AY80" s="38">
        <f t="shared" si="90"/>
        <v>0</v>
      </c>
    </row>
    <row r="81" spans="1:51" s="26" customFormat="1" ht="60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>
        <v>1</v>
      </c>
      <c r="F82" s="77"/>
      <c r="G82" s="77">
        <v>1</v>
      </c>
      <c r="H82" s="77"/>
      <c r="I82" s="77"/>
      <c r="J82" s="74"/>
      <c r="K82" s="74"/>
      <c r="L82" s="74"/>
      <c r="M82" s="74"/>
      <c r="N82" s="68">
        <v>1</v>
      </c>
      <c r="O82" s="68"/>
      <c r="P82" s="68"/>
      <c r="Q82" s="68">
        <v>1</v>
      </c>
      <c r="R82" s="68"/>
      <c r="S82" s="68"/>
      <c r="T82" s="68"/>
      <c r="U82" s="68"/>
      <c r="V82" s="68"/>
      <c r="W82" s="68"/>
      <c r="X82" s="68">
        <v>1</v>
      </c>
      <c r="Y82" s="68"/>
      <c r="Z82" s="68"/>
      <c r="AA82" s="68"/>
      <c r="AB82" s="68"/>
      <c r="AC82" s="68">
        <v>1</v>
      </c>
      <c r="AD82" s="68"/>
      <c r="AE82" s="68">
        <v>1</v>
      </c>
      <c r="AF82" s="68"/>
      <c r="AG82" s="76"/>
      <c r="AH82" s="68"/>
      <c r="AI82" s="166"/>
      <c r="AJ82" s="36">
        <f t="shared" si="91"/>
        <v>1</v>
      </c>
      <c r="AK82" s="35">
        <f t="shared" si="92"/>
        <v>1</v>
      </c>
      <c r="AL82" s="35">
        <f t="shared" si="93"/>
        <v>0</v>
      </c>
      <c r="AM82" s="35">
        <f t="shared" si="94"/>
        <v>0</v>
      </c>
      <c r="AN82" s="35">
        <f t="shared" si="95"/>
        <v>1</v>
      </c>
      <c r="AO82" s="35">
        <f t="shared" si="96"/>
        <v>1</v>
      </c>
      <c r="AP82" s="35">
        <f t="shared" si="97"/>
        <v>1</v>
      </c>
      <c r="AQ82" s="35">
        <f t="shared" si="98"/>
        <v>1</v>
      </c>
      <c r="AR82" s="35">
        <f t="shared" si="99"/>
        <v>0</v>
      </c>
      <c r="AS82" s="35">
        <f t="shared" si="100"/>
        <v>0</v>
      </c>
      <c r="AT82" s="35">
        <f t="shared" si="101"/>
        <v>1</v>
      </c>
      <c r="AU82" s="35">
        <f t="shared" si="102"/>
        <v>1</v>
      </c>
      <c r="AV82" s="35">
        <f t="shared" si="103"/>
        <v>1</v>
      </c>
      <c r="AW82" s="35">
        <f t="shared" si="104"/>
        <v>1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>
        <v>1</v>
      </c>
      <c r="F84" s="77"/>
      <c r="G84" s="77">
        <v>1</v>
      </c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>
        <v>1</v>
      </c>
      <c r="AB84" s="68"/>
      <c r="AC84" s="68"/>
      <c r="AD84" s="68"/>
      <c r="AE84" s="68"/>
      <c r="AF84" s="68"/>
      <c r="AG84" s="76"/>
      <c r="AH84" s="68"/>
      <c r="AI84" s="166"/>
      <c r="AJ84" s="36">
        <f t="shared" si="91"/>
        <v>1</v>
      </c>
      <c r="AK84" s="35">
        <f t="shared" si="92"/>
        <v>1</v>
      </c>
      <c r="AL84" s="35">
        <f t="shared" si="93"/>
        <v>0</v>
      </c>
      <c r="AM84" s="35">
        <f t="shared" si="94"/>
        <v>0</v>
      </c>
      <c r="AN84" s="35">
        <f t="shared" si="95"/>
        <v>1</v>
      </c>
      <c r="AO84" s="35">
        <f t="shared" si="96"/>
        <v>1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>
        <v>1</v>
      </c>
      <c r="F85" s="77">
        <v>1</v>
      </c>
      <c r="G85" s="77"/>
      <c r="H85" s="77"/>
      <c r="I85" s="77"/>
      <c r="J85" s="74">
        <v>1</v>
      </c>
      <c r="K85" s="74">
        <v>1</v>
      </c>
      <c r="L85" s="74"/>
      <c r="M85" s="74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>
        <v>2</v>
      </c>
      <c r="AB85" s="68">
        <v>1</v>
      </c>
      <c r="AC85" s="68"/>
      <c r="AD85" s="68"/>
      <c r="AE85" s="68"/>
      <c r="AF85" s="68"/>
      <c r="AG85" s="76"/>
      <c r="AH85" s="68"/>
      <c r="AI85" s="166"/>
      <c r="AJ85" s="36">
        <f t="shared" si="91"/>
        <v>1</v>
      </c>
      <c r="AK85" s="35">
        <f t="shared" si="92"/>
        <v>1</v>
      </c>
      <c r="AL85" s="35">
        <f t="shared" si="93"/>
        <v>1</v>
      </c>
      <c r="AM85" s="35">
        <f t="shared" si="94"/>
        <v>1</v>
      </c>
      <c r="AN85" s="35">
        <f t="shared" si="95"/>
        <v>2</v>
      </c>
      <c r="AO85" s="35">
        <f t="shared" si="96"/>
        <v>2</v>
      </c>
      <c r="AP85" s="35">
        <f t="shared" si="97"/>
        <v>0</v>
      </c>
      <c r="AQ85" s="35">
        <f t="shared" si="98"/>
        <v>0</v>
      </c>
      <c r="AR85" s="35">
        <f t="shared" si="99"/>
        <v>0</v>
      </c>
      <c r="AS85" s="35">
        <f t="shared" si="100"/>
        <v>0</v>
      </c>
      <c r="AT85" s="35">
        <f t="shared" si="101"/>
        <v>0</v>
      </c>
      <c r="AU85" s="35">
        <f t="shared" si="102"/>
        <v>0</v>
      </c>
      <c r="AV85" s="35">
        <f t="shared" si="103"/>
        <v>0</v>
      </c>
      <c r="AW85" s="35">
        <f t="shared" si="104"/>
        <v>0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>
        <v>1</v>
      </c>
      <c r="F86" s="77"/>
      <c r="G86" s="77">
        <v>1</v>
      </c>
      <c r="H86" s="77"/>
      <c r="I86" s="77"/>
      <c r="J86" s="74"/>
      <c r="K86" s="74"/>
      <c r="L86" s="74"/>
      <c r="M86" s="74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>
        <v>1</v>
      </c>
      <c r="AB86" s="68"/>
      <c r="AC86" s="68"/>
      <c r="AD86" s="68"/>
      <c r="AE86" s="68"/>
      <c r="AF86" s="68"/>
      <c r="AG86" s="76"/>
      <c r="AH86" s="68"/>
      <c r="AI86" s="166"/>
      <c r="AJ86" s="36">
        <f t="shared" si="91"/>
        <v>1</v>
      </c>
      <c r="AK86" s="35">
        <f t="shared" si="92"/>
        <v>1</v>
      </c>
      <c r="AL86" s="35">
        <f t="shared" si="93"/>
        <v>0</v>
      </c>
      <c r="AM86" s="35">
        <f t="shared" si="94"/>
        <v>0</v>
      </c>
      <c r="AN86" s="35">
        <f t="shared" si="95"/>
        <v>1</v>
      </c>
      <c r="AO86" s="35">
        <f t="shared" si="96"/>
        <v>1</v>
      </c>
      <c r="AP86" s="35">
        <f t="shared" si="97"/>
        <v>0</v>
      </c>
      <c r="AQ86" s="35">
        <f t="shared" si="98"/>
        <v>0</v>
      </c>
      <c r="AR86" s="35">
        <f t="shared" si="99"/>
        <v>0</v>
      </c>
      <c r="AS86" s="35">
        <f t="shared" si="100"/>
        <v>0</v>
      </c>
      <c r="AT86" s="35">
        <f t="shared" si="101"/>
        <v>0</v>
      </c>
      <c r="AU86" s="35">
        <f t="shared" si="102"/>
        <v>0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86">
        <f t="shared" ref="E87:AH87" si="107">SUM(E88:E89)</f>
        <v>0</v>
      </c>
      <c r="F87" s="86">
        <f t="shared" si="107"/>
        <v>0</v>
      </c>
      <c r="G87" s="86">
        <f t="shared" si="107"/>
        <v>0</v>
      </c>
      <c r="H87" s="86">
        <f t="shared" si="107"/>
        <v>0</v>
      </c>
      <c r="I87" s="86">
        <f t="shared" si="107"/>
        <v>0</v>
      </c>
      <c r="J87" s="86">
        <f t="shared" si="107"/>
        <v>0</v>
      </c>
      <c r="K87" s="86">
        <f t="shared" si="107"/>
        <v>0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0</v>
      </c>
      <c r="AB87" s="86">
        <f t="shared" si="107"/>
        <v>0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168">
        <f>AI88+AI89</f>
        <v>0</v>
      </c>
      <c r="AJ87" s="39">
        <f t="shared" ref="AJ87:AY87" si="108">SUM(AJ88:AJ89)</f>
        <v>0</v>
      </c>
      <c r="AK87" s="82">
        <f t="shared" si="108"/>
        <v>0</v>
      </c>
      <c r="AL87" s="82">
        <f t="shared" si="108"/>
        <v>0</v>
      </c>
      <c r="AM87" s="82">
        <f t="shared" si="108"/>
        <v>0</v>
      </c>
      <c r="AN87" s="82">
        <f t="shared" si="108"/>
        <v>0</v>
      </c>
      <c r="AO87" s="82">
        <f t="shared" si="108"/>
        <v>0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20</v>
      </c>
      <c r="F90" s="86">
        <f t="shared" si="109"/>
        <v>2</v>
      </c>
      <c r="G90" s="86">
        <f t="shared" si="109"/>
        <v>18</v>
      </c>
      <c r="H90" s="86">
        <f t="shared" si="109"/>
        <v>0</v>
      </c>
      <c r="I90" s="86">
        <f t="shared" si="109"/>
        <v>0</v>
      </c>
      <c r="J90" s="86">
        <f t="shared" si="109"/>
        <v>64</v>
      </c>
      <c r="K90" s="86">
        <f t="shared" si="109"/>
        <v>51</v>
      </c>
      <c r="L90" s="86">
        <f t="shared" si="109"/>
        <v>12</v>
      </c>
      <c r="M90" s="86">
        <f t="shared" si="109"/>
        <v>1</v>
      </c>
      <c r="N90" s="86">
        <f t="shared" si="109"/>
        <v>35</v>
      </c>
      <c r="O90" s="86">
        <f t="shared" si="109"/>
        <v>30</v>
      </c>
      <c r="P90" s="86">
        <f t="shared" si="109"/>
        <v>0</v>
      </c>
      <c r="Q90" s="86">
        <f t="shared" si="109"/>
        <v>4</v>
      </c>
      <c r="R90" s="86">
        <f t="shared" si="109"/>
        <v>0</v>
      </c>
      <c r="S90" s="86">
        <f t="shared" si="109"/>
        <v>1</v>
      </c>
      <c r="T90" s="86">
        <f t="shared" si="109"/>
        <v>0</v>
      </c>
      <c r="U90" s="86">
        <f t="shared" si="109"/>
        <v>1</v>
      </c>
      <c r="V90" s="86">
        <f t="shared" si="109"/>
        <v>0</v>
      </c>
      <c r="W90" s="86">
        <f t="shared" si="109"/>
        <v>0</v>
      </c>
      <c r="X90" s="86">
        <f t="shared" si="109"/>
        <v>35</v>
      </c>
      <c r="Y90" s="86">
        <f t="shared" si="109"/>
        <v>0</v>
      </c>
      <c r="Z90" s="86">
        <f t="shared" si="109"/>
        <v>0</v>
      </c>
      <c r="AA90" s="86">
        <f t="shared" si="109"/>
        <v>36</v>
      </c>
      <c r="AB90" s="86">
        <f t="shared" si="109"/>
        <v>1</v>
      </c>
      <c r="AC90" s="86">
        <f t="shared" si="109"/>
        <v>1</v>
      </c>
      <c r="AD90" s="86">
        <f t="shared" si="109"/>
        <v>1</v>
      </c>
      <c r="AE90" s="86">
        <f t="shared" si="109"/>
        <v>2</v>
      </c>
      <c r="AF90" s="86">
        <f t="shared" si="109"/>
        <v>0</v>
      </c>
      <c r="AG90" s="86">
        <f t="shared" si="109"/>
        <v>0</v>
      </c>
      <c r="AH90" s="86">
        <f t="shared" si="109"/>
        <v>0</v>
      </c>
      <c r="AI90" s="170"/>
      <c r="AJ90" s="39">
        <f t="shared" ref="AJ90:AY90" si="110">SUM(AJ91:AJ111)</f>
        <v>20</v>
      </c>
      <c r="AK90" s="82">
        <f t="shared" si="110"/>
        <v>20</v>
      </c>
      <c r="AL90" s="82">
        <f t="shared" si="110"/>
        <v>64</v>
      </c>
      <c r="AM90" s="82">
        <f t="shared" si="110"/>
        <v>64</v>
      </c>
      <c r="AN90" s="82">
        <f t="shared" si="110"/>
        <v>71</v>
      </c>
      <c r="AO90" s="82">
        <f t="shared" si="110"/>
        <v>71</v>
      </c>
      <c r="AP90" s="82">
        <f t="shared" si="110"/>
        <v>35</v>
      </c>
      <c r="AQ90" s="82">
        <f t="shared" si="110"/>
        <v>35</v>
      </c>
      <c r="AR90" s="82">
        <f t="shared" si="110"/>
        <v>1</v>
      </c>
      <c r="AS90" s="82">
        <f t="shared" si="110"/>
        <v>1</v>
      </c>
      <c r="AT90" s="82">
        <f t="shared" si="110"/>
        <v>35</v>
      </c>
      <c r="AU90" s="82">
        <f t="shared" si="110"/>
        <v>35</v>
      </c>
      <c r="AV90" s="82">
        <f t="shared" si="110"/>
        <v>2</v>
      </c>
      <c r="AW90" s="82">
        <f t="shared" si="110"/>
        <v>2</v>
      </c>
      <c r="AX90" s="82">
        <f t="shared" si="110"/>
        <v>0</v>
      </c>
      <c r="AY90" s="38">
        <f t="shared" si="110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3</v>
      </c>
      <c r="F92" s="77">
        <v>2</v>
      </c>
      <c r="G92" s="77">
        <v>1</v>
      </c>
      <c r="H92" s="77"/>
      <c r="I92" s="77"/>
      <c r="J92" s="74">
        <v>3</v>
      </c>
      <c r="K92" s="74">
        <v>3</v>
      </c>
      <c r="L92" s="74"/>
      <c r="M92" s="74"/>
      <c r="N92" s="68">
        <v>3</v>
      </c>
      <c r="O92" s="68">
        <v>3</v>
      </c>
      <c r="P92" s="68"/>
      <c r="Q92" s="68"/>
      <c r="R92" s="68"/>
      <c r="S92" s="68"/>
      <c r="T92" s="68"/>
      <c r="U92" s="68"/>
      <c r="V92" s="68"/>
      <c r="W92" s="68"/>
      <c r="X92" s="68">
        <v>3</v>
      </c>
      <c r="Y92" s="68"/>
      <c r="Z92" s="68"/>
      <c r="AA92" s="68">
        <v>3</v>
      </c>
      <c r="AB92" s="68">
        <v>1</v>
      </c>
      <c r="AC92" s="68"/>
      <c r="AD92" s="68"/>
      <c r="AE92" s="68"/>
      <c r="AF92" s="68"/>
      <c r="AG92" s="76"/>
      <c r="AH92" s="68"/>
      <c r="AI92" s="166"/>
      <c r="AJ92" s="36">
        <f t="shared" si="111"/>
        <v>3</v>
      </c>
      <c r="AK92" s="35">
        <f t="shared" si="112"/>
        <v>3</v>
      </c>
      <c r="AL92" s="35">
        <f t="shared" si="113"/>
        <v>3</v>
      </c>
      <c r="AM92" s="35">
        <f t="shared" si="114"/>
        <v>3</v>
      </c>
      <c r="AN92" s="35">
        <f t="shared" si="115"/>
        <v>6</v>
      </c>
      <c r="AO92" s="35">
        <f t="shared" si="116"/>
        <v>6</v>
      </c>
      <c r="AP92" s="35">
        <f t="shared" si="117"/>
        <v>3</v>
      </c>
      <c r="AQ92" s="35">
        <f t="shared" si="118"/>
        <v>3</v>
      </c>
      <c r="AR92" s="35">
        <f t="shared" si="119"/>
        <v>0</v>
      </c>
      <c r="AS92" s="35">
        <f t="shared" si="120"/>
        <v>0</v>
      </c>
      <c r="AT92" s="35">
        <f t="shared" si="121"/>
        <v>3</v>
      </c>
      <c r="AU92" s="35">
        <f t="shared" si="122"/>
        <v>3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/>
      <c r="F94" s="77"/>
      <c r="G94" s="77"/>
      <c r="H94" s="77"/>
      <c r="I94" s="77"/>
      <c r="J94" s="74">
        <v>3</v>
      </c>
      <c r="K94" s="74">
        <v>3</v>
      </c>
      <c r="L94" s="74"/>
      <c r="M94" s="74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>
        <v>3</v>
      </c>
      <c r="AB94" s="68"/>
      <c r="AC94" s="68"/>
      <c r="AD94" s="68"/>
      <c r="AE94" s="68"/>
      <c r="AF94" s="68"/>
      <c r="AG94" s="76"/>
      <c r="AH94" s="68"/>
      <c r="AI94" s="166"/>
      <c r="AJ94" s="36">
        <f t="shared" si="111"/>
        <v>0</v>
      </c>
      <c r="AK94" s="35">
        <f t="shared" si="112"/>
        <v>0</v>
      </c>
      <c r="AL94" s="35">
        <f t="shared" si="113"/>
        <v>3</v>
      </c>
      <c r="AM94" s="35">
        <f t="shared" si="114"/>
        <v>3</v>
      </c>
      <c r="AN94" s="35">
        <f t="shared" si="115"/>
        <v>3</v>
      </c>
      <c r="AO94" s="35">
        <f t="shared" si="116"/>
        <v>3</v>
      </c>
      <c r="AP94" s="35">
        <f t="shared" si="117"/>
        <v>0</v>
      </c>
      <c r="AQ94" s="35">
        <f t="shared" si="118"/>
        <v>0</v>
      </c>
      <c r="AR94" s="35">
        <f t="shared" si="119"/>
        <v>0</v>
      </c>
      <c r="AS94" s="35">
        <f t="shared" si="120"/>
        <v>0</v>
      </c>
      <c r="AT94" s="35">
        <f t="shared" si="121"/>
        <v>0</v>
      </c>
      <c r="AU94" s="35">
        <f t="shared" si="122"/>
        <v>0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/>
      <c r="F95" s="134"/>
      <c r="G95" s="134"/>
      <c r="H95" s="134"/>
      <c r="I95" s="134"/>
      <c r="J95" s="112">
        <v>1</v>
      </c>
      <c r="K95" s="112"/>
      <c r="L95" s="112"/>
      <c r="M95" s="112">
        <v>1</v>
      </c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3"/>
      <c r="AH95" s="111"/>
      <c r="AI95" s="166"/>
      <c r="AJ95" s="36">
        <f t="shared" si="111"/>
        <v>0</v>
      </c>
      <c r="AK95" s="35">
        <f t="shared" si="112"/>
        <v>0</v>
      </c>
      <c r="AL95" s="35">
        <f t="shared" si="113"/>
        <v>1</v>
      </c>
      <c r="AM95" s="35">
        <f t="shared" si="114"/>
        <v>1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>
        <v>1</v>
      </c>
      <c r="F96" s="77"/>
      <c r="G96" s="77">
        <v>1</v>
      </c>
      <c r="H96" s="77"/>
      <c r="I96" s="77"/>
      <c r="J96" s="74">
        <v>1</v>
      </c>
      <c r="K96" s="74">
        <v>1</v>
      </c>
      <c r="L96" s="74"/>
      <c r="M96" s="74"/>
      <c r="N96" s="68">
        <v>1</v>
      </c>
      <c r="O96" s="68">
        <v>1</v>
      </c>
      <c r="P96" s="68"/>
      <c r="Q96" s="68"/>
      <c r="R96" s="68"/>
      <c r="S96" s="68"/>
      <c r="T96" s="68"/>
      <c r="U96" s="68"/>
      <c r="V96" s="68"/>
      <c r="W96" s="68"/>
      <c r="X96" s="68">
        <v>1</v>
      </c>
      <c r="Y96" s="68"/>
      <c r="Z96" s="68"/>
      <c r="AA96" s="68">
        <v>1</v>
      </c>
      <c r="AB96" s="68"/>
      <c r="AC96" s="68"/>
      <c r="AD96" s="68"/>
      <c r="AE96" s="68"/>
      <c r="AF96" s="68"/>
      <c r="AG96" s="76"/>
      <c r="AH96" s="68"/>
      <c r="AI96" s="166"/>
      <c r="AJ96" s="36">
        <f t="shared" si="111"/>
        <v>1</v>
      </c>
      <c r="AK96" s="35">
        <f t="shared" si="112"/>
        <v>1</v>
      </c>
      <c r="AL96" s="35">
        <f t="shared" si="113"/>
        <v>1</v>
      </c>
      <c r="AM96" s="35">
        <f t="shared" si="114"/>
        <v>1</v>
      </c>
      <c r="AN96" s="35">
        <f t="shared" si="115"/>
        <v>2</v>
      </c>
      <c r="AO96" s="35">
        <f t="shared" si="116"/>
        <v>2</v>
      </c>
      <c r="AP96" s="35">
        <f t="shared" si="117"/>
        <v>1</v>
      </c>
      <c r="AQ96" s="35">
        <f t="shared" si="118"/>
        <v>1</v>
      </c>
      <c r="AR96" s="35">
        <f t="shared" si="119"/>
        <v>0</v>
      </c>
      <c r="AS96" s="35">
        <f t="shared" si="120"/>
        <v>0</v>
      </c>
      <c r="AT96" s="35">
        <f t="shared" si="121"/>
        <v>1</v>
      </c>
      <c r="AU96" s="35">
        <f t="shared" si="122"/>
        <v>1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>
        <v>1</v>
      </c>
      <c r="F97" s="77"/>
      <c r="G97" s="77">
        <v>1</v>
      </c>
      <c r="H97" s="77"/>
      <c r="I97" s="77"/>
      <c r="J97" s="74">
        <v>1</v>
      </c>
      <c r="K97" s="74">
        <v>1</v>
      </c>
      <c r="L97" s="74"/>
      <c r="M97" s="74"/>
      <c r="N97" s="68">
        <v>1</v>
      </c>
      <c r="O97" s="68"/>
      <c r="P97" s="68"/>
      <c r="Q97" s="68">
        <v>1</v>
      </c>
      <c r="R97" s="68"/>
      <c r="S97" s="68"/>
      <c r="T97" s="68"/>
      <c r="U97" s="68"/>
      <c r="V97" s="68"/>
      <c r="W97" s="68"/>
      <c r="X97" s="68">
        <v>1</v>
      </c>
      <c r="Y97" s="68"/>
      <c r="Z97" s="68"/>
      <c r="AA97" s="68">
        <v>1</v>
      </c>
      <c r="AB97" s="68"/>
      <c r="AC97" s="68"/>
      <c r="AD97" s="68"/>
      <c r="AE97" s="68"/>
      <c r="AF97" s="68"/>
      <c r="AG97" s="76"/>
      <c r="AH97" s="68"/>
      <c r="AI97" s="166"/>
      <c r="AJ97" s="36">
        <f t="shared" si="111"/>
        <v>1</v>
      </c>
      <c r="AK97" s="35">
        <f t="shared" si="112"/>
        <v>1</v>
      </c>
      <c r="AL97" s="35">
        <f t="shared" si="113"/>
        <v>1</v>
      </c>
      <c r="AM97" s="35">
        <f t="shared" si="114"/>
        <v>1</v>
      </c>
      <c r="AN97" s="35">
        <f t="shared" si="115"/>
        <v>2</v>
      </c>
      <c r="AO97" s="35">
        <f t="shared" si="116"/>
        <v>2</v>
      </c>
      <c r="AP97" s="35">
        <f t="shared" si="117"/>
        <v>1</v>
      </c>
      <c r="AQ97" s="35">
        <f t="shared" si="118"/>
        <v>1</v>
      </c>
      <c r="AR97" s="35">
        <f t="shared" si="119"/>
        <v>0</v>
      </c>
      <c r="AS97" s="35">
        <f t="shared" si="120"/>
        <v>0</v>
      </c>
      <c r="AT97" s="35">
        <f t="shared" si="121"/>
        <v>1</v>
      </c>
      <c r="AU97" s="35">
        <f t="shared" si="122"/>
        <v>1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/>
      <c r="F98" s="134"/>
      <c r="G98" s="134"/>
      <c r="H98" s="134"/>
      <c r="I98" s="134"/>
      <c r="J98" s="112"/>
      <c r="K98" s="112"/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3"/>
      <c r="AH98" s="111"/>
      <c r="AI98" s="169"/>
      <c r="AJ98" s="36">
        <f t="shared" si="111"/>
        <v>0</v>
      </c>
      <c r="AK98" s="35">
        <f t="shared" si="112"/>
        <v>0</v>
      </c>
      <c r="AL98" s="35">
        <f t="shared" si="113"/>
        <v>0</v>
      </c>
      <c r="AM98" s="35">
        <f t="shared" si="114"/>
        <v>0</v>
      </c>
      <c r="AN98" s="35">
        <f t="shared" si="115"/>
        <v>0</v>
      </c>
      <c r="AO98" s="35">
        <f t="shared" si="116"/>
        <v>0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>
        <v>1</v>
      </c>
      <c r="F99" s="77"/>
      <c r="G99" s="77">
        <v>1</v>
      </c>
      <c r="H99" s="77"/>
      <c r="I99" s="77"/>
      <c r="J99" s="74">
        <v>2</v>
      </c>
      <c r="K99" s="74">
        <v>2</v>
      </c>
      <c r="L99" s="74"/>
      <c r="M99" s="74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>
        <v>3</v>
      </c>
      <c r="AB99" s="68"/>
      <c r="AC99" s="68"/>
      <c r="AD99" s="68"/>
      <c r="AE99" s="68"/>
      <c r="AF99" s="68"/>
      <c r="AG99" s="76"/>
      <c r="AH99" s="68"/>
      <c r="AI99" s="166"/>
      <c r="AJ99" s="36">
        <f t="shared" si="111"/>
        <v>1</v>
      </c>
      <c r="AK99" s="35">
        <f t="shared" si="112"/>
        <v>1</v>
      </c>
      <c r="AL99" s="35">
        <f t="shared" si="113"/>
        <v>2</v>
      </c>
      <c r="AM99" s="35">
        <f t="shared" si="114"/>
        <v>2</v>
      </c>
      <c r="AN99" s="35">
        <f t="shared" si="115"/>
        <v>3</v>
      </c>
      <c r="AO99" s="35">
        <f t="shared" si="116"/>
        <v>3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7</v>
      </c>
      <c r="F100" s="77"/>
      <c r="G100" s="77">
        <v>7</v>
      </c>
      <c r="H100" s="77"/>
      <c r="I100" s="77"/>
      <c r="J100" s="74">
        <v>14</v>
      </c>
      <c r="K100" s="74">
        <v>13</v>
      </c>
      <c r="L100" s="74">
        <v>1</v>
      </c>
      <c r="M100" s="74"/>
      <c r="N100" s="68">
        <v>12</v>
      </c>
      <c r="O100" s="68">
        <v>12</v>
      </c>
      <c r="P100" s="68"/>
      <c r="Q100" s="68"/>
      <c r="R100" s="68"/>
      <c r="S100" s="68"/>
      <c r="T100" s="68"/>
      <c r="U100" s="68"/>
      <c r="V100" s="68"/>
      <c r="W100" s="68"/>
      <c r="X100" s="68">
        <v>12</v>
      </c>
      <c r="Y100" s="68"/>
      <c r="Z100" s="68"/>
      <c r="AA100" s="68">
        <v>8</v>
      </c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11"/>
        <v>7</v>
      </c>
      <c r="AK100" s="35">
        <f t="shared" si="112"/>
        <v>7</v>
      </c>
      <c r="AL100" s="35">
        <f t="shared" si="113"/>
        <v>14</v>
      </c>
      <c r="AM100" s="35">
        <f t="shared" si="114"/>
        <v>14</v>
      </c>
      <c r="AN100" s="35">
        <f t="shared" si="115"/>
        <v>20</v>
      </c>
      <c r="AO100" s="35">
        <f t="shared" si="116"/>
        <v>20</v>
      </c>
      <c r="AP100" s="35">
        <f t="shared" si="117"/>
        <v>12</v>
      </c>
      <c r="AQ100" s="35">
        <f t="shared" si="118"/>
        <v>12</v>
      </c>
      <c r="AR100" s="35">
        <f t="shared" si="119"/>
        <v>0</v>
      </c>
      <c r="AS100" s="35">
        <f t="shared" si="120"/>
        <v>0</v>
      </c>
      <c r="AT100" s="35">
        <f t="shared" si="121"/>
        <v>12</v>
      </c>
      <c r="AU100" s="35">
        <f t="shared" si="122"/>
        <v>12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1</v>
      </c>
      <c r="F102" s="77"/>
      <c r="G102" s="77">
        <v>1</v>
      </c>
      <c r="H102" s="77"/>
      <c r="I102" s="77"/>
      <c r="J102" s="74">
        <v>15</v>
      </c>
      <c r="K102" s="74">
        <v>11</v>
      </c>
      <c r="L102" s="74">
        <v>4</v>
      </c>
      <c r="M102" s="74"/>
      <c r="N102" s="68">
        <v>5</v>
      </c>
      <c r="O102" s="68">
        <v>4</v>
      </c>
      <c r="P102" s="68"/>
      <c r="Q102" s="68">
        <v>1</v>
      </c>
      <c r="R102" s="68"/>
      <c r="S102" s="68"/>
      <c r="T102" s="68"/>
      <c r="U102" s="68"/>
      <c r="V102" s="68"/>
      <c r="W102" s="68"/>
      <c r="X102" s="68">
        <v>5</v>
      </c>
      <c r="Y102" s="68"/>
      <c r="Z102" s="68"/>
      <c r="AA102" s="68">
        <v>7</v>
      </c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1"/>
        <v>1</v>
      </c>
      <c r="AK102" s="35">
        <f t="shared" si="112"/>
        <v>1</v>
      </c>
      <c r="AL102" s="35">
        <f t="shared" si="113"/>
        <v>15</v>
      </c>
      <c r="AM102" s="35">
        <f t="shared" si="114"/>
        <v>15</v>
      </c>
      <c r="AN102" s="35">
        <f t="shared" si="115"/>
        <v>12</v>
      </c>
      <c r="AO102" s="35">
        <f t="shared" si="116"/>
        <v>12</v>
      </c>
      <c r="AP102" s="35">
        <f t="shared" si="117"/>
        <v>5</v>
      </c>
      <c r="AQ102" s="35">
        <f t="shared" si="118"/>
        <v>5</v>
      </c>
      <c r="AR102" s="35">
        <f t="shared" si="119"/>
        <v>0</v>
      </c>
      <c r="AS102" s="35">
        <f t="shared" si="120"/>
        <v>0</v>
      </c>
      <c r="AT102" s="35">
        <f t="shared" si="121"/>
        <v>5</v>
      </c>
      <c r="AU102" s="35">
        <f t="shared" si="122"/>
        <v>5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3</v>
      </c>
      <c r="F104" s="77"/>
      <c r="G104" s="77">
        <v>3</v>
      </c>
      <c r="H104" s="77"/>
      <c r="I104" s="77"/>
      <c r="J104" s="74">
        <v>5</v>
      </c>
      <c r="K104" s="74">
        <v>4</v>
      </c>
      <c r="L104" s="74">
        <v>1</v>
      </c>
      <c r="M104" s="74"/>
      <c r="N104" s="68">
        <v>4</v>
      </c>
      <c r="O104" s="68">
        <v>3</v>
      </c>
      <c r="P104" s="68"/>
      <c r="Q104" s="68"/>
      <c r="R104" s="68"/>
      <c r="S104" s="68">
        <v>1</v>
      </c>
      <c r="T104" s="68"/>
      <c r="U104" s="68">
        <v>1</v>
      </c>
      <c r="V104" s="68"/>
      <c r="W104" s="68"/>
      <c r="X104" s="68">
        <v>4</v>
      </c>
      <c r="Y104" s="68"/>
      <c r="Z104" s="68"/>
      <c r="AA104" s="68">
        <v>3</v>
      </c>
      <c r="AB104" s="68"/>
      <c r="AC104" s="68"/>
      <c r="AD104" s="68"/>
      <c r="AE104" s="68"/>
      <c r="AF104" s="68"/>
      <c r="AG104" s="76"/>
      <c r="AH104" s="68"/>
      <c r="AI104" s="166"/>
      <c r="AJ104" s="36">
        <f t="shared" si="111"/>
        <v>3</v>
      </c>
      <c r="AK104" s="35">
        <f t="shared" si="112"/>
        <v>3</v>
      </c>
      <c r="AL104" s="35">
        <f t="shared" si="113"/>
        <v>5</v>
      </c>
      <c r="AM104" s="35">
        <f t="shared" si="114"/>
        <v>5</v>
      </c>
      <c r="AN104" s="35">
        <f t="shared" si="115"/>
        <v>7</v>
      </c>
      <c r="AO104" s="35">
        <f t="shared" si="116"/>
        <v>7</v>
      </c>
      <c r="AP104" s="35">
        <f t="shared" si="117"/>
        <v>4</v>
      </c>
      <c r="AQ104" s="35">
        <f t="shared" si="118"/>
        <v>4</v>
      </c>
      <c r="AR104" s="35">
        <f t="shared" si="119"/>
        <v>1</v>
      </c>
      <c r="AS104" s="35">
        <f t="shared" si="120"/>
        <v>1</v>
      </c>
      <c r="AT104" s="35">
        <f t="shared" si="121"/>
        <v>4</v>
      </c>
      <c r="AU104" s="35">
        <f t="shared" si="122"/>
        <v>4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2</v>
      </c>
      <c r="F106" s="77"/>
      <c r="G106" s="77">
        <v>2</v>
      </c>
      <c r="H106" s="77"/>
      <c r="I106" s="77"/>
      <c r="J106" s="74">
        <v>19</v>
      </c>
      <c r="K106" s="74">
        <v>13</v>
      </c>
      <c r="L106" s="74">
        <v>6</v>
      </c>
      <c r="M106" s="74"/>
      <c r="N106" s="68">
        <v>8</v>
      </c>
      <c r="O106" s="68">
        <v>7</v>
      </c>
      <c r="P106" s="68"/>
      <c r="Q106" s="68">
        <v>1</v>
      </c>
      <c r="R106" s="68"/>
      <c r="S106" s="68"/>
      <c r="T106" s="68"/>
      <c r="U106" s="68"/>
      <c r="V106" s="68"/>
      <c r="W106" s="68"/>
      <c r="X106" s="68">
        <v>8</v>
      </c>
      <c r="Y106" s="68"/>
      <c r="Z106" s="68"/>
      <c r="AA106" s="68">
        <v>7</v>
      </c>
      <c r="AB106" s="68"/>
      <c r="AC106" s="68"/>
      <c r="AD106" s="68">
        <v>1</v>
      </c>
      <c r="AE106" s="68">
        <v>1</v>
      </c>
      <c r="AF106" s="68"/>
      <c r="AG106" s="76"/>
      <c r="AH106" s="68"/>
      <c r="AI106" s="166"/>
      <c r="AJ106" s="36">
        <f t="shared" si="111"/>
        <v>2</v>
      </c>
      <c r="AK106" s="35">
        <f t="shared" si="112"/>
        <v>2</v>
      </c>
      <c r="AL106" s="35">
        <f t="shared" si="113"/>
        <v>19</v>
      </c>
      <c r="AM106" s="35">
        <f t="shared" si="114"/>
        <v>19</v>
      </c>
      <c r="AN106" s="35">
        <f t="shared" si="115"/>
        <v>15</v>
      </c>
      <c r="AO106" s="35">
        <f t="shared" si="116"/>
        <v>15</v>
      </c>
      <c r="AP106" s="35">
        <f t="shared" si="117"/>
        <v>8</v>
      </c>
      <c r="AQ106" s="35">
        <f t="shared" si="118"/>
        <v>8</v>
      </c>
      <c r="AR106" s="35">
        <f t="shared" si="119"/>
        <v>0</v>
      </c>
      <c r="AS106" s="35">
        <f t="shared" si="120"/>
        <v>0</v>
      </c>
      <c r="AT106" s="35">
        <f t="shared" si="121"/>
        <v>8</v>
      </c>
      <c r="AU106" s="35">
        <f t="shared" si="122"/>
        <v>8</v>
      </c>
      <c r="AV106" s="35">
        <f t="shared" si="123"/>
        <v>1</v>
      </c>
      <c r="AW106" s="35">
        <f t="shared" si="124"/>
        <v>1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4"/>
      <c r="K107" s="74"/>
      <c r="L107" s="74"/>
      <c r="M107" s="74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11"/>
        <v>0</v>
      </c>
      <c r="AK107" s="35">
        <f t="shared" si="112"/>
        <v>0</v>
      </c>
      <c r="AL107" s="35">
        <f t="shared" si="113"/>
        <v>0</v>
      </c>
      <c r="AM107" s="35">
        <f t="shared" si="114"/>
        <v>0</v>
      </c>
      <c r="AN107" s="35">
        <f t="shared" si="115"/>
        <v>0</v>
      </c>
      <c r="AO107" s="35">
        <f t="shared" si="116"/>
        <v>0</v>
      </c>
      <c r="AP107" s="35">
        <f t="shared" si="117"/>
        <v>0</v>
      </c>
      <c r="AQ107" s="35">
        <f t="shared" si="118"/>
        <v>0</v>
      </c>
      <c r="AR107" s="35">
        <f t="shared" si="119"/>
        <v>0</v>
      </c>
      <c r="AS107" s="35">
        <f t="shared" si="120"/>
        <v>0</v>
      </c>
      <c r="AT107" s="35">
        <f t="shared" si="121"/>
        <v>0</v>
      </c>
      <c r="AU107" s="35">
        <f t="shared" si="122"/>
        <v>0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/>
      <c r="K109" s="74"/>
      <c r="L109" s="74"/>
      <c r="M109" s="74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76"/>
      <c r="AH109" s="68"/>
      <c r="AI109" s="166"/>
      <c r="AJ109" s="36">
        <f t="shared" si="111"/>
        <v>0</v>
      </c>
      <c r="AK109" s="35">
        <f t="shared" si="112"/>
        <v>0</v>
      </c>
      <c r="AL109" s="35">
        <f t="shared" si="113"/>
        <v>0</v>
      </c>
      <c r="AM109" s="35">
        <f t="shared" si="114"/>
        <v>0</v>
      </c>
      <c r="AN109" s="35">
        <f t="shared" si="115"/>
        <v>0</v>
      </c>
      <c r="AO109" s="35">
        <f t="shared" si="116"/>
        <v>0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>
        <v>1</v>
      </c>
      <c r="F111" s="77"/>
      <c r="G111" s="77">
        <v>1</v>
      </c>
      <c r="H111" s="77"/>
      <c r="I111" s="77"/>
      <c r="J111" s="74"/>
      <c r="K111" s="74"/>
      <c r="L111" s="74"/>
      <c r="M111" s="74"/>
      <c r="N111" s="68">
        <v>1</v>
      </c>
      <c r="O111" s="68"/>
      <c r="P111" s="68"/>
      <c r="Q111" s="68">
        <v>1</v>
      </c>
      <c r="R111" s="68"/>
      <c r="S111" s="68"/>
      <c r="T111" s="68"/>
      <c r="U111" s="68"/>
      <c r="V111" s="68"/>
      <c r="W111" s="68"/>
      <c r="X111" s="68">
        <v>1</v>
      </c>
      <c r="Y111" s="68"/>
      <c r="Z111" s="68"/>
      <c r="AA111" s="68"/>
      <c r="AB111" s="68"/>
      <c r="AC111" s="68">
        <v>1</v>
      </c>
      <c r="AD111" s="68"/>
      <c r="AE111" s="68">
        <v>1</v>
      </c>
      <c r="AF111" s="68"/>
      <c r="AG111" s="76"/>
      <c r="AH111" s="68"/>
      <c r="AI111" s="166"/>
      <c r="AJ111" s="36">
        <f t="shared" si="111"/>
        <v>1</v>
      </c>
      <c r="AK111" s="35">
        <f t="shared" si="112"/>
        <v>1</v>
      </c>
      <c r="AL111" s="35">
        <f t="shared" si="113"/>
        <v>0</v>
      </c>
      <c r="AM111" s="35">
        <f t="shared" si="114"/>
        <v>0</v>
      </c>
      <c r="AN111" s="35">
        <f t="shared" si="115"/>
        <v>1</v>
      </c>
      <c r="AO111" s="35">
        <f t="shared" si="116"/>
        <v>1</v>
      </c>
      <c r="AP111" s="35">
        <f t="shared" si="117"/>
        <v>1</v>
      </c>
      <c r="AQ111" s="35">
        <f t="shared" si="118"/>
        <v>1</v>
      </c>
      <c r="AR111" s="35">
        <f t="shared" si="119"/>
        <v>0</v>
      </c>
      <c r="AS111" s="35">
        <f t="shared" si="120"/>
        <v>0</v>
      </c>
      <c r="AT111" s="35">
        <f t="shared" si="121"/>
        <v>1</v>
      </c>
      <c r="AU111" s="35">
        <f t="shared" si="122"/>
        <v>1</v>
      </c>
      <c r="AV111" s="35">
        <f t="shared" si="123"/>
        <v>1</v>
      </c>
      <c r="AW111" s="35">
        <f t="shared" si="124"/>
        <v>1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7">SUM(E113:E115)</f>
        <v>0</v>
      </c>
      <c r="F112" s="86">
        <f t="shared" si="127"/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70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1254</v>
      </c>
      <c r="F116" s="86">
        <f t="shared" si="129"/>
        <v>57</v>
      </c>
      <c r="G116" s="86">
        <f t="shared" si="129"/>
        <v>1197</v>
      </c>
      <c r="H116" s="86">
        <f t="shared" si="129"/>
        <v>0</v>
      </c>
      <c r="I116" s="86">
        <f t="shared" si="129"/>
        <v>0</v>
      </c>
      <c r="J116" s="86">
        <f t="shared" si="129"/>
        <v>2278</v>
      </c>
      <c r="K116" s="86">
        <f t="shared" si="129"/>
        <v>2130</v>
      </c>
      <c r="L116" s="86">
        <f t="shared" si="129"/>
        <v>138</v>
      </c>
      <c r="M116" s="86">
        <f t="shared" si="129"/>
        <v>10</v>
      </c>
      <c r="N116" s="86">
        <f t="shared" si="129"/>
        <v>1966</v>
      </c>
      <c r="O116" s="86">
        <f t="shared" si="129"/>
        <v>1404</v>
      </c>
      <c r="P116" s="86">
        <f t="shared" si="129"/>
        <v>410</v>
      </c>
      <c r="Q116" s="86">
        <f t="shared" si="129"/>
        <v>23</v>
      </c>
      <c r="R116" s="86">
        <f t="shared" si="129"/>
        <v>0</v>
      </c>
      <c r="S116" s="86">
        <f t="shared" si="129"/>
        <v>129</v>
      </c>
      <c r="T116" s="86">
        <f t="shared" si="129"/>
        <v>18</v>
      </c>
      <c r="U116" s="86">
        <f t="shared" si="129"/>
        <v>102</v>
      </c>
      <c r="V116" s="86">
        <f t="shared" si="129"/>
        <v>9</v>
      </c>
      <c r="W116" s="86">
        <f t="shared" si="129"/>
        <v>0</v>
      </c>
      <c r="X116" s="86">
        <f t="shared" si="129"/>
        <v>1966</v>
      </c>
      <c r="Y116" s="86">
        <f t="shared" si="129"/>
        <v>7</v>
      </c>
      <c r="Z116" s="86">
        <f t="shared" si="129"/>
        <v>19</v>
      </c>
      <c r="AA116" s="86">
        <f t="shared" si="129"/>
        <v>1411</v>
      </c>
      <c r="AB116" s="86">
        <f t="shared" si="129"/>
        <v>65</v>
      </c>
      <c r="AC116" s="86">
        <f t="shared" si="129"/>
        <v>45</v>
      </c>
      <c r="AD116" s="86">
        <f t="shared" si="129"/>
        <v>3</v>
      </c>
      <c r="AE116" s="86">
        <f t="shared" si="129"/>
        <v>48</v>
      </c>
      <c r="AF116" s="86">
        <f t="shared" si="129"/>
        <v>3</v>
      </c>
      <c r="AG116" s="86">
        <f t="shared" si="129"/>
        <v>1</v>
      </c>
      <c r="AH116" s="86">
        <f t="shared" si="129"/>
        <v>4</v>
      </c>
      <c r="AI116" s="170"/>
      <c r="AJ116" s="39">
        <f t="shared" ref="AJ116:AY116" si="130">SUM(AJ117:AJ124)</f>
        <v>1254</v>
      </c>
      <c r="AK116" s="82">
        <f t="shared" si="130"/>
        <v>1254</v>
      </c>
      <c r="AL116" s="82">
        <f t="shared" si="130"/>
        <v>2278</v>
      </c>
      <c r="AM116" s="82">
        <f t="shared" si="130"/>
        <v>2278</v>
      </c>
      <c r="AN116" s="82">
        <f t="shared" si="130"/>
        <v>3384</v>
      </c>
      <c r="AO116" s="82">
        <f t="shared" si="130"/>
        <v>3384</v>
      </c>
      <c r="AP116" s="82">
        <f t="shared" si="130"/>
        <v>1966</v>
      </c>
      <c r="AQ116" s="82">
        <f t="shared" si="130"/>
        <v>1966</v>
      </c>
      <c r="AR116" s="82">
        <f t="shared" si="130"/>
        <v>129</v>
      </c>
      <c r="AS116" s="82">
        <f t="shared" si="130"/>
        <v>129</v>
      </c>
      <c r="AT116" s="82">
        <f t="shared" si="130"/>
        <v>1966</v>
      </c>
      <c r="AU116" s="82">
        <f t="shared" si="130"/>
        <v>1966</v>
      </c>
      <c r="AV116" s="82">
        <f t="shared" si="130"/>
        <v>48</v>
      </c>
      <c r="AW116" s="82">
        <f t="shared" si="130"/>
        <v>48</v>
      </c>
      <c r="AX116" s="82">
        <f t="shared" si="130"/>
        <v>4</v>
      </c>
      <c r="AY116" s="38">
        <f t="shared" si="130"/>
        <v>4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7">
        <v>1243</v>
      </c>
      <c r="F117" s="77">
        <v>50</v>
      </c>
      <c r="G117" s="77">
        <v>1193</v>
      </c>
      <c r="H117" s="77"/>
      <c r="I117" s="77"/>
      <c r="J117" s="74">
        <v>2256</v>
      </c>
      <c r="K117" s="74">
        <v>2112</v>
      </c>
      <c r="L117" s="74">
        <v>135</v>
      </c>
      <c r="M117" s="74">
        <v>9</v>
      </c>
      <c r="N117" s="68">
        <v>1961</v>
      </c>
      <c r="O117" s="68">
        <v>1402</v>
      </c>
      <c r="P117" s="68">
        <v>410</v>
      </c>
      <c r="Q117" s="68">
        <v>20</v>
      </c>
      <c r="R117" s="68"/>
      <c r="S117" s="68">
        <v>129</v>
      </c>
      <c r="T117" s="68">
        <v>18</v>
      </c>
      <c r="U117" s="68">
        <v>102</v>
      </c>
      <c r="V117" s="68">
        <v>9</v>
      </c>
      <c r="W117" s="68"/>
      <c r="X117" s="68">
        <v>1961</v>
      </c>
      <c r="Y117" s="68">
        <v>7</v>
      </c>
      <c r="Z117" s="68">
        <v>19</v>
      </c>
      <c r="AA117" s="68">
        <v>1387</v>
      </c>
      <c r="AB117" s="68">
        <v>61</v>
      </c>
      <c r="AC117" s="68">
        <v>44</v>
      </c>
      <c r="AD117" s="68">
        <v>2</v>
      </c>
      <c r="AE117" s="68">
        <v>46</v>
      </c>
      <c r="AF117" s="68">
        <v>3</v>
      </c>
      <c r="AG117" s="76"/>
      <c r="AH117" s="68">
        <v>3</v>
      </c>
      <c r="AI117" s="166"/>
      <c r="AJ117" s="36">
        <f t="shared" ref="AJ117:AJ124" si="131">E117</f>
        <v>1243</v>
      </c>
      <c r="AK117" s="35">
        <f t="shared" ref="AK117:AK124" si="132">F117+G117+H117+I117</f>
        <v>1243</v>
      </c>
      <c r="AL117" s="35">
        <f t="shared" ref="AL117:AL124" si="133">J117</f>
        <v>2256</v>
      </c>
      <c r="AM117" s="35">
        <f t="shared" ref="AM117:AM124" si="134">K117+L117+M117</f>
        <v>2256</v>
      </c>
      <c r="AN117" s="35">
        <f t="shared" ref="AN117:AN124" si="135">F117+G117+K117</f>
        <v>3355</v>
      </c>
      <c r="AO117" s="35">
        <f t="shared" ref="AO117:AO124" si="136">X117+Y117+AA117</f>
        <v>3355</v>
      </c>
      <c r="AP117" s="35">
        <f t="shared" ref="AP117:AP124" si="137">N117</f>
        <v>1961</v>
      </c>
      <c r="AQ117" s="35">
        <f t="shared" ref="AQ117:AQ124" si="138">O117+P117+Q117+R117+S117</f>
        <v>1961</v>
      </c>
      <c r="AR117" s="35">
        <f t="shared" ref="AR117:AR124" si="139">S117</f>
        <v>129</v>
      </c>
      <c r="AS117" s="35">
        <f t="shared" ref="AS117:AS124" si="140">T117+U117+V117</f>
        <v>129</v>
      </c>
      <c r="AT117" s="35">
        <f t="shared" ref="AT117:AT124" si="141">X117</f>
        <v>1961</v>
      </c>
      <c r="AU117" s="35">
        <f t="shared" ref="AU117:AU124" si="142">N117+W117</f>
        <v>1961</v>
      </c>
      <c r="AV117" s="35">
        <f t="shared" ref="AV117:AV124" si="143">AE117</f>
        <v>46</v>
      </c>
      <c r="AW117" s="35">
        <f t="shared" ref="AW117:AW124" si="144">AC117+AD117</f>
        <v>46</v>
      </c>
      <c r="AX117" s="35">
        <f t="shared" ref="AX117:AX124" si="145">AH117</f>
        <v>3</v>
      </c>
      <c r="AY117" s="34">
        <f t="shared" ref="AY117:AY124" si="146">AF117+AG117</f>
        <v>3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7"/>
      <c r="F118" s="77"/>
      <c r="G118" s="77"/>
      <c r="H118" s="77"/>
      <c r="I118" s="77"/>
      <c r="J118" s="74">
        <v>4</v>
      </c>
      <c r="K118" s="74">
        <v>2</v>
      </c>
      <c r="L118" s="74">
        <v>1</v>
      </c>
      <c r="M118" s="74">
        <v>1</v>
      </c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>
        <v>2</v>
      </c>
      <c r="AB118" s="68"/>
      <c r="AC118" s="68"/>
      <c r="AD118" s="68"/>
      <c r="AE118" s="68"/>
      <c r="AF118" s="68"/>
      <c r="AG118" s="76"/>
      <c r="AH118" s="68"/>
      <c r="AI118" s="166"/>
      <c r="AJ118" s="36">
        <f t="shared" si="131"/>
        <v>0</v>
      </c>
      <c r="AK118" s="35">
        <f t="shared" si="132"/>
        <v>0</v>
      </c>
      <c r="AL118" s="35">
        <f t="shared" si="133"/>
        <v>4</v>
      </c>
      <c r="AM118" s="35">
        <f t="shared" si="134"/>
        <v>4</v>
      </c>
      <c r="AN118" s="35">
        <f t="shared" si="135"/>
        <v>2</v>
      </c>
      <c r="AO118" s="35">
        <f t="shared" si="136"/>
        <v>2</v>
      </c>
      <c r="AP118" s="35">
        <f t="shared" si="137"/>
        <v>0</v>
      </c>
      <c r="AQ118" s="35">
        <f t="shared" si="138"/>
        <v>0</v>
      </c>
      <c r="AR118" s="35">
        <f t="shared" si="139"/>
        <v>0</v>
      </c>
      <c r="AS118" s="35">
        <f t="shared" si="140"/>
        <v>0</v>
      </c>
      <c r="AT118" s="35">
        <f t="shared" si="141"/>
        <v>0</v>
      </c>
      <c r="AU118" s="35">
        <f t="shared" si="142"/>
        <v>0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7</v>
      </c>
      <c r="F119" s="77">
        <v>7</v>
      </c>
      <c r="G119" s="77"/>
      <c r="H119" s="77"/>
      <c r="I119" s="77"/>
      <c r="J119" s="74">
        <v>7</v>
      </c>
      <c r="K119" s="74">
        <v>7</v>
      </c>
      <c r="L119" s="74"/>
      <c r="M119" s="74"/>
      <c r="N119" s="68">
        <v>2</v>
      </c>
      <c r="O119" s="68">
        <v>1</v>
      </c>
      <c r="P119" s="68"/>
      <c r="Q119" s="68">
        <v>1</v>
      </c>
      <c r="R119" s="68"/>
      <c r="S119" s="68"/>
      <c r="T119" s="68"/>
      <c r="U119" s="68"/>
      <c r="V119" s="68"/>
      <c r="W119" s="68"/>
      <c r="X119" s="68">
        <v>2</v>
      </c>
      <c r="Y119" s="68"/>
      <c r="Z119" s="68"/>
      <c r="AA119" s="68">
        <v>12</v>
      </c>
      <c r="AB119" s="68">
        <v>4</v>
      </c>
      <c r="AC119" s="68"/>
      <c r="AD119" s="68"/>
      <c r="AE119" s="68"/>
      <c r="AF119" s="68"/>
      <c r="AG119" s="76"/>
      <c r="AH119" s="68"/>
      <c r="AI119" s="166"/>
      <c r="AJ119" s="36">
        <f t="shared" si="131"/>
        <v>7</v>
      </c>
      <c r="AK119" s="35">
        <f t="shared" si="132"/>
        <v>7</v>
      </c>
      <c r="AL119" s="35">
        <f t="shared" si="133"/>
        <v>7</v>
      </c>
      <c r="AM119" s="35">
        <f t="shared" si="134"/>
        <v>7</v>
      </c>
      <c r="AN119" s="35">
        <f t="shared" si="135"/>
        <v>14</v>
      </c>
      <c r="AO119" s="35">
        <f t="shared" si="136"/>
        <v>14</v>
      </c>
      <c r="AP119" s="35">
        <f t="shared" si="137"/>
        <v>2</v>
      </c>
      <c r="AQ119" s="35">
        <f t="shared" si="138"/>
        <v>2</v>
      </c>
      <c r="AR119" s="35">
        <f t="shared" si="139"/>
        <v>0</v>
      </c>
      <c r="AS119" s="35">
        <f t="shared" si="140"/>
        <v>0</v>
      </c>
      <c r="AT119" s="35">
        <f t="shared" si="141"/>
        <v>2</v>
      </c>
      <c r="AU119" s="35">
        <f t="shared" si="142"/>
        <v>2</v>
      </c>
      <c r="AV119" s="35">
        <f t="shared" si="143"/>
        <v>0</v>
      </c>
      <c r="AW119" s="35">
        <f t="shared" si="144"/>
        <v>0</v>
      </c>
      <c r="AX119" s="35">
        <f t="shared" si="145"/>
        <v>0</v>
      </c>
      <c r="AY119" s="34">
        <f t="shared" si="146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7"/>
      <c r="F120" s="77"/>
      <c r="G120" s="77"/>
      <c r="H120" s="77"/>
      <c r="I120" s="77"/>
      <c r="J120" s="74"/>
      <c r="K120" s="74"/>
      <c r="L120" s="74"/>
      <c r="M120" s="74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76"/>
      <c r="AH120" s="68"/>
      <c r="AI120" s="169"/>
      <c r="AJ120" s="36">
        <f t="shared" si="131"/>
        <v>0</v>
      </c>
      <c r="AK120" s="35">
        <f t="shared" si="132"/>
        <v>0</v>
      </c>
      <c r="AL120" s="35">
        <f t="shared" si="133"/>
        <v>0</v>
      </c>
      <c r="AM120" s="35">
        <f t="shared" si="134"/>
        <v>0</v>
      </c>
      <c r="AN120" s="35">
        <f t="shared" si="135"/>
        <v>0</v>
      </c>
      <c r="AO120" s="35">
        <f t="shared" si="136"/>
        <v>0</v>
      </c>
      <c r="AP120" s="35">
        <f t="shared" si="137"/>
        <v>0</v>
      </c>
      <c r="AQ120" s="35">
        <f t="shared" si="138"/>
        <v>0</v>
      </c>
      <c r="AR120" s="35">
        <f t="shared" si="139"/>
        <v>0</v>
      </c>
      <c r="AS120" s="35">
        <f t="shared" si="140"/>
        <v>0</v>
      </c>
      <c r="AT120" s="35">
        <f t="shared" si="141"/>
        <v>0</v>
      </c>
      <c r="AU120" s="35">
        <f t="shared" si="142"/>
        <v>0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7">
        <v>2</v>
      </c>
      <c r="F121" s="77"/>
      <c r="G121" s="77">
        <v>2</v>
      </c>
      <c r="H121" s="77"/>
      <c r="I121" s="77"/>
      <c r="J121" s="74">
        <v>2</v>
      </c>
      <c r="K121" s="74">
        <v>2</v>
      </c>
      <c r="L121" s="74"/>
      <c r="M121" s="74"/>
      <c r="N121" s="68">
        <v>2</v>
      </c>
      <c r="O121" s="68">
        <v>1</v>
      </c>
      <c r="P121" s="68"/>
      <c r="Q121" s="68">
        <v>1</v>
      </c>
      <c r="R121" s="68"/>
      <c r="S121" s="68"/>
      <c r="T121" s="68"/>
      <c r="U121" s="68"/>
      <c r="V121" s="68"/>
      <c r="W121" s="68"/>
      <c r="X121" s="68">
        <v>2</v>
      </c>
      <c r="Y121" s="68"/>
      <c r="Z121" s="68"/>
      <c r="AA121" s="68">
        <v>2</v>
      </c>
      <c r="AB121" s="68"/>
      <c r="AC121" s="68"/>
      <c r="AD121" s="68"/>
      <c r="AE121" s="68"/>
      <c r="AF121" s="68"/>
      <c r="AG121" s="76"/>
      <c r="AH121" s="68"/>
      <c r="AI121" s="166"/>
      <c r="AJ121" s="36">
        <f t="shared" si="131"/>
        <v>2</v>
      </c>
      <c r="AK121" s="35">
        <f t="shared" si="132"/>
        <v>2</v>
      </c>
      <c r="AL121" s="35">
        <f t="shared" si="133"/>
        <v>2</v>
      </c>
      <c r="AM121" s="35">
        <f t="shared" si="134"/>
        <v>2</v>
      </c>
      <c r="AN121" s="35">
        <f t="shared" si="135"/>
        <v>4</v>
      </c>
      <c r="AO121" s="35">
        <f t="shared" si="136"/>
        <v>4</v>
      </c>
      <c r="AP121" s="35">
        <f t="shared" si="137"/>
        <v>2</v>
      </c>
      <c r="AQ121" s="35">
        <f t="shared" si="138"/>
        <v>2</v>
      </c>
      <c r="AR121" s="35">
        <f t="shared" si="139"/>
        <v>0</v>
      </c>
      <c r="AS121" s="35">
        <f t="shared" si="140"/>
        <v>0</v>
      </c>
      <c r="AT121" s="35">
        <f t="shared" si="141"/>
        <v>2</v>
      </c>
      <c r="AU121" s="35">
        <f t="shared" si="142"/>
        <v>2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/>
      <c r="G122" s="77">
        <v>1</v>
      </c>
      <c r="H122" s="77"/>
      <c r="I122" s="77"/>
      <c r="J122" s="74">
        <v>2</v>
      </c>
      <c r="K122" s="74">
        <v>1</v>
      </c>
      <c r="L122" s="74">
        <v>1</v>
      </c>
      <c r="M122" s="74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>
        <v>2</v>
      </c>
      <c r="AB122" s="68"/>
      <c r="AC122" s="68"/>
      <c r="AD122" s="68">
        <v>1</v>
      </c>
      <c r="AE122" s="68">
        <v>1</v>
      </c>
      <c r="AF122" s="68"/>
      <c r="AG122" s="76">
        <v>1</v>
      </c>
      <c r="AH122" s="68">
        <v>1</v>
      </c>
      <c r="AI122" s="166"/>
      <c r="AJ122" s="36">
        <f t="shared" si="131"/>
        <v>1</v>
      </c>
      <c r="AK122" s="35">
        <f t="shared" si="132"/>
        <v>1</v>
      </c>
      <c r="AL122" s="35">
        <f t="shared" si="133"/>
        <v>2</v>
      </c>
      <c r="AM122" s="35">
        <f t="shared" si="134"/>
        <v>2</v>
      </c>
      <c r="AN122" s="35">
        <f t="shared" si="135"/>
        <v>2</v>
      </c>
      <c r="AO122" s="35">
        <f t="shared" si="136"/>
        <v>2</v>
      </c>
      <c r="AP122" s="35">
        <f t="shared" si="137"/>
        <v>0</v>
      </c>
      <c r="AQ122" s="35">
        <f t="shared" si="138"/>
        <v>0</v>
      </c>
      <c r="AR122" s="35">
        <f t="shared" si="139"/>
        <v>0</v>
      </c>
      <c r="AS122" s="35">
        <f t="shared" si="140"/>
        <v>0</v>
      </c>
      <c r="AT122" s="35">
        <f t="shared" si="141"/>
        <v>0</v>
      </c>
      <c r="AU122" s="35">
        <f t="shared" si="142"/>
        <v>0</v>
      </c>
      <c r="AV122" s="35">
        <f t="shared" si="143"/>
        <v>1</v>
      </c>
      <c r="AW122" s="35">
        <f t="shared" si="144"/>
        <v>1</v>
      </c>
      <c r="AX122" s="35">
        <f t="shared" si="145"/>
        <v>1</v>
      </c>
      <c r="AY122" s="34">
        <f t="shared" si="146"/>
        <v>1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34">
        <v>1</v>
      </c>
      <c r="F124" s="134"/>
      <c r="G124" s="134">
        <v>1</v>
      </c>
      <c r="H124" s="134"/>
      <c r="I124" s="134"/>
      <c r="J124" s="74">
        <v>7</v>
      </c>
      <c r="K124" s="74">
        <v>6</v>
      </c>
      <c r="L124" s="74">
        <v>1</v>
      </c>
      <c r="M124" s="74"/>
      <c r="N124" s="68">
        <v>1</v>
      </c>
      <c r="O124" s="68"/>
      <c r="P124" s="68"/>
      <c r="Q124" s="68">
        <v>1</v>
      </c>
      <c r="R124" s="68"/>
      <c r="S124" s="68"/>
      <c r="T124" s="68"/>
      <c r="U124" s="68"/>
      <c r="V124" s="68"/>
      <c r="W124" s="68"/>
      <c r="X124" s="68">
        <v>1</v>
      </c>
      <c r="Y124" s="68"/>
      <c r="Z124" s="68"/>
      <c r="AA124" s="68">
        <v>6</v>
      </c>
      <c r="AB124" s="68"/>
      <c r="AC124" s="68">
        <v>1</v>
      </c>
      <c r="AD124" s="68"/>
      <c r="AE124" s="68">
        <v>1</v>
      </c>
      <c r="AF124" s="68"/>
      <c r="AG124" s="76"/>
      <c r="AH124" s="68"/>
      <c r="AI124" s="166"/>
      <c r="AJ124" s="36">
        <f t="shared" si="131"/>
        <v>1</v>
      </c>
      <c r="AK124" s="35">
        <f t="shared" si="132"/>
        <v>1</v>
      </c>
      <c r="AL124" s="35">
        <f t="shared" si="133"/>
        <v>7</v>
      </c>
      <c r="AM124" s="35">
        <f t="shared" si="134"/>
        <v>7</v>
      </c>
      <c r="AN124" s="35">
        <f t="shared" si="135"/>
        <v>7</v>
      </c>
      <c r="AO124" s="35">
        <f t="shared" si="136"/>
        <v>7</v>
      </c>
      <c r="AP124" s="35">
        <f t="shared" si="137"/>
        <v>1</v>
      </c>
      <c r="AQ124" s="35">
        <f t="shared" si="138"/>
        <v>1</v>
      </c>
      <c r="AR124" s="35">
        <f t="shared" si="139"/>
        <v>0</v>
      </c>
      <c r="AS124" s="35">
        <f t="shared" si="140"/>
        <v>0</v>
      </c>
      <c r="AT124" s="35">
        <f t="shared" si="141"/>
        <v>1</v>
      </c>
      <c r="AU124" s="35">
        <f t="shared" si="142"/>
        <v>1</v>
      </c>
      <c r="AV124" s="35">
        <f t="shared" si="143"/>
        <v>1</v>
      </c>
      <c r="AW124" s="35">
        <f t="shared" si="144"/>
        <v>1</v>
      </c>
      <c r="AX124" s="35">
        <f t="shared" si="145"/>
        <v>0</v>
      </c>
      <c r="AY124" s="34">
        <f t="shared" si="146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7">SUM(E126:E129)</f>
        <v>0</v>
      </c>
      <c r="F125" s="86">
        <f t="shared" si="147"/>
        <v>0</v>
      </c>
      <c r="G125" s="86">
        <f t="shared" si="147"/>
        <v>0</v>
      </c>
      <c r="H125" s="86">
        <f t="shared" si="147"/>
        <v>0</v>
      </c>
      <c r="I125" s="86">
        <f t="shared" si="147"/>
        <v>0</v>
      </c>
      <c r="J125" s="86">
        <f t="shared" si="147"/>
        <v>2</v>
      </c>
      <c r="K125" s="86">
        <f t="shared" si="147"/>
        <v>1</v>
      </c>
      <c r="L125" s="86">
        <f t="shared" si="147"/>
        <v>1</v>
      </c>
      <c r="M125" s="86">
        <f t="shared" si="147"/>
        <v>0</v>
      </c>
      <c r="N125" s="86">
        <f t="shared" si="147"/>
        <v>0</v>
      </c>
      <c r="O125" s="86">
        <f t="shared" si="147"/>
        <v>0</v>
      </c>
      <c r="P125" s="86">
        <f t="shared" si="147"/>
        <v>0</v>
      </c>
      <c r="Q125" s="86">
        <f t="shared" si="147"/>
        <v>0</v>
      </c>
      <c r="R125" s="86">
        <f t="shared" si="147"/>
        <v>0</v>
      </c>
      <c r="S125" s="86">
        <f t="shared" si="147"/>
        <v>0</v>
      </c>
      <c r="T125" s="86">
        <f t="shared" si="147"/>
        <v>0</v>
      </c>
      <c r="U125" s="86">
        <f t="shared" si="147"/>
        <v>0</v>
      </c>
      <c r="V125" s="86">
        <f t="shared" si="147"/>
        <v>0</v>
      </c>
      <c r="W125" s="86">
        <f t="shared" si="147"/>
        <v>0</v>
      </c>
      <c r="X125" s="86">
        <f t="shared" si="147"/>
        <v>0</v>
      </c>
      <c r="Y125" s="86">
        <f t="shared" si="147"/>
        <v>0</v>
      </c>
      <c r="Z125" s="86">
        <f t="shared" si="147"/>
        <v>0</v>
      </c>
      <c r="AA125" s="86">
        <f t="shared" si="147"/>
        <v>1</v>
      </c>
      <c r="AB125" s="86">
        <f t="shared" si="147"/>
        <v>0</v>
      </c>
      <c r="AC125" s="86">
        <f t="shared" si="147"/>
        <v>0</v>
      </c>
      <c r="AD125" s="86">
        <f t="shared" si="147"/>
        <v>0</v>
      </c>
      <c r="AE125" s="86">
        <f t="shared" si="147"/>
        <v>0</v>
      </c>
      <c r="AF125" s="86">
        <f t="shared" si="147"/>
        <v>0</v>
      </c>
      <c r="AG125" s="86">
        <f t="shared" si="147"/>
        <v>0</v>
      </c>
      <c r="AH125" s="86">
        <f t="shared" si="147"/>
        <v>0</v>
      </c>
      <c r="AI125" s="167"/>
      <c r="AJ125" s="39">
        <f t="shared" ref="AJ125:AY125" si="148">SUM(AJ126:AJ129)</f>
        <v>0</v>
      </c>
      <c r="AK125" s="82">
        <f t="shared" si="148"/>
        <v>0</v>
      </c>
      <c r="AL125" s="82">
        <f t="shared" si="148"/>
        <v>2</v>
      </c>
      <c r="AM125" s="82">
        <f t="shared" si="148"/>
        <v>2</v>
      </c>
      <c r="AN125" s="82">
        <f t="shared" si="148"/>
        <v>1</v>
      </c>
      <c r="AO125" s="82">
        <f t="shared" si="148"/>
        <v>1</v>
      </c>
      <c r="AP125" s="82">
        <f t="shared" si="148"/>
        <v>0</v>
      </c>
      <c r="AQ125" s="82">
        <f t="shared" si="148"/>
        <v>0</v>
      </c>
      <c r="AR125" s="82">
        <f t="shared" si="148"/>
        <v>0</v>
      </c>
      <c r="AS125" s="82">
        <f t="shared" si="148"/>
        <v>0</v>
      </c>
      <c r="AT125" s="82">
        <f t="shared" si="148"/>
        <v>0</v>
      </c>
      <c r="AU125" s="82">
        <f t="shared" si="148"/>
        <v>0</v>
      </c>
      <c r="AV125" s="82">
        <f t="shared" si="148"/>
        <v>0</v>
      </c>
      <c r="AW125" s="82">
        <f t="shared" si="148"/>
        <v>0</v>
      </c>
      <c r="AX125" s="82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/>
      <c r="F126" s="77"/>
      <c r="G126" s="77"/>
      <c r="H126" s="77"/>
      <c r="I126" s="77"/>
      <c r="J126" s="74">
        <v>1</v>
      </c>
      <c r="K126" s="74">
        <v>1</v>
      </c>
      <c r="L126" s="74"/>
      <c r="M126" s="74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>
        <v>1</v>
      </c>
      <c r="AB126" s="68"/>
      <c r="AC126" s="68"/>
      <c r="AD126" s="68"/>
      <c r="AE126" s="68"/>
      <c r="AF126" s="68"/>
      <c r="AG126" s="76"/>
      <c r="AH126" s="68"/>
      <c r="AI126" s="166"/>
      <c r="AJ126" s="36">
        <f>E126</f>
        <v>0</v>
      </c>
      <c r="AK126" s="35">
        <f>F126+G126+H126+I126</f>
        <v>0</v>
      </c>
      <c r="AL126" s="35">
        <f>J126</f>
        <v>1</v>
      </c>
      <c r="AM126" s="35">
        <f>K126+L126+M126</f>
        <v>1</v>
      </c>
      <c r="AN126" s="35">
        <f>F126+G126+K126</f>
        <v>1</v>
      </c>
      <c r="AO126" s="35">
        <f>X126+Y126+AA126</f>
        <v>1</v>
      </c>
      <c r="AP126" s="35">
        <f>N126</f>
        <v>0</v>
      </c>
      <c r="AQ126" s="35">
        <f>O126+P126+Q126+R126+S126</f>
        <v>0</v>
      </c>
      <c r="AR126" s="35">
        <f>S126</f>
        <v>0</v>
      </c>
      <c r="AS126" s="35">
        <f>T126+U126+V126</f>
        <v>0</v>
      </c>
      <c r="AT126" s="35">
        <f>X126</f>
        <v>0</v>
      </c>
      <c r="AU126" s="35">
        <f>N126+W126</f>
        <v>0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76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4">
        <v>1</v>
      </c>
      <c r="K128" s="74"/>
      <c r="L128" s="74">
        <v>1</v>
      </c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76"/>
      <c r="AH128" s="68"/>
      <c r="AI128" s="166"/>
      <c r="AJ128" s="36">
        <f>E128</f>
        <v>0</v>
      </c>
      <c r="AK128" s="35">
        <f>F128+G128+H128+I128</f>
        <v>0</v>
      </c>
      <c r="AL128" s="35">
        <f>J128</f>
        <v>1</v>
      </c>
      <c r="AM128" s="35">
        <f>K128+L128+M128</f>
        <v>1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4"/>
      <c r="K129" s="74"/>
      <c r="L129" s="74"/>
      <c r="M129" s="74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76"/>
      <c r="AH129" s="68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49">SUM(E131:E132)</f>
        <v>0</v>
      </c>
      <c r="F130" s="86">
        <f t="shared" si="149"/>
        <v>0</v>
      </c>
      <c r="G130" s="86">
        <f t="shared" si="149"/>
        <v>0</v>
      </c>
      <c r="H130" s="86">
        <f t="shared" si="149"/>
        <v>0</v>
      </c>
      <c r="I130" s="86">
        <f t="shared" si="149"/>
        <v>0</v>
      </c>
      <c r="J130" s="86">
        <f t="shared" si="149"/>
        <v>0</v>
      </c>
      <c r="K130" s="86">
        <f t="shared" si="149"/>
        <v>0</v>
      </c>
      <c r="L130" s="86">
        <f t="shared" si="149"/>
        <v>0</v>
      </c>
      <c r="M130" s="86">
        <f t="shared" si="149"/>
        <v>0</v>
      </c>
      <c r="N130" s="86">
        <f t="shared" si="149"/>
        <v>0</v>
      </c>
      <c r="O130" s="86">
        <f t="shared" si="149"/>
        <v>0</v>
      </c>
      <c r="P130" s="86">
        <f t="shared" si="149"/>
        <v>0</v>
      </c>
      <c r="Q130" s="86">
        <f t="shared" si="149"/>
        <v>0</v>
      </c>
      <c r="R130" s="86">
        <f t="shared" si="149"/>
        <v>0</v>
      </c>
      <c r="S130" s="86">
        <f t="shared" si="149"/>
        <v>0</v>
      </c>
      <c r="T130" s="86">
        <f t="shared" si="149"/>
        <v>0</v>
      </c>
      <c r="U130" s="86">
        <f t="shared" si="149"/>
        <v>0</v>
      </c>
      <c r="V130" s="86">
        <f t="shared" si="149"/>
        <v>0</v>
      </c>
      <c r="W130" s="86">
        <f t="shared" si="149"/>
        <v>0</v>
      </c>
      <c r="X130" s="86">
        <f t="shared" si="149"/>
        <v>0</v>
      </c>
      <c r="Y130" s="86">
        <f t="shared" si="149"/>
        <v>0</v>
      </c>
      <c r="Z130" s="86">
        <f t="shared" si="149"/>
        <v>0</v>
      </c>
      <c r="AA130" s="86">
        <f t="shared" si="149"/>
        <v>0</v>
      </c>
      <c r="AB130" s="86">
        <f t="shared" si="149"/>
        <v>0</v>
      </c>
      <c r="AC130" s="86">
        <f t="shared" si="149"/>
        <v>0</v>
      </c>
      <c r="AD130" s="86">
        <f t="shared" si="149"/>
        <v>0</v>
      </c>
      <c r="AE130" s="86">
        <f t="shared" si="149"/>
        <v>0</v>
      </c>
      <c r="AF130" s="86">
        <f t="shared" si="149"/>
        <v>0</v>
      </c>
      <c r="AG130" s="86">
        <f t="shared" si="149"/>
        <v>0</v>
      </c>
      <c r="AH130" s="86">
        <f t="shared" si="149"/>
        <v>0</v>
      </c>
      <c r="AI130" s="165"/>
      <c r="AJ130" s="39">
        <f t="shared" ref="AJ130:AY130" si="150">SUM(AJ131:AJ132)</f>
        <v>0</v>
      </c>
      <c r="AK130" s="82">
        <f t="shared" si="150"/>
        <v>0</v>
      </c>
      <c r="AL130" s="82">
        <f t="shared" si="150"/>
        <v>0</v>
      </c>
      <c r="AM130" s="82">
        <f t="shared" si="150"/>
        <v>0</v>
      </c>
      <c r="AN130" s="82">
        <f t="shared" si="150"/>
        <v>0</v>
      </c>
      <c r="AO130" s="82">
        <f t="shared" si="150"/>
        <v>0</v>
      </c>
      <c r="AP130" s="82">
        <f t="shared" si="150"/>
        <v>0</v>
      </c>
      <c r="AQ130" s="82">
        <f t="shared" si="150"/>
        <v>0</v>
      </c>
      <c r="AR130" s="82">
        <f t="shared" si="150"/>
        <v>0</v>
      </c>
      <c r="AS130" s="82">
        <f t="shared" si="150"/>
        <v>0</v>
      </c>
      <c r="AT130" s="82">
        <f t="shared" si="150"/>
        <v>0</v>
      </c>
      <c r="AU130" s="82">
        <f t="shared" si="150"/>
        <v>0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7">
        <v>10</v>
      </c>
      <c r="F133" s="97">
        <v>3</v>
      </c>
      <c r="G133" s="97">
        <v>7</v>
      </c>
      <c r="H133" s="97"/>
      <c r="I133" s="97"/>
      <c r="J133" s="99">
        <v>3</v>
      </c>
      <c r="K133" s="99">
        <v>3</v>
      </c>
      <c r="L133" s="99"/>
      <c r="M133" s="99"/>
      <c r="N133" s="70">
        <v>3</v>
      </c>
      <c r="O133" s="70">
        <v>1</v>
      </c>
      <c r="P133" s="70"/>
      <c r="Q133" s="70"/>
      <c r="R133" s="70"/>
      <c r="S133" s="70">
        <v>2</v>
      </c>
      <c r="T133" s="70">
        <v>1</v>
      </c>
      <c r="U133" s="70">
        <v>1</v>
      </c>
      <c r="V133" s="70"/>
      <c r="W133" s="70"/>
      <c r="X133" s="70">
        <v>3</v>
      </c>
      <c r="Y133" s="70"/>
      <c r="Z133" s="70">
        <v>2</v>
      </c>
      <c r="AA133" s="70">
        <v>10</v>
      </c>
      <c r="AB133" s="70">
        <v>4</v>
      </c>
      <c r="AC133" s="70">
        <v>1</v>
      </c>
      <c r="AD133" s="70">
        <v>2</v>
      </c>
      <c r="AE133" s="70">
        <v>3</v>
      </c>
      <c r="AF133" s="70"/>
      <c r="AG133" s="98">
        <v>2</v>
      </c>
      <c r="AH133" s="70">
        <v>2</v>
      </c>
      <c r="AI133" s="171"/>
      <c r="AJ133" s="36">
        <f>E133</f>
        <v>10</v>
      </c>
      <c r="AK133" s="35">
        <f>F133+G133+H133+I133</f>
        <v>10</v>
      </c>
      <c r="AL133" s="35">
        <f>J133</f>
        <v>3</v>
      </c>
      <c r="AM133" s="35">
        <f>K133+L133+M133</f>
        <v>3</v>
      </c>
      <c r="AN133" s="35">
        <f>F133+G133+K133</f>
        <v>13</v>
      </c>
      <c r="AO133" s="35">
        <f>X133+Y133+AA133</f>
        <v>13</v>
      </c>
      <c r="AP133" s="35">
        <f>N133</f>
        <v>3</v>
      </c>
      <c r="AQ133" s="35">
        <f>O133+P133+Q133+R133+S133</f>
        <v>3</v>
      </c>
      <c r="AR133" s="35">
        <f>S133</f>
        <v>2</v>
      </c>
      <c r="AS133" s="35">
        <f>T133+U133+V133</f>
        <v>2</v>
      </c>
      <c r="AT133" s="35">
        <f>X133</f>
        <v>3</v>
      </c>
      <c r="AU133" s="35">
        <f>N133+W133</f>
        <v>3</v>
      </c>
      <c r="AV133" s="35">
        <f>AE133</f>
        <v>3</v>
      </c>
      <c r="AW133" s="35">
        <f>AC133+AD133</f>
        <v>3</v>
      </c>
      <c r="AX133" s="35">
        <f>AH133</f>
        <v>2</v>
      </c>
      <c r="AY133" s="34">
        <f>AF133+AG133</f>
        <v>2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1">E19+E39+E51+E59+E73+E80+E87+E90+E112+E116+E125+E130+E133</f>
        <v>1521</v>
      </c>
      <c r="F134" s="86">
        <f t="shared" si="151"/>
        <v>194</v>
      </c>
      <c r="G134" s="86">
        <f t="shared" si="151"/>
        <v>1327</v>
      </c>
      <c r="H134" s="86">
        <f t="shared" si="151"/>
        <v>0</v>
      </c>
      <c r="I134" s="86">
        <f t="shared" si="151"/>
        <v>0</v>
      </c>
      <c r="J134" s="86">
        <f t="shared" si="151"/>
        <v>2533</v>
      </c>
      <c r="K134" s="86">
        <f t="shared" si="151"/>
        <v>2345</v>
      </c>
      <c r="L134" s="86">
        <f t="shared" si="151"/>
        <v>174</v>
      </c>
      <c r="M134" s="86">
        <f t="shared" si="151"/>
        <v>14</v>
      </c>
      <c r="N134" s="86">
        <f t="shared" si="151"/>
        <v>2097</v>
      </c>
      <c r="O134" s="86">
        <f t="shared" si="151"/>
        <v>1482</v>
      </c>
      <c r="P134" s="86">
        <f t="shared" si="151"/>
        <v>426</v>
      </c>
      <c r="Q134" s="86">
        <f t="shared" si="151"/>
        <v>34</v>
      </c>
      <c r="R134" s="86">
        <f t="shared" si="151"/>
        <v>1</v>
      </c>
      <c r="S134" s="86">
        <f t="shared" si="151"/>
        <v>154</v>
      </c>
      <c r="T134" s="86">
        <f t="shared" si="151"/>
        <v>25</v>
      </c>
      <c r="U134" s="86">
        <f t="shared" si="151"/>
        <v>120</v>
      </c>
      <c r="V134" s="86">
        <f t="shared" si="151"/>
        <v>9</v>
      </c>
      <c r="W134" s="86">
        <f t="shared" si="151"/>
        <v>0</v>
      </c>
      <c r="X134" s="86">
        <f t="shared" si="151"/>
        <v>2097</v>
      </c>
      <c r="Y134" s="86">
        <f t="shared" si="151"/>
        <v>7</v>
      </c>
      <c r="Z134" s="86">
        <f t="shared" si="151"/>
        <v>42</v>
      </c>
      <c r="AA134" s="86">
        <f t="shared" si="151"/>
        <v>1760</v>
      </c>
      <c r="AB134" s="86">
        <f t="shared" si="151"/>
        <v>197</v>
      </c>
      <c r="AC134" s="86">
        <f t="shared" si="151"/>
        <v>55</v>
      </c>
      <c r="AD134" s="86">
        <f t="shared" si="151"/>
        <v>6</v>
      </c>
      <c r="AE134" s="86">
        <f t="shared" si="151"/>
        <v>61</v>
      </c>
      <c r="AF134" s="86">
        <f t="shared" si="151"/>
        <v>4</v>
      </c>
      <c r="AG134" s="86">
        <f t="shared" si="151"/>
        <v>3</v>
      </c>
      <c r="AH134" s="86">
        <f t="shared" si="151"/>
        <v>7</v>
      </c>
      <c r="AI134" s="172"/>
      <c r="AJ134" s="32">
        <f t="shared" ref="AJ134:AY134" si="152">AJ19+AJ39+AJ51+AJ59+AJ73+AJ80+AJ87+AJ90+AJ112+AJ116+AJ125+AJ130+AJ133</f>
        <v>1521</v>
      </c>
      <c r="AK134" s="31">
        <f t="shared" si="152"/>
        <v>1521</v>
      </c>
      <c r="AL134" s="31">
        <f t="shared" si="152"/>
        <v>2533</v>
      </c>
      <c r="AM134" s="31">
        <f t="shared" si="152"/>
        <v>2533</v>
      </c>
      <c r="AN134" s="31">
        <f t="shared" si="152"/>
        <v>3866</v>
      </c>
      <c r="AO134" s="31">
        <f t="shared" si="152"/>
        <v>3864</v>
      </c>
      <c r="AP134" s="31">
        <f t="shared" si="152"/>
        <v>2097</v>
      </c>
      <c r="AQ134" s="31">
        <f t="shared" si="152"/>
        <v>2097</v>
      </c>
      <c r="AR134" s="31">
        <f t="shared" si="152"/>
        <v>154</v>
      </c>
      <c r="AS134" s="31">
        <f t="shared" si="152"/>
        <v>154</v>
      </c>
      <c r="AT134" s="31">
        <f t="shared" si="152"/>
        <v>2097</v>
      </c>
      <c r="AU134" s="31">
        <f t="shared" si="152"/>
        <v>2097</v>
      </c>
      <c r="AV134" s="31">
        <f t="shared" si="152"/>
        <v>61</v>
      </c>
      <c r="AW134" s="31">
        <f t="shared" si="152"/>
        <v>61</v>
      </c>
      <c r="AX134" s="31">
        <f t="shared" si="152"/>
        <v>7</v>
      </c>
      <c r="AY134" s="30">
        <f t="shared" si="152"/>
        <v>7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55"/>
    </row>
    <row r="136" spans="1:51" s="26" customFormat="1" ht="14.25" customHeight="1">
      <c r="A136" s="21"/>
      <c r="B136" s="27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3"/>
      <c r="AI136" s="25"/>
    </row>
    <row r="137" spans="1:51" ht="44.25" customHeight="1">
      <c r="B137" s="24"/>
      <c r="C137" s="317" t="s">
        <v>305</v>
      </c>
      <c r="D137" s="317"/>
      <c r="E137" s="317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AH137" s="23"/>
      <c r="AI137" s="25"/>
    </row>
    <row r="138" spans="1:51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AH138" s="23"/>
      <c r="AI138" s="25"/>
    </row>
    <row r="139" spans="1:51" ht="12.75" customHeight="1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AH139" s="23"/>
    </row>
    <row r="140" spans="1:5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</row>
    <row r="141" spans="1:5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</row>
    <row r="142" spans="1:5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AH143" s="23"/>
    </row>
    <row r="144" spans="1:51"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</sheetData>
  <mergeCells count="168">
    <mergeCell ref="B124:D124"/>
    <mergeCell ref="B125:D125"/>
    <mergeCell ref="B126:D126"/>
    <mergeCell ref="B118:D118"/>
    <mergeCell ref="B119:D119"/>
    <mergeCell ref="B120:D120"/>
    <mergeCell ref="B121:D121"/>
    <mergeCell ref="B122:D122"/>
    <mergeCell ref="B123:D123"/>
    <mergeCell ref="B116:D116"/>
    <mergeCell ref="B117:D117"/>
    <mergeCell ref="B133:D133"/>
    <mergeCell ref="B134:D134"/>
    <mergeCell ref="B127:D127"/>
    <mergeCell ref="B128:D128"/>
    <mergeCell ref="B129:D129"/>
    <mergeCell ref="B130:D130"/>
    <mergeCell ref="B131:D131"/>
    <mergeCell ref="B132:D132"/>
    <mergeCell ref="B110:D110"/>
    <mergeCell ref="B111:D111"/>
    <mergeCell ref="B112:D112"/>
    <mergeCell ref="B113:D113"/>
    <mergeCell ref="B114:D114"/>
    <mergeCell ref="B115:D115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A18:D18"/>
    <mergeCell ref="Q7:Q17"/>
    <mergeCell ref="R7:R17"/>
    <mergeCell ref="S7:V9"/>
    <mergeCell ref="X7:X17"/>
    <mergeCell ref="B37:D37"/>
    <mergeCell ref="B19:D19"/>
    <mergeCell ref="B20:D20"/>
    <mergeCell ref="B21:D21"/>
    <mergeCell ref="S10:S17"/>
    <mergeCell ref="T10:T17"/>
    <mergeCell ref="U10:U17"/>
    <mergeCell ref="G7:G17"/>
    <mergeCell ref="H7:H17"/>
    <mergeCell ref="I7:I17"/>
    <mergeCell ref="J7:J17"/>
    <mergeCell ref="AC7:AC17"/>
    <mergeCell ref="K7:K17"/>
    <mergeCell ref="L7:L17"/>
    <mergeCell ref="M7:M17"/>
    <mergeCell ref="N7:N17"/>
    <mergeCell ref="W7:W17"/>
    <mergeCell ref="V10:V17"/>
    <mergeCell ref="O7:O17"/>
    <mergeCell ref="P7:P17"/>
    <mergeCell ref="Y4:Y17"/>
    <mergeCell ref="Z4:Z17"/>
    <mergeCell ref="E7:E17"/>
    <mergeCell ref="F7:F17"/>
    <mergeCell ref="N4:X6"/>
    <mergeCell ref="AA4:AA17"/>
    <mergeCell ref="AB4:AB17"/>
    <mergeCell ref="AC4:AE6"/>
    <mergeCell ref="AF4:AH6"/>
    <mergeCell ref="AD7:AD17"/>
    <mergeCell ref="AE7:AE17"/>
    <mergeCell ref="AF7:AF17"/>
    <mergeCell ref="AG7:AG17"/>
    <mergeCell ref="AH7:AH17"/>
    <mergeCell ref="B35:D35"/>
    <mergeCell ref="B36:D36"/>
    <mergeCell ref="A1:D1"/>
    <mergeCell ref="E1:AA1"/>
    <mergeCell ref="AC1:AH1"/>
    <mergeCell ref="A2:AH2"/>
    <mergeCell ref="A3:AH3"/>
    <mergeCell ref="A4:D17"/>
    <mergeCell ref="E4:I6"/>
    <mergeCell ref="J4:M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C137:E13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B22:D2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AY1707"/>
  <sheetViews>
    <sheetView topLeftCell="A127" zoomScale="85" zoomScaleNormal="85" workbookViewId="0">
      <selection activeCell="E143" sqref="E143"/>
    </sheetView>
  </sheetViews>
  <sheetFormatPr defaultRowHeight="12.75"/>
  <cols>
    <col min="1" max="3" width="9.140625" style="21"/>
    <col min="4" max="4" width="24.28515625" style="21" customWidth="1"/>
    <col min="5" max="5" width="9.42578125" style="21" customWidth="1"/>
    <col min="6" max="6" width="6.7109375" style="21" customWidth="1"/>
    <col min="7" max="7" width="8.42578125" style="21" customWidth="1"/>
    <col min="8" max="8" width="6.28515625" style="21" customWidth="1"/>
    <col min="9" max="9" width="7" style="21" customWidth="1"/>
    <col min="10" max="10" width="7.7109375" style="21" customWidth="1"/>
    <col min="11" max="11" width="8.5703125" style="21" customWidth="1"/>
    <col min="12" max="13" width="7.5703125" style="21" customWidth="1"/>
    <col min="14" max="14" width="8.5703125" style="21" customWidth="1"/>
    <col min="15" max="15" width="11" style="21" customWidth="1"/>
    <col min="16" max="16" width="7.7109375" style="21" customWidth="1"/>
    <col min="17" max="17" width="7.42578125" style="21" customWidth="1"/>
    <col min="18" max="18" width="4.5703125" style="21" customWidth="1"/>
    <col min="19" max="19" width="8.42578125" style="21" customWidth="1"/>
    <col min="20" max="20" width="6" style="21" customWidth="1"/>
    <col min="21" max="21" width="8" style="21" customWidth="1"/>
    <col min="22" max="22" width="5.42578125" style="21" customWidth="1"/>
    <col min="23" max="23" width="4.5703125" style="21" customWidth="1"/>
    <col min="24" max="24" width="8.7109375" style="21" customWidth="1"/>
    <col min="25" max="25" width="4.7109375" style="21" customWidth="1"/>
    <col min="26" max="26" width="6.5703125" style="21" customWidth="1"/>
    <col min="27" max="27" width="9.42578125" style="21" customWidth="1"/>
    <col min="28" max="28" width="7.5703125" style="21" customWidth="1"/>
    <col min="29" max="30" width="5.85546875" style="21" customWidth="1"/>
    <col min="31" max="31" width="6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2.42578125" style="21" hidden="1" customWidth="1"/>
    <col min="42" max="42" width="9.140625" style="21" hidden="1" customWidth="1"/>
    <col min="43" max="43" width="20" style="21" hidden="1" customWidth="1"/>
    <col min="44" max="51" width="9.140625" style="21" hidden="1" customWidth="1"/>
    <col min="52" max="16384" width="9.140625" style="21"/>
  </cols>
  <sheetData>
    <row r="1" spans="1:41" ht="55.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363" t="s">
        <v>309</v>
      </c>
      <c r="AD1" s="363"/>
      <c r="AE1" s="363"/>
      <c r="AF1" s="363"/>
      <c r="AG1" s="363"/>
      <c r="AH1" s="364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273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353" t="s">
        <v>272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  <c r="AG3" s="354"/>
      <c r="AH3" s="355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260" t="s">
        <v>226</v>
      </c>
      <c r="B18" s="261"/>
      <c r="C18" s="261"/>
      <c r="D18" s="261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313</v>
      </c>
      <c r="F19" s="88">
        <f t="shared" si="0"/>
        <v>93</v>
      </c>
      <c r="G19" s="88">
        <f t="shared" si="0"/>
        <v>220</v>
      </c>
      <c r="H19" s="88">
        <f t="shared" si="0"/>
        <v>0</v>
      </c>
      <c r="I19" s="88">
        <f t="shared" si="0"/>
        <v>0</v>
      </c>
      <c r="J19" s="88">
        <f t="shared" si="0"/>
        <v>224</v>
      </c>
      <c r="K19" s="88">
        <f t="shared" si="0"/>
        <v>205</v>
      </c>
      <c r="L19" s="88">
        <f t="shared" si="0"/>
        <v>18</v>
      </c>
      <c r="M19" s="88">
        <f t="shared" si="0"/>
        <v>1</v>
      </c>
      <c r="N19" s="88">
        <f t="shared" si="0"/>
        <v>104</v>
      </c>
      <c r="O19" s="88">
        <f t="shared" si="0"/>
        <v>52</v>
      </c>
      <c r="P19" s="88">
        <f t="shared" si="0"/>
        <v>4</v>
      </c>
      <c r="Q19" s="88">
        <f t="shared" si="0"/>
        <v>20</v>
      </c>
      <c r="R19" s="88">
        <f t="shared" si="0"/>
        <v>0</v>
      </c>
      <c r="S19" s="88">
        <f t="shared" si="0"/>
        <v>28</v>
      </c>
      <c r="T19" s="88">
        <f t="shared" si="0"/>
        <v>3</v>
      </c>
      <c r="U19" s="88">
        <f t="shared" si="0"/>
        <v>25</v>
      </c>
      <c r="V19" s="88">
        <f t="shared" si="0"/>
        <v>0</v>
      </c>
      <c r="W19" s="88">
        <f t="shared" si="0"/>
        <v>0</v>
      </c>
      <c r="X19" s="88">
        <f t="shared" si="0"/>
        <v>104</v>
      </c>
      <c r="Y19" s="88">
        <f t="shared" si="0"/>
        <v>0</v>
      </c>
      <c r="Z19" s="88">
        <f t="shared" si="0"/>
        <v>84</v>
      </c>
      <c r="AA19" s="88">
        <f t="shared" si="0"/>
        <v>414</v>
      </c>
      <c r="AB19" s="88">
        <f t="shared" si="0"/>
        <v>143</v>
      </c>
      <c r="AC19" s="88">
        <f t="shared" si="0"/>
        <v>21</v>
      </c>
      <c r="AD19" s="88">
        <f t="shared" si="0"/>
        <v>5</v>
      </c>
      <c r="AE19" s="88">
        <f t="shared" si="0"/>
        <v>26</v>
      </c>
      <c r="AF19" s="88">
        <f t="shared" si="0"/>
        <v>2</v>
      </c>
      <c r="AG19" s="88">
        <f t="shared" si="0"/>
        <v>0</v>
      </c>
      <c r="AH19" s="88">
        <f t="shared" si="0"/>
        <v>2</v>
      </c>
      <c r="AI19" s="162"/>
      <c r="AJ19" s="73">
        <f t="shared" ref="AJ19:AY19" si="1">SUM(AJ20:AJ38)</f>
        <v>313</v>
      </c>
      <c r="AK19" s="52">
        <f t="shared" si="1"/>
        <v>313</v>
      </c>
      <c r="AL19" s="52">
        <f t="shared" si="1"/>
        <v>224</v>
      </c>
      <c r="AM19" s="52">
        <f t="shared" si="1"/>
        <v>224</v>
      </c>
      <c r="AN19" s="52">
        <f t="shared" si="1"/>
        <v>518</v>
      </c>
      <c r="AO19" s="52">
        <f t="shared" si="1"/>
        <v>518</v>
      </c>
      <c r="AP19" s="52">
        <f t="shared" si="1"/>
        <v>104</v>
      </c>
      <c r="AQ19" s="52">
        <f t="shared" si="1"/>
        <v>104</v>
      </c>
      <c r="AR19" s="52">
        <f t="shared" si="1"/>
        <v>28</v>
      </c>
      <c r="AS19" s="52">
        <f t="shared" si="1"/>
        <v>28</v>
      </c>
      <c r="AT19" s="52">
        <f t="shared" si="1"/>
        <v>104</v>
      </c>
      <c r="AU19" s="52">
        <f t="shared" si="1"/>
        <v>104</v>
      </c>
      <c r="AV19" s="52">
        <f t="shared" si="1"/>
        <v>26</v>
      </c>
      <c r="AW19" s="52">
        <f t="shared" si="1"/>
        <v>26</v>
      </c>
      <c r="AX19" s="52">
        <f t="shared" si="1"/>
        <v>2</v>
      </c>
      <c r="AY19" s="51">
        <f t="shared" si="1"/>
        <v>2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22</v>
      </c>
      <c r="F20" s="74">
        <v>7</v>
      </c>
      <c r="G20" s="74">
        <v>15</v>
      </c>
      <c r="H20" s="74"/>
      <c r="I20" s="74"/>
      <c r="J20" s="74">
        <v>17</v>
      </c>
      <c r="K20" s="74">
        <v>16</v>
      </c>
      <c r="L20" s="74">
        <v>1</v>
      </c>
      <c r="M20" s="74"/>
      <c r="N20" s="74">
        <v>13</v>
      </c>
      <c r="O20" s="74">
        <v>7</v>
      </c>
      <c r="P20" s="74"/>
      <c r="Q20" s="74">
        <v>1</v>
      </c>
      <c r="R20" s="74"/>
      <c r="S20" s="74">
        <v>5</v>
      </c>
      <c r="T20" s="74">
        <v>2</v>
      </c>
      <c r="U20" s="74">
        <v>3</v>
      </c>
      <c r="V20" s="74"/>
      <c r="W20" s="74"/>
      <c r="X20" s="74">
        <v>13</v>
      </c>
      <c r="Y20" s="74"/>
      <c r="Z20" s="74">
        <v>2</v>
      </c>
      <c r="AA20" s="74">
        <v>25</v>
      </c>
      <c r="AB20" s="74">
        <v>8</v>
      </c>
      <c r="AC20" s="74">
        <v>1</v>
      </c>
      <c r="AD20" s="74"/>
      <c r="AE20" s="74">
        <v>1</v>
      </c>
      <c r="AF20" s="74"/>
      <c r="AG20" s="74"/>
      <c r="AH20" s="74"/>
      <c r="AI20" s="89"/>
      <c r="AJ20" s="36">
        <f t="shared" ref="AJ20:AJ38" si="2">E20</f>
        <v>22</v>
      </c>
      <c r="AK20" s="35">
        <f t="shared" ref="AK20:AK38" si="3">F20+G20+H20+I20</f>
        <v>22</v>
      </c>
      <c r="AL20" s="35">
        <f t="shared" ref="AL20:AL38" si="4">J20</f>
        <v>17</v>
      </c>
      <c r="AM20" s="35">
        <f t="shared" ref="AM20:AM38" si="5">K20+L20+M20</f>
        <v>17</v>
      </c>
      <c r="AN20" s="35">
        <f t="shared" ref="AN20:AN38" si="6">F20+G20+K20</f>
        <v>38</v>
      </c>
      <c r="AO20" s="35">
        <f t="shared" ref="AO20:AO38" si="7">X20+Y20+AA20</f>
        <v>38</v>
      </c>
      <c r="AP20" s="35">
        <f t="shared" ref="AP20:AP38" si="8">N20</f>
        <v>13</v>
      </c>
      <c r="AQ20" s="35">
        <f t="shared" ref="AQ20:AQ38" si="9">O20+P20+Q20+R20+S20</f>
        <v>13</v>
      </c>
      <c r="AR20" s="35">
        <f t="shared" ref="AR20:AR38" si="10">S20</f>
        <v>5</v>
      </c>
      <c r="AS20" s="35">
        <f t="shared" ref="AS20:AS38" si="11">T20+U20+V20</f>
        <v>5</v>
      </c>
      <c r="AT20" s="35">
        <f t="shared" ref="AT20:AT38" si="12">X20</f>
        <v>13</v>
      </c>
      <c r="AU20" s="35">
        <f t="shared" ref="AU20:AU38" si="13">N20+W20</f>
        <v>13</v>
      </c>
      <c r="AV20" s="35">
        <f t="shared" ref="AV20:AV38" si="14">AE20</f>
        <v>1</v>
      </c>
      <c r="AW20" s="35">
        <f t="shared" ref="AW20:AW38" si="15">AC20+AD20</f>
        <v>1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6" t="s">
        <v>213</v>
      </c>
      <c r="C21" s="256"/>
      <c r="D21" s="256"/>
      <c r="E21" s="68">
        <v>6</v>
      </c>
      <c r="F21" s="68"/>
      <c r="G21" s="74">
        <v>6</v>
      </c>
      <c r="H21" s="74"/>
      <c r="I21" s="74"/>
      <c r="J21" s="75">
        <v>16</v>
      </c>
      <c r="K21" s="75">
        <v>14</v>
      </c>
      <c r="L21" s="74">
        <v>1</v>
      </c>
      <c r="M21" s="74">
        <v>1</v>
      </c>
      <c r="N21" s="68">
        <v>8</v>
      </c>
      <c r="O21" s="68">
        <v>5</v>
      </c>
      <c r="P21" s="68">
        <v>1</v>
      </c>
      <c r="Q21" s="68">
        <v>2</v>
      </c>
      <c r="R21" s="68"/>
      <c r="S21" s="68"/>
      <c r="T21" s="68"/>
      <c r="U21" s="68"/>
      <c r="V21" s="68"/>
      <c r="W21" s="68"/>
      <c r="X21" s="68">
        <v>8</v>
      </c>
      <c r="Y21" s="68"/>
      <c r="Z21" s="68">
        <v>1</v>
      </c>
      <c r="AA21" s="68">
        <v>12</v>
      </c>
      <c r="AB21" s="68">
        <v>1</v>
      </c>
      <c r="AC21" s="68"/>
      <c r="AD21" s="68">
        <v>1</v>
      </c>
      <c r="AE21" s="68">
        <v>1</v>
      </c>
      <c r="AF21" s="68"/>
      <c r="AG21" s="76"/>
      <c r="AH21" s="68"/>
      <c r="AI21" s="163"/>
      <c r="AJ21" s="36">
        <f t="shared" si="2"/>
        <v>6</v>
      </c>
      <c r="AK21" s="35">
        <f t="shared" si="3"/>
        <v>6</v>
      </c>
      <c r="AL21" s="35">
        <f t="shared" si="4"/>
        <v>16</v>
      </c>
      <c r="AM21" s="35">
        <f t="shared" si="5"/>
        <v>16</v>
      </c>
      <c r="AN21" s="35">
        <f t="shared" si="6"/>
        <v>20</v>
      </c>
      <c r="AO21" s="35">
        <f t="shared" si="7"/>
        <v>20</v>
      </c>
      <c r="AP21" s="35">
        <f t="shared" si="8"/>
        <v>8</v>
      </c>
      <c r="AQ21" s="35">
        <f t="shared" si="9"/>
        <v>8</v>
      </c>
      <c r="AR21" s="35">
        <f t="shared" si="10"/>
        <v>0</v>
      </c>
      <c r="AS21" s="35">
        <f t="shared" si="11"/>
        <v>0</v>
      </c>
      <c r="AT21" s="35">
        <f t="shared" si="12"/>
        <v>8</v>
      </c>
      <c r="AU21" s="35">
        <f t="shared" si="13"/>
        <v>8</v>
      </c>
      <c r="AV21" s="35">
        <f t="shared" si="14"/>
        <v>1</v>
      </c>
      <c r="AW21" s="35">
        <f t="shared" si="15"/>
        <v>1</v>
      </c>
      <c r="AX21" s="35">
        <f t="shared" si="16"/>
        <v>0</v>
      </c>
      <c r="AY21" s="34">
        <f t="shared" si="17"/>
        <v>0</v>
      </c>
    </row>
    <row r="22" spans="1:51" s="26" customFormat="1" ht="48" customHeight="1">
      <c r="A22" s="49" t="s">
        <v>212</v>
      </c>
      <c r="B22" s="256" t="s">
        <v>211</v>
      </c>
      <c r="C22" s="256"/>
      <c r="D22" s="256"/>
      <c r="E22" s="68">
        <v>1</v>
      </c>
      <c r="F22" s="68"/>
      <c r="G22" s="74">
        <v>1</v>
      </c>
      <c r="H22" s="74"/>
      <c r="I22" s="74"/>
      <c r="J22" s="75">
        <v>1</v>
      </c>
      <c r="K22" s="75">
        <v>1</v>
      </c>
      <c r="L22" s="74"/>
      <c r="M22" s="74"/>
      <c r="N22" s="68">
        <v>2</v>
      </c>
      <c r="O22" s="68">
        <v>2</v>
      </c>
      <c r="P22" s="68"/>
      <c r="Q22" s="68"/>
      <c r="R22" s="68"/>
      <c r="S22" s="68"/>
      <c r="T22" s="68"/>
      <c r="U22" s="68"/>
      <c r="V22" s="68"/>
      <c r="W22" s="68"/>
      <c r="X22" s="68">
        <v>2</v>
      </c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163"/>
      <c r="AJ22" s="36">
        <f t="shared" si="2"/>
        <v>1</v>
      </c>
      <c r="AK22" s="35">
        <f t="shared" si="3"/>
        <v>1</v>
      </c>
      <c r="AL22" s="35">
        <f t="shared" si="4"/>
        <v>1</v>
      </c>
      <c r="AM22" s="35">
        <f t="shared" si="5"/>
        <v>1</v>
      </c>
      <c r="AN22" s="35">
        <f t="shared" si="6"/>
        <v>2</v>
      </c>
      <c r="AO22" s="35">
        <f t="shared" si="7"/>
        <v>2</v>
      </c>
      <c r="AP22" s="35">
        <f t="shared" si="8"/>
        <v>2</v>
      </c>
      <c r="AQ22" s="35">
        <f t="shared" si="9"/>
        <v>2</v>
      </c>
      <c r="AR22" s="35">
        <f t="shared" si="10"/>
        <v>0</v>
      </c>
      <c r="AS22" s="35">
        <f t="shared" si="11"/>
        <v>0</v>
      </c>
      <c r="AT22" s="35">
        <f t="shared" si="12"/>
        <v>2</v>
      </c>
      <c r="AU22" s="35">
        <f t="shared" si="13"/>
        <v>2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26" customFormat="1" ht="31.5" customHeight="1">
      <c r="A23" s="37" t="s">
        <v>210</v>
      </c>
      <c r="B23" s="256" t="s">
        <v>209</v>
      </c>
      <c r="C23" s="256"/>
      <c r="D23" s="256"/>
      <c r="E23" s="68"/>
      <c r="F23" s="68"/>
      <c r="G23" s="74"/>
      <c r="H23" s="74"/>
      <c r="I23" s="74"/>
      <c r="J23" s="75">
        <v>1</v>
      </c>
      <c r="K23" s="75">
        <v>1</v>
      </c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>
        <v>1</v>
      </c>
      <c r="AB23" s="68"/>
      <c r="AC23" s="68"/>
      <c r="AD23" s="68"/>
      <c r="AE23" s="68"/>
      <c r="AF23" s="68"/>
      <c r="AG23" s="76"/>
      <c r="AH23" s="68"/>
      <c r="AI23" s="164"/>
      <c r="AJ23" s="36">
        <f t="shared" si="2"/>
        <v>0</v>
      </c>
      <c r="AK23" s="35">
        <f t="shared" si="3"/>
        <v>0</v>
      </c>
      <c r="AL23" s="35">
        <f t="shared" si="4"/>
        <v>1</v>
      </c>
      <c r="AM23" s="35">
        <f t="shared" si="5"/>
        <v>1</v>
      </c>
      <c r="AN23" s="35">
        <f t="shared" si="6"/>
        <v>1</v>
      </c>
      <c r="AO23" s="35">
        <f t="shared" si="7"/>
        <v>1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68">
        <v>1</v>
      </c>
      <c r="F24" s="68"/>
      <c r="G24" s="74">
        <v>1</v>
      </c>
      <c r="H24" s="74"/>
      <c r="I24" s="74"/>
      <c r="J24" s="74">
        <v>2</v>
      </c>
      <c r="K24" s="74">
        <v>2</v>
      </c>
      <c r="L24" s="74"/>
      <c r="M24" s="74"/>
      <c r="N24" s="68">
        <v>1</v>
      </c>
      <c r="O24" s="68">
        <v>1</v>
      </c>
      <c r="P24" s="68"/>
      <c r="Q24" s="68"/>
      <c r="R24" s="68"/>
      <c r="S24" s="68"/>
      <c r="T24" s="68"/>
      <c r="U24" s="68"/>
      <c r="V24" s="68"/>
      <c r="W24" s="68"/>
      <c r="X24" s="68">
        <v>1</v>
      </c>
      <c r="Y24" s="68"/>
      <c r="Z24" s="68"/>
      <c r="AA24" s="68">
        <v>2</v>
      </c>
      <c r="AB24" s="68"/>
      <c r="AC24" s="68"/>
      <c r="AD24" s="68"/>
      <c r="AE24" s="68"/>
      <c r="AF24" s="68"/>
      <c r="AG24" s="76"/>
      <c r="AH24" s="68"/>
      <c r="AI24" s="164"/>
      <c r="AJ24" s="36">
        <f t="shared" si="2"/>
        <v>1</v>
      </c>
      <c r="AK24" s="35">
        <f t="shared" si="3"/>
        <v>1</v>
      </c>
      <c r="AL24" s="35">
        <f t="shared" si="4"/>
        <v>2</v>
      </c>
      <c r="AM24" s="35">
        <f t="shared" si="5"/>
        <v>2</v>
      </c>
      <c r="AN24" s="35">
        <f t="shared" si="6"/>
        <v>3</v>
      </c>
      <c r="AO24" s="35">
        <f t="shared" si="7"/>
        <v>3</v>
      </c>
      <c r="AP24" s="35">
        <f t="shared" si="8"/>
        <v>1</v>
      </c>
      <c r="AQ24" s="35">
        <f t="shared" si="9"/>
        <v>1</v>
      </c>
      <c r="AR24" s="35">
        <f t="shared" si="10"/>
        <v>0</v>
      </c>
      <c r="AS24" s="35">
        <f t="shared" si="11"/>
        <v>0</v>
      </c>
      <c r="AT24" s="35">
        <f t="shared" si="12"/>
        <v>1</v>
      </c>
      <c r="AU24" s="35">
        <f t="shared" si="13"/>
        <v>1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68">
        <v>1</v>
      </c>
      <c r="F25" s="68">
        <v>1</v>
      </c>
      <c r="G25" s="74"/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>
        <v>1</v>
      </c>
      <c r="AB25" s="68">
        <v>1</v>
      </c>
      <c r="AC25" s="68"/>
      <c r="AD25" s="68"/>
      <c r="AE25" s="68"/>
      <c r="AF25" s="68"/>
      <c r="AG25" s="76"/>
      <c r="AH25" s="68"/>
      <c r="AI25" s="164"/>
      <c r="AJ25" s="36">
        <f t="shared" si="2"/>
        <v>1</v>
      </c>
      <c r="AK25" s="35">
        <f t="shared" si="3"/>
        <v>1</v>
      </c>
      <c r="AL25" s="35">
        <f t="shared" si="4"/>
        <v>0</v>
      </c>
      <c r="AM25" s="35">
        <f t="shared" si="5"/>
        <v>0</v>
      </c>
      <c r="AN25" s="35">
        <f t="shared" si="6"/>
        <v>1</v>
      </c>
      <c r="AO25" s="35">
        <f t="shared" si="7"/>
        <v>1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0</v>
      </c>
      <c r="AW25" s="35">
        <f t="shared" si="15"/>
        <v>0</v>
      </c>
      <c r="AX25" s="35">
        <f t="shared" si="16"/>
        <v>0</v>
      </c>
      <c r="AY25" s="34">
        <f t="shared" si="17"/>
        <v>0</v>
      </c>
    </row>
    <row r="26" spans="1:51" s="26" customFormat="1" ht="27.75" customHeight="1">
      <c r="A26" s="37" t="s">
        <v>205</v>
      </c>
      <c r="B26" s="237" t="s">
        <v>204</v>
      </c>
      <c r="C26" s="238"/>
      <c r="D26" s="239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26" customFormat="1" ht="27.75" customHeight="1">
      <c r="A27" s="37" t="s">
        <v>203</v>
      </c>
      <c r="B27" s="237" t="s">
        <v>202</v>
      </c>
      <c r="C27" s="238"/>
      <c r="D27" s="239"/>
      <c r="E27" s="68"/>
      <c r="F27" s="68"/>
      <c r="G27" s="77"/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76"/>
      <c r="AH27" s="68"/>
      <c r="AI27" s="164"/>
      <c r="AJ27" s="36">
        <f t="shared" si="2"/>
        <v>0</v>
      </c>
      <c r="AK27" s="35">
        <f t="shared" si="3"/>
        <v>0</v>
      </c>
      <c r="AL27" s="35">
        <f t="shared" si="4"/>
        <v>0</v>
      </c>
      <c r="AM27" s="35">
        <f t="shared" si="5"/>
        <v>0</v>
      </c>
      <c r="AN27" s="35">
        <f t="shared" si="6"/>
        <v>0</v>
      </c>
      <c r="AO27" s="35">
        <f t="shared" si="7"/>
        <v>0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68"/>
      <c r="F28" s="68"/>
      <c r="G28" s="74"/>
      <c r="H28" s="74"/>
      <c r="I28" s="74"/>
      <c r="J28" s="74">
        <v>1</v>
      </c>
      <c r="K28" s="74"/>
      <c r="L28" s="74">
        <v>1</v>
      </c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76"/>
      <c r="AH28" s="68"/>
      <c r="AI28" s="164"/>
      <c r="AJ28" s="36">
        <f t="shared" si="2"/>
        <v>0</v>
      </c>
      <c r="AK28" s="35">
        <f t="shared" si="3"/>
        <v>0</v>
      </c>
      <c r="AL28" s="35">
        <f t="shared" si="4"/>
        <v>1</v>
      </c>
      <c r="AM28" s="35">
        <f t="shared" si="5"/>
        <v>1</v>
      </c>
      <c r="AN28" s="35">
        <f t="shared" si="6"/>
        <v>0</v>
      </c>
      <c r="AO28" s="35">
        <f t="shared" si="7"/>
        <v>0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26" customFormat="1" ht="32.25" customHeight="1">
      <c r="A29" s="37" t="s">
        <v>199</v>
      </c>
      <c r="B29" s="256" t="s">
        <v>198</v>
      </c>
      <c r="C29" s="256"/>
      <c r="D29" s="256"/>
      <c r="E29" s="68"/>
      <c r="F29" s="68"/>
      <c r="G29" s="74"/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76"/>
      <c r="AH29" s="68"/>
      <c r="AI29" s="164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26" customFormat="1" ht="39.75" customHeight="1">
      <c r="A30" s="37" t="s">
        <v>197</v>
      </c>
      <c r="B30" s="237" t="s">
        <v>196</v>
      </c>
      <c r="C30" s="238"/>
      <c r="D30" s="239"/>
      <c r="E30" s="68"/>
      <c r="F30" s="68"/>
      <c r="G30" s="77"/>
      <c r="H30" s="77"/>
      <c r="I30" s="77"/>
      <c r="J30" s="74"/>
      <c r="K30" s="74"/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76"/>
      <c r="AH30" s="68"/>
      <c r="AI30" s="164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68">
        <v>13</v>
      </c>
      <c r="F31" s="68">
        <v>5</v>
      </c>
      <c r="G31" s="77">
        <v>8</v>
      </c>
      <c r="H31" s="77"/>
      <c r="I31" s="77"/>
      <c r="J31" s="74">
        <v>6</v>
      </c>
      <c r="K31" s="74">
        <v>5</v>
      </c>
      <c r="L31" s="74">
        <v>1</v>
      </c>
      <c r="M31" s="74"/>
      <c r="N31" s="68">
        <v>5</v>
      </c>
      <c r="O31" s="68">
        <v>3</v>
      </c>
      <c r="P31" s="68"/>
      <c r="Q31" s="68"/>
      <c r="R31" s="68"/>
      <c r="S31" s="68">
        <v>2</v>
      </c>
      <c r="T31" s="68"/>
      <c r="U31" s="68">
        <v>2</v>
      </c>
      <c r="V31" s="68"/>
      <c r="W31" s="68"/>
      <c r="X31" s="68">
        <v>5</v>
      </c>
      <c r="Y31" s="68"/>
      <c r="Z31" s="68"/>
      <c r="AA31" s="68">
        <v>13</v>
      </c>
      <c r="AB31" s="68">
        <v>5</v>
      </c>
      <c r="AC31" s="68">
        <v>2</v>
      </c>
      <c r="AD31" s="68"/>
      <c r="AE31" s="68">
        <v>2</v>
      </c>
      <c r="AF31" s="68"/>
      <c r="AG31" s="76"/>
      <c r="AH31" s="68"/>
      <c r="AI31" s="164"/>
      <c r="AJ31" s="36">
        <f t="shared" si="2"/>
        <v>13</v>
      </c>
      <c r="AK31" s="35">
        <f t="shared" si="3"/>
        <v>13</v>
      </c>
      <c r="AL31" s="35">
        <f t="shared" si="4"/>
        <v>6</v>
      </c>
      <c r="AM31" s="35">
        <f t="shared" si="5"/>
        <v>6</v>
      </c>
      <c r="AN31" s="35">
        <f t="shared" si="6"/>
        <v>18</v>
      </c>
      <c r="AO31" s="35">
        <f t="shared" si="7"/>
        <v>18</v>
      </c>
      <c r="AP31" s="35">
        <f t="shared" si="8"/>
        <v>5</v>
      </c>
      <c r="AQ31" s="35">
        <f t="shared" si="9"/>
        <v>5</v>
      </c>
      <c r="AR31" s="35">
        <f t="shared" si="10"/>
        <v>2</v>
      </c>
      <c r="AS31" s="35">
        <f t="shared" si="11"/>
        <v>2</v>
      </c>
      <c r="AT31" s="35">
        <f t="shared" si="12"/>
        <v>5</v>
      </c>
      <c r="AU31" s="35">
        <f t="shared" si="13"/>
        <v>5</v>
      </c>
      <c r="AV31" s="35">
        <f t="shared" si="14"/>
        <v>2</v>
      </c>
      <c r="AW31" s="35">
        <f t="shared" si="15"/>
        <v>2</v>
      </c>
      <c r="AX31" s="35">
        <f t="shared" si="16"/>
        <v>0</v>
      </c>
      <c r="AY31" s="34">
        <f t="shared" si="17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68">
        <v>28</v>
      </c>
      <c r="F32" s="68">
        <v>6</v>
      </c>
      <c r="G32" s="77">
        <v>22</v>
      </c>
      <c r="H32" s="77"/>
      <c r="I32" s="77"/>
      <c r="J32" s="74">
        <v>12</v>
      </c>
      <c r="K32" s="74">
        <v>12</v>
      </c>
      <c r="L32" s="74"/>
      <c r="M32" s="74"/>
      <c r="N32" s="68">
        <v>15</v>
      </c>
      <c r="O32" s="68">
        <v>8</v>
      </c>
      <c r="P32" s="68">
        <v>2</v>
      </c>
      <c r="Q32" s="68">
        <v>3</v>
      </c>
      <c r="R32" s="68"/>
      <c r="S32" s="68">
        <v>2</v>
      </c>
      <c r="T32" s="68"/>
      <c r="U32" s="68">
        <v>2</v>
      </c>
      <c r="V32" s="68"/>
      <c r="W32" s="68"/>
      <c r="X32" s="68">
        <v>15</v>
      </c>
      <c r="Y32" s="68"/>
      <c r="Z32" s="68">
        <v>5</v>
      </c>
      <c r="AA32" s="68">
        <v>25</v>
      </c>
      <c r="AB32" s="68">
        <v>10</v>
      </c>
      <c r="AC32" s="68">
        <v>6</v>
      </c>
      <c r="AD32" s="68">
        <v>1</v>
      </c>
      <c r="AE32" s="68">
        <v>7</v>
      </c>
      <c r="AF32" s="68"/>
      <c r="AG32" s="76"/>
      <c r="AH32" s="68"/>
      <c r="AI32" s="164"/>
      <c r="AJ32" s="36">
        <f t="shared" si="2"/>
        <v>28</v>
      </c>
      <c r="AK32" s="35">
        <f t="shared" si="3"/>
        <v>28</v>
      </c>
      <c r="AL32" s="35">
        <f t="shared" si="4"/>
        <v>12</v>
      </c>
      <c r="AM32" s="35">
        <f t="shared" si="5"/>
        <v>12</v>
      </c>
      <c r="AN32" s="35">
        <f t="shared" si="6"/>
        <v>40</v>
      </c>
      <c r="AO32" s="35">
        <f t="shared" si="7"/>
        <v>40</v>
      </c>
      <c r="AP32" s="35">
        <f t="shared" si="8"/>
        <v>15</v>
      </c>
      <c r="AQ32" s="35">
        <f t="shared" si="9"/>
        <v>15</v>
      </c>
      <c r="AR32" s="35">
        <f t="shared" si="10"/>
        <v>2</v>
      </c>
      <c r="AS32" s="35">
        <f t="shared" si="11"/>
        <v>2</v>
      </c>
      <c r="AT32" s="35">
        <f t="shared" si="12"/>
        <v>15</v>
      </c>
      <c r="AU32" s="35">
        <f t="shared" si="13"/>
        <v>15</v>
      </c>
      <c r="AV32" s="35">
        <f t="shared" si="14"/>
        <v>7</v>
      </c>
      <c r="AW32" s="35">
        <f t="shared" si="15"/>
        <v>7</v>
      </c>
      <c r="AX32" s="35">
        <f t="shared" si="16"/>
        <v>0</v>
      </c>
      <c r="AY32" s="34">
        <f t="shared" si="17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68"/>
      <c r="F33" s="68"/>
      <c r="G33" s="74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164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68">
        <v>4</v>
      </c>
      <c r="F34" s="68">
        <v>2</v>
      </c>
      <c r="G34" s="77">
        <v>2</v>
      </c>
      <c r="H34" s="77"/>
      <c r="I34" s="77"/>
      <c r="J34" s="74">
        <v>1</v>
      </c>
      <c r="K34" s="74">
        <v>1</v>
      </c>
      <c r="L34" s="74"/>
      <c r="M34" s="7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>
        <v>5</v>
      </c>
      <c r="AB34" s="68">
        <v>2</v>
      </c>
      <c r="AC34" s="68"/>
      <c r="AD34" s="68"/>
      <c r="AE34" s="68"/>
      <c r="AF34" s="68"/>
      <c r="AG34" s="76"/>
      <c r="AH34" s="68"/>
      <c r="AI34" s="164"/>
      <c r="AJ34" s="36">
        <f t="shared" si="2"/>
        <v>4</v>
      </c>
      <c r="AK34" s="35">
        <f t="shared" si="3"/>
        <v>4</v>
      </c>
      <c r="AL34" s="35">
        <f t="shared" si="4"/>
        <v>1</v>
      </c>
      <c r="AM34" s="35">
        <f t="shared" si="5"/>
        <v>1</v>
      </c>
      <c r="AN34" s="35">
        <f t="shared" si="6"/>
        <v>5</v>
      </c>
      <c r="AO34" s="35">
        <f t="shared" si="7"/>
        <v>5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68">
        <v>105</v>
      </c>
      <c r="F35" s="68">
        <v>39</v>
      </c>
      <c r="G35" s="74">
        <v>66</v>
      </c>
      <c r="H35" s="74"/>
      <c r="I35" s="74"/>
      <c r="J35" s="74">
        <v>112</v>
      </c>
      <c r="K35" s="74">
        <v>106</v>
      </c>
      <c r="L35" s="74">
        <v>6</v>
      </c>
      <c r="M35" s="74"/>
      <c r="N35" s="68">
        <v>25</v>
      </c>
      <c r="O35" s="68">
        <v>12</v>
      </c>
      <c r="P35" s="68"/>
      <c r="Q35" s="68">
        <v>2</v>
      </c>
      <c r="R35" s="68"/>
      <c r="S35" s="68">
        <v>11</v>
      </c>
      <c r="T35" s="68">
        <v>1</v>
      </c>
      <c r="U35" s="68">
        <v>10</v>
      </c>
      <c r="V35" s="68"/>
      <c r="W35" s="68"/>
      <c r="X35" s="68">
        <v>25</v>
      </c>
      <c r="Y35" s="68"/>
      <c r="Z35" s="68">
        <v>39</v>
      </c>
      <c r="AA35" s="68">
        <v>186</v>
      </c>
      <c r="AB35" s="68">
        <v>59</v>
      </c>
      <c r="AC35" s="68">
        <v>4</v>
      </c>
      <c r="AD35" s="68"/>
      <c r="AE35" s="68">
        <v>4</v>
      </c>
      <c r="AF35" s="68">
        <v>1</v>
      </c>
      <c r="AG35" s="76"/>
      <c r="AH35" s="68">
        <v>1</v>
      </c>
      <c r="AI35" s="163"/>
      <c r="AJ35" s="36">
        <f t="shared" si="2"/>
        <v>105</v>
      </c>
      <c r="AK35" s="35">
        <f t="shared" si="3"/>
        <v>105</v>
      </c>
      <c r="AL35" s="35">
        <f t="shared" si="4"/>
        <v>112</v>
      </c>
      <c r="AM35" s="35">
        <f t="shared" si="5"/>
        <v>112</v>
      </c>
      <c r="AN35" s="35">
        <f t="shared" si="6"/>
        <v>211</v>
      </c>
      <c r="AO35" s="35">
        <f t="shared" si="7"/>
        <v>211</v>
      </c>
      <c r="AP35" s="35">
        <f t="shared" si="8"/>
        <v>25</v>
      </c>
      <c r="AQ35" s="35">
        <f t="shared" si="9"/>
        <v>25</v>
      </c>
      <c r="AR35" s="35">
        <f t="shared" si="10"/>
        <v>11</v>
      </c>
      <c r="AS35" s="35">
        <f t="shared" si="11"/>
        <v>11</v>
      </c>
      <c r="AT35" s="35">
        <f t="shared" si="12"/>
        <v>25</v>
      </c>
      <c r="AU35" s="35">
        <f t="shared" si="13"/>
        <v>25</v>
      </c>
      <c r="AV35" s="35">
        <f t="shared" si="14"/>
        <v>4</v>
      </c>
      <c r="AW35" s="35">
        <f t="shared" si="15"/>
        <v>4</v>
      </c>
      <c r="AX35" s="35">
        <f t="shared" si="16"/>
        <v>1</v>
      </c>
      <c r="AY35" s="34">
        <f t="shared" si="17"/>
        <v>1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68">
        <v>72</v>
      </c>
      <c r="F36" s="68">
        <v>13</v>
      </c>
      <c r="G36" s="74">
        <v>59</v>
      </c>
      <c r="H36" s="74"/>
      <c r="I36" s="74"/>
      <c r="J36" s="74">
        <v>37</v>
      </c>
      <c r="K36" s="74">
        <v>33</v>
      </c>
      <c r="L36" s="74">
        <v>4</v>
      </c>
      <c r="M36" s="74"/>
      <c r="N36" s="74">
        <v>13</v>
      </c>
      <c r="O36" s="74">
        <v>9</v>
      </c>
      <c r="P36" s="68"/>
      <c r="Q36" s="68">
        <v>3</v>
      </c>
      <c r="R36" s="68"/>
      <c r="S36" s="68">
        <v>1</v>
      </c>
      <c r="T36" s="68"/>
      <c r="U36" s="68">
        <v>1</v>
      </c>
      <c r="V36" s="68"/>
      <c r="W36" s="68"/>
      <c r="X36" s="68">
        <v>13</v>
      </c>
      <c r="Y36" s="68"/>
      <c r="Z36" s="68">
        <v>24</v>
      </c>
      <c r="AA36" s="68">
        <v>92</v>
      </c>
      <c r="AB36" s="68">
        <v>34</v>
      </c>
      <c r="AC36" s="68">
        <v>2</v>
      </c>
      <c r="AD36" s="68">
        <v>1</v>
      </c>
      <c r="AE36" s="68">
        <v>3</v>
      </c>
      <c r="AF36" s="68">
        <v>1</v>
      </c>
      <c r="AG36" s="76"/>
      <c r="AH36" s="68">
        <v>1</v>
      </c>
      <c r="AI36" s="163"/>
      <c r="AJ36" s="36">
        <f t="shared" si="2"/>
        <v>72</v>
      </c>
      <c r="AK36" s="35">
        <f t="shared" si="3"/>
        <v>72</v>
      </c>
      <c r="AL36" s="35">
        <f t="shared" si="4"/>
        <v>37</v>
      </c>
      <c r="AM36" s="35">
        <f t="shared" si="5"/>
        <v>37</v>
      </c>
      <c r="AN36" s="35">
        <f t="shared" si="6"/>
        <v>105</v>
      </c>
      <c r="AO36" s="35">
        <f t="shared" si="7"/>
        <v>105</v>
      </c>
      <c r="AP36" s="35">
        <f t="shared" si="8"/>
        <v>13</v>
      </c>
      <c r="AQ36" s="35">
        <f t="shared" si="9"/>
        <v>13</v>
      </c>
      <c r="AR36" s="35">
        <f t="shared" si="10"/>
        <v>1</v>
      </c>
      <c r="AS36" s="35">
        <f t="shared" si="11"/>
        <v>1</v>
      </c>
      <c r="AT36" s="35">
        <f t="shared" si="12"/>
        <v>13</v>
      </c>
      <c r="AU36" s="35">
        <f t="shared" si="13"/>
        <v>13</v>
      </c>
      <c r="AV36" s="35">
        <f t="shared" si="14"/>
        <v>3</v>
      </c>
      <c r="AW36" s="35">
        <f t="shared" si="15"/>
        <v>3</v>
      </c>
      <c r="AX36" s="35">
        <f t="shared" si="16"/>
        <v>1</v>
      </c>
      <c r="AY36" s="34">
        <f t="shared" si="17"/>
        <v>1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68">
        <v>6</v>
      </c>
      <c r="F37" s="68">
        <v>3</v>
      </c>
      <c r="G37" s="74">
        <v>3</v>
      </c>
      <c r="H37" s="74"/>
      <c r="I37" s="74"/>
      <c r="J37" s="75">
        <v>1</v>
      </c>
      <c r="K37" s="75">
        <v>1</v>
      </c>
      <c r="L37" s="75"/>
      <c r="M37" s="75"/>
      <c r="N37" s="75">
        <v>1</v>
      </c>
      <c r="O37" s="75"/>
      <c r="P37" s="68"/>
      <c r="Q37" s="68">
        <v>1</v>
      </c>
      <c r="R37" s="68"/>
      <c r="S37" s="68"/>
      <c r="T37" s="68"/>
      <c r="U37" s="68"/>
      <c r="V37" s="68"/>
      <c r="W37" s="68"/>
      <c r="X37" s="68">
        <v>1</v>
      </c>
      <c r="Y37" s="68"/>
      <c r="Z37" s="68">
        <v>1</v>
      </c>
      <c r="AA37" s="68">
        <v>6</v>
      </c>
      <c r="AB37" s="68">
        <v>3</v>
      </c>
      <c r="AC37" s="68">
        <v>1</v>
      </c>
      <c r="AD37" s="68"/>
      <c r="AE37" s="68">
        <v>1</v>
      </c>
      <c r="AF37" s="68"/>
      <c r="AG37" s="76"/>
      <c r="AH37" s="68"/>
      <c r="AI37" s="164"/>
      <c r="AJ37" s="36">
        <f t="shared" si="2"/>
        <v>6</v>
      </c>
      <c r="AK37" s="35">
        <f t="shared" si="3"/>
        <v>6</v>
      </c>
      <c r="AL37" s="35">
        <f t="shared" si="4"/>
        <v>1</v>
      </c>
      <c r="AM37" s="35">
        <f t="shared" si="5"/>
        <v>1</v>
      </c>
      <c r="AN37" s="35">
        <f t="shared" si="6"/>
        <v>7</v>
      </c>
      <c r="AO37" s="35">
        <f t="shared" si="7"/>
        <v>7</v>
      </c>
      <c r="AP37" s="35">
        <f t="shared" si="8"/>
        <v>1</v>
      </c>
      <c r="AQ37" s="35">
        <f t="shared" si="9"/>
        <v>1</v>
      </c>
      <c r="AR37" s="35">
        <f t="shared" si="10"/>
        <v>0</v>
      </c>
      <c r="AS37" s="35">
        <f t="shared" si="11"/>
        <v>0</v>
      </c>
      <c r="AT37" s="35">
        <f t="shared" si="12"/>
        <v>1</v>
      </c>
      <c r="AU37" s="35">
        <f t="shared" si="13"/>
        <v>1</v>
      </c>
      <c r="AV37" s="35">
        <f t="shared" si="14"/>
        <v>1</v>
      </c>
      <c r="AW37" s="35">
        <f t="shared" si="15"/>
        <v>1</v>
      </c>
      <c r="AX37" s="35">
        <f t="shared" si="16"/>
        <v>0</v>
      </c>
      <c r="AY37" s="34">
        <f t="shared" si="17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68">
        <v>54</v>
      </c>
      <c r="F38" s="68">
        <v>17</v>
      </c>
      <c r="G38" s="74">
        <v>37</v>
      </c>
      <c r="H38" s="74"/>
      <c r="I38" s="74"/>
      <c r="J38" s="74">
        <v>17</v>
      </c>
      <c r="K38" s="74">
        <v>13</v>
      </c>
      <c r="L38" s="74">
        <v>4</v>
      </c>
      <c r="M38" s="74"/>
      <c r="N38" s="68">
        <v>21</v>
      </c>
      <c r="O38" s="68">
        <v>5</v>
      </c>
      <c r="P38" s="68">
        <v>1</v>
      </c>
      <c r="Q38" s="68">
        <v>8</v>
      </c>
      <c r="R38" s="68"/>
      <c r="S38" s="68">
        <v>7</v>
      </c>
      <c r="T38" s="68"/>
      <c r="U38" s="68">
        <v>7</v>
      </c>
      <c r="V38" s="68"/>
      <c r="W38" s="68"/>
      <c r="X38" s="68">
        <v>21</v>
      </c>
      <c r="Y38" s="68"/>
      <c r="Z38" s="68">
        <v>12</v>
      </c>
      <c r="AA38" s="68">
        <v>46</v>
      </c>
      <c r="AB38" s="68">
        <v>20</v>
      </c>
      <c r="AC38" s="68">
        <v>5</v>
      </c>
      <c r="AD38" s="68">
        <v>2</v>
      </c>
      <c r="AE38" s="68">
        <v>7</v>
      </c>
      <c r="AF38" s="68"/>
      <c r="AG38" s="76"/>
      <c r="AH38" s="68"/>
      <c r="AI38" s="164"/>
      <c r="AJ38" s="36">
        <f t="shared" si="2"/>
        <v>54</v>
      </c>
      <c r="AK38" s="35">
        <f t="shared" si="3"/>
        <v>54</v>
      </c>
      <c r="AL38" s="35">
        <f t="shared" si="4"/>
        <v>17</v>
      </c>
      <c r="AM38" s="35">
        <f t="shared" si="5"/>
        <v>17</v>
      </c>
      <c r="AN38" s="35">
        <f t="shared" si="6"/>
        <v>67</v>
      </c>
      <c r="AO38" s="35">
        <f t="shared" si="7"/>
        <v>67</v>
      </c>
      <c r="AP38" s="35">
        <f t="shared" si="8"/>
        <v>21</v>
      </c>
      <c r="AQ38" s="35">
        <f t="shared" si="9"/>
        <v>21</v>
      </c>
      <c r="AR38" s="35">
        <f t="shared" si="10"/>
        <v>7</v>
      </c>
      <c r="AS38" s="35">
        <f t="shared" si="11"/>
        <v>7</v>
      </c>
      <c r="AT38" s="35">
        <f t="shared" si="12"/>
        <v>21</v>
      </c>
      <c r="AU38" s="35">
        <f t="shared" si="13"/>
        <v>21</v>
      </c>
      <c r="AV38" s="35">
        <f t="shared" si="14"/>
        <v>7</v>
      </c>
      <c r="AW38" s="35">
        <f t="shared" si="15"/>
        <v>7</v>
      </c>
      <c r="AX38" s="35">
        <f t="shared" si="16"/>
        <v>0</v>
      </c>
      <c r="AY38" s="34">
        <f t="shared" si="17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94</v>
      </c>
      <c r="F39" s="88">
        <f t="shared" si="18"/>
        <v>19</v>
      </c>
      <c r="G39" s="88">
        <f t="shared" si="18"/>
        <v>75</v>
      </c>
      <c r="H39" s="88">
        <f t="shared" si="18"/>
        <v>0</v>
      </c>
      <c r="I39" s="88">
        <f t="shared" si="18"/>
        <v>0</v>
      </c>
      <c r="J39" s="88">
        <f t="shared" si="18"/>
        <v>75</v>
      </c>
      <c r="K39" s="88">
        <f t="shared" si="18"/>
        <v>68</v>
      </c>
      <c r="L39" s="88">
        <f t="shared" si="18"/>
        <v>7</v>
      </c>
      <c r="M39" s="88">
        <f t="shared" si="18"/>
        <v>0</v>
      </c>
      <c r="N39" s="88">
        <f t="shared" si="18"/>
        <v>43</v>
      </c>
      <c r="O39" s="88">
        <f t="shared" si="18"/>
        <v>26</v>
      </c>
      <c r="P39" s="88">
        <f t="shared" si="18"/>
        <v>3</v>
      </c>
      <c r="Q39" s="88">
        <f t="shared" si="18"/>
        <v>7</v>
      </c>
      <c r="R39" s="88">
        <f t="shared" si="18"/>
        <v>0</v>
      </c>
      <c r="S39" s="88">
        <f t="shared" si="18"/>
        <v>7</v>
      </c>
      <c r="T39" s="88">
        <f t="shared" si="18"/>
        <v>2</v>
      </c>
      <c r="U39" s="88">
        <f t="shared" si="18"/>
        <v>5</v>
      </c>
      <c r="V39" s="88">
        <f t="shared" si="18"/>
        <v>0</v>
      </c>
      <c r="W39" s="88">
        <f t="shared" si="18"/>
        <v>0</v>
      </c>
      <c r="X39" s="88">
        <f t="shared" si="18"/>
        <v>43</v>
      </c>
      <c r="Y39" s="88">
        <f t="shared" si="18"/>
        <v>1</v>
      </c>
      <c r="Z39" s="88">
        <f t="shared" si="18"/>
        <v>2</v>
      </c>
      <c r="AA39" s="88">
        <f t="shared" si="18"/>
        <v>118</v>
      </c>
      <c r="AB39" s="88">
        <f t="shared" si="18"/>
        <v>20</v>
      </c>
      <c r="AC39" s="88">
        <f t="shared" si="18"/>
        <v>14</v>
      </c>
      <c r="AD39" s="88">
        <f t="shared" si="18"/>
        <v>0</v>
      </c>
      <c r="AE39" s="88">
        <f t="shared" si="18"/>
        <v>14</v>
      </c>
      <c r="AF39" s="88">
        <f t="shared" si="18"/>
        <v>1</v>
      </c>
      <c r="AG39" s="88">
        <f t="shared" si="18"/>
        <v>0</v>
      </c>
      <c r="AH39" s="88">
        <f t="shared" si="18"/>
        <v>1</v>
      </c>
      <c r="AI39" s="165"/>
      <c r="AJ39" s="36">
        <f t="shared" ref="AJ39:AY39" si="19">SUM(AJ40:AJ50)</f>
        <v>94</v>
      </c>
      <c r="AK39" s="81">
        <f t="shared" si="19"/>
        <v>94</v>
      </c>
      <c r="AL39" s="81">
        <f t="shared" si="19"/>
        <v>75</v>
      </c>
      <c r="AM39" s="81">
        <f t="shared" si="19"/>
        <v>75</v>
      </c>
      <c r="AN39" s="81">
        <f t="shared" si="19"/>
        <v>162</v>
      </c>
      <c r="AO39" s="81">
        <f t="shared" si="19"/>
        <v>162</v>
      </c>
      <c r="AP39" s="81">
        <f t="shared" si="19"/>
        <v>43</v>
      </c>
      <c r="AQ39" s="81">
        <f t="shared" si="19"/>
        <v>43</v>
      </c>
      <c r="AR39" s="81">
        <f t="shared" si="19"/>
        <v>7</v>
      </c>
      <c r="AS39" s="81">
        <f t="shared" si="19"/>
        <v>7</v>
      </c>
      <c r="AT39" s="81">
        <f t="shared" si="19"/>
        <v>43</v>
      </c>
      <c r="AU39" s="81">
        <f t="shared" si="19"/>
        <v>43</v>
      </c>
      <c r="AV39" s="81">
        <f t="shared" si="19"/>
        <v>14</v>
      </c>
      <c r="AW39" s="81">
        <f t="shared" si="19"/>
        <v>14</v>
      </c>
      <c r="AX39" s="81">
        <f t="shared" si="19"/>
        <v>1</v>
      </c>
      <c r="AY39" s="47">
        <f t="shared" si="19"/>
        <v>1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9</v>
      </c>
      <c r="F40" s="74">
        <v>4</v>
      </c>
      <c r="G40" s="74">
        <v>5</v>
      </c>
      <c r="H40" s="74"/>
      <c r="I40" s="74"/>
      <c r="J40" s="74">
        <v>1</v>
      </c>
      <c r="K40" s="74">
        <v>1</v>
      </c>
      <c r="L40" s="74"/>
      <c r="M40" s="74"/>
      <c r="N40" s="74">
        <v>3</v>
      </c>
      <c r="O40" s="74"/>
      <c r="P40" s="74"/>
      <c r="Q40" s="74">
        <v>2</v>
      </c>
      <c r="R40" s="74"/>
      <c r="S40" s="74">
        <v>1</v>
      </c>
      <c r="T40" s="74"/>
      <c r="U40" s="74">
        <v>1</v>
      </c>
      <c r="V40" s="74"/>
      <c r="W40" s="74"/>
      <c r="X40" s="74">
        <v>3</v>
      </c>
      <c r="Y40" s="74"/>
      <c r="Z40" s="74"/>
      <c r="AA40" s="74">
        <v>7</v>
      </c>
      <c r="AB40" s="74">
        <v>4</v>
      </c>
      <c r="AC40" s="74">
        <v>1</v>
      </c>
      <c r="AD40" s="74"/>
      <c r="AE40" s="74">
        <v>1</v>
      </c>
      <c r="AF40" s="74"/>
      <c r="AG40" s="74"/>
      <c r="AH40" s="74"/>
      <c r="AI40" s="166"/>
      <c r="AJ40" s="36">
        <f t="shared" ref="AJ40:AJ50" si="20">E40</f>
        <v>9</v>
      </c>
      <c r="AK40" s="35">
        <f t="shared" ref="AK40:AK50" si="21">F40+G40+H40+I40</f>
        <v>9</v>
      </c>
      <c r="AL40" s="35">
        <f t="shared" ref="AL40:AL50" si="22">J40</f>
        <v>1</v>
      </c>
      <c r="AM40" s="35">
        <f t="shared" ref="AM40:AM50" si="23">K40+L40+M40</f>
        <v>1</v>
      </c>
      <c r="AN40" s="35">
        <f t="shared" ref="AN40:AN50" si="24">F40+G40+K40</f>
        <v>10</v>
      </c>
      <c r="AO40" s="35">
        <f t="shared" ref="AO40:AO50" si="25">X40+Y40+AA40</f>
        <v>10</v>
      </c>
      <c r="AP40" s="35">
        <f t="shared" ref="AP40:AP50" si="26">N40</f>
        <v>3</v>
      </c>
      <c r="AQ40" s="35">
        <f t="shared" ref="AQ40:AQ50" si="27">O40+P40+Q40+R40+S40</f>
        <v>3</v>
      </c>
      <c r="AR40" s="35">
        <f t="shared" ref="AR40:AR50" si="28">S40</f>
        <v>1</v>
      </c>
      <c r="AS40" s="35">
        <f t="shared" ref="AS40:AS50" si="29">T40+U40+V40</f>
        <v>1</v>
      </c>
      <c r="AT40" s="35">
        <f t="shared" ref="AT40:AT50" si="30">X40</f>
        <v>3</v>
      </c>
      <c r="AU40" s="35">
        <f t="shared" ref="AU40:AU50" si="31">N40+W40</f>
        <v>3</v>
      </c>
      <c r="AV40" s="35">
        <f t="shared" ref="AV40:AV50" si="32">AE40</f>
        <v>1</v>
      </c>
      <c r="AW40" s="35">
        <f t="shared" ref="AW40:AW50" si="33">AC40+AD40</f>
        <v>1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68"/>
      <c r="F41" s="68"/>
      <c r="G41" s="74"/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6"/>
      <c r="AH41" s="68"/>
      <c r="AI41" s="16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68">
        <v>9</v>
      </c>
      <c r="F42" s="68"/>
      <c r="G42" s="77">
        <v>9</v>
      </c>
      <c r="H42" s="77"/>
      <c r="I42" s="77"/>
      <c r="J42" s="74">
        <v>4</v>
      </c>
      <c r="K42" s="74">
        <v>4</v>
      </c>
      <c r="L42" s="74"/>
      <c r="M42" s="74"/>
      <c r="N42" s="68">
        <v>2</v>
      </c>
      <c r="O42" s="68"/>
      <c r="P42" s="68"/>
      <c r="Q42" s="68">
        <v>1</v>
      </c>
      <c r="R42" s="68"/>
      <c r="S42" s="68">
        <v>1</v>
      </c>
      <c r="T42" s="68">
        <v>1</v>
      </c>
      <c r="U42" s="68"/>
      <c r="V42" s="68"/>
      <c r="W42" s="68"/>
      <c r="X42" s="68">
        <v>2</v>
      </c>
      <c r="Y42" s="68"/>
      <c r="Z42" s="68"/>
      <c r="AA42" s="68">
        <v>11</v>
      </c>
      <c r="AB42" s="68"/>
      <c r="AC42" s="68">
        <v>1</v>
      </c>
      <c r="AD42" s="68"/>
      <c r="AE42" s="68">
        <v>1</v>
      </c>
      <c r="AF42" s="68"/>
      <c r="AG42" s="76"/>
      <c r="AH42" s="68"/>
      <c r="AI42" s="166"/>
      <c r="AJ42" s="36">
        <f t="shared" si="20"/>
        <v>9</v>
      </c>
      <c r="AK42" s="35">
        <f t="shared" si="21"/>
        <v>9</v>
      </c>
      <c r="AL42" s="35">
        <f t="shared" si="22"/>
        <v>4</v>
      </c>
      <c r="AM42" s="35">
        <f t="shared" si="23"/>
        <v>4</v>
      </c>
      <c r="AN42" s="35">
        <f t="shared" si="24"/>
        <v>13</v>
      </c>
      <c r="AO42" s="35">
        <f t="shared" si="25"/>
        <v>13</v>
      </c>
      <c r="AP42" s="35">
        <f t="shared" si="26"/>
        <v>2</v>
      </c>
      <c r="AQ42" s="35">
        <f t="shared" si="27"/>
        <v>2</v>
      </c>
      <c r="AR42" s="35">
        <f t="shared" si="28"/>
        <v>1</v>
      </c>
      <c r="AS42" s="35">
        <f t="shared" si="29"/>
        <v>1</v>
      </c>
      <c r="AT42" s="35">
        <f t="shared" si="30"/>
        <v>2</v>
      </c>
      <c r="AU42" s="35">
        <f t="shared" si="31"/>
        <v>2</v>
      </c>
      <c r="AV42" s="35">
        <f t="shared" si="32"/>
        <v>1</v>
      </c>
      <c r="AW42" s="35">
        <f t="shared" si="33"/>
        <v>1</v>
      </c>
      <c r="AX42" s="35">
        <f t="shared" si="34"/>
        <v>0</v>
      </c>
      <c r="AY42" s="34">
        <f t="shared" si="35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68">
        <v>10</v>
      </c>
      <c r="F43" s="68">
        <v>1</v>
      </c>
      <c r="G43" s="77">
        <v>9</v>
      </c>
      <c r="H43" s="77"/>
      <c r="I43" s="77"/>
      <c r="J43" s="74">
        <v>6</v>
      </c>
      <c r="K43" s="74">
        <v>6</v>
      </c>
      <c r="L43" s="74"/>
      <c r="M43" s="74"/>
      <c r="N43" s="68">
        <v>6</v>
      </c>
      <c r="O43" s="68">
        <v>5</v>
      </c>
      <c r="P43" s="68"/>
      <c r="Q43" s="68">
        <v>1</v>
      </c>
      <c r="R43" s="68"/>
      <c r="S43" s="68"/>
      <c r="T43" s="68"/>
      <c r="U43" s="68"/>
      <c r="V43" s="68"/>
      <c r="W43" s="68"/>
      <c r="X43" s="68">
        <v>6</v>
      </c>
      <c r="Y43" s="68"/>
      <c r="Z43" s="68"/>
      <c r="AA43" s="68">
        <v>10</v>
      </c>
      <c r="AB43" s="68">
        <v>1</v>
      </c>
      <c r="AC43" s="68">
        <v>1</v>
      </c>
      <c r="AD43" s="68"/>
      <c r="AE43" s="68">
        <v>1</v>
      </c>
      <c r="AF43" s="68"/>
      <c r="AG43" s="76"/>
      <c r="AH43" s="68"/>
      <c r="AI43" s="166"/>
      <c r="AJ43" s="36">
        <f t="shared" si="20"/>
        <v>10</v>
      </c>
      <c r="AK43" s="35">
        <f t="shared" si="21"/>
        <v>10</v>
      </c>
      <c r="AL43" s="35">
        <f t="shared" si="22"/>
        <v>6</v>
      </c>
      <c r="AM43" s="35">
        <f t="shared" si="23"/>
        <v>6</v>
      </c>
      <c r="AN43" s="35">
        <f t="shared" si="24"/>
        <v>16</v>
      </c>
      <c r="AO43" s="35">
        <f t="shared" si="25"/>
        <v>16</v>
      </c>
      <c r="AP43" s="35">
        <f t="shared" si="26"/>
        <v>6</v>
      </c>
      <c r="AQ43" s="35">
        <f t="shared" si="27"/>
        <v>6</v>
      </c>
      <c r="AR43" s="35">
        <f t="shared" si="28"/>
        <v>0</v>
      </c>
      <c r="AS43" s="35">
        <f t="shared" si="29"/>
        <v>0</v>
      </c>
      <c r="AT43" s="35">
        <f t="shared" si="30"/>
        <v>6</v>
      </c>
      <c r="AU43" s="35">
        <f t="shared" si="31"/>
        <v>6</v>
      </c>
      <c r="AV43" s="35">
        <f t="shared" si="32"/>
        <v>1</v>
      </c>
      <c r="AW43" s="35">
        <f t="shared" si="33"/>
        <v>1</v>
      </c>
      <c r="AX43" s="35">
        <f t="shared" si="34"/>
        <v>0</v>
      </c>
      <c r="AY43" s="34">
        <f t="shared" si="35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68"/>
      <c r="F44" s="68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16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68">
        <v>18</v>
      </c>
      <c r="F45" s="68">
        <v>4</v>
      </c>
      <c r="G45" s="77">
        <v>14</v>
      </c>
      <c r="H45" s="77"/>
      <c r="I45" s="77"/>
      <c r="J45" s="74">
        <v>4</v>
      </c>
      <c r="K45" s="74">
        <v>4</v>
      </c>
      <c r="L45" s="74"/>
      <c r="M45" s="74"/>
      <c r="N45" s="68">
        <v>5</v>
      </c>
      <c r="O45" s="68">
        <v>1</v>
      </c>
      <c r="P45" s="68"/>
      <c r="Q45" s="68">
        <v>3</v>
      </c>
      <c r="R45" s="68"/>
      <c r="S45" s="68">
        <v>1</v>
      </c>
      <c r="T45" s="68"/>
      <c r="U45" s="68">
        <v>1</v>
      </c>
      <c r="V45" s="68"/>
      <c r="W45" s="68"/>
      <c r="X45" s="68">
        <v>5</v>
      </c>
      <c r="Y45" s="68"/>
      <c r="Z45" s="68">
        <v>1</v>
      </c>
      <c r="AA45" s="68">
        <v>17</v>
      </c>
      <c r="AB45" s="68">
        <v>4</v>
      </c>
      <c r="AC45" s="68">
        <v>6</v>
      </c>
      <c r="AD45" s="68"/>
      <c r="AE45" s="68">
        <v>6</v>
      </c>
      <c r="AF45" s="68"/>
      <c r="AG45" s="76"/>
      <c r="AH45" s="68"/>
      <c r="AI45" s="166"/>
      <c r="AJ45" s="36">
        <f t="shared" si="20"/>
        <v>18</v>
      </c>
      <c r="AK45" s="35">
        <f t="shared" si="21"/>
        <v>18</v>
      </c>
      <c r="AL45" s="35">
        <f t="shared" si="22"/>
        <v>4</v>
      </c>
      <c r="AM45" s="35">
        <f t="shared" si="23"/>
        <v>4</v>
      </c>
      <c r="AN45" s="35">
        <f t="shared" si="24"/>
        <v>22</v>
      </c>
      <c r="AO45" s="35">
        <f t="shared" si="25"/>
        <v>22</v>
      </c>
      <c r="AP45" s="35">
        <f t="shared" si="26"/>
        <v>5</v>
      </c>
      <c r="AQ45" s="35">
        <f t="shared" si="27"/>
        <v>5</v>
      </c>
      <c r="AR45" s="35">
        <f t="shared" si="28"/>
        <v>1</v>
      </c>
      <c r="AS45" s="35">
        <f t="shared" si="29"/>
        <v>1</v>
      </c>
      <c r="AT45" s="35">
        <f t="shared" si="30"/>
        <v>5</v>
      </c>
      <c r="AU45" s="35">
        <f t="shared" si="31"/>
        <v>5</v>
      </c>
      <c r="AV45" s="35">
        <f t="shared" si="32"/>
        <v>6</v>
      </c>
      <c r="AW45" s="35">
        <f t="shared" si="33"/>
        <v>6</v>
      </c>
      <c r="AX45" s="35">
        <f t="shared" si="34"/>
        <v>0</v>
      </c>
      <c r="AY45" s="34">
        <f t="shared" si="35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68">
        <v>1</v>
      </c>
      <c r="F46" s="68"/>
      <c r="G46" s="77">
        <v>1</v>
      </c>
      <c r="H46" s="77"/>
      <c r="I46" s="77"/>
      <c r="J46" s="74">
        <v>1</v>
      </c>
      <c r="K46" s="74">
        <v>1</v>
      </c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>
        <v>2</v>
      </c>
      <c r="AB46" s="68"/>
      <c r="AC46" s="68"/>
      <c r="AD46" s="68"/>
      <c r="AE46" s="68"/>
      <c r="AF46" s="68"/>
      <c r="AG46" s="76"/>
      <c r="AH46" s="68"/>
      <c r="AI46" s="166"/>
      <c r="AJ46" s="36">
        <f t="shared" si="20"/>
        <v>1</v>
      </c>
      <c r="AK46" s="35">
        <f t="shared" si="21"/>
        <v>1</v>
      </c>
      <c r="AL46" s="35">
        <f t="shared" si="22"/>
        <v>1</v>
      </c>
      <c r="AM46" s="35">
        <f t="shared" si="23"/>
        <v>1</v>
      </c>
      <c r="AN46" s="35">
        <f t="shared" si="24"/>
        <v>2</v>
      </c>
      <c r="AO46" s="35">
        <f t="shared" si="25"/>
        <v>2</v>
      </c>
      <c r="AP46" s="35">
        <f t="shared" si="26"/>
        <v>0</v>
      </c>
      <c r="AQ46" s="35">
        <f t="shared" si="27"/>
        <v>0</v>
      </c>
      <c r="AR46" s="35">
        <f t="shared" si="28"/>
        <v>0</v>
      </c>
      <c r="AS46" s="35">
        <f t="shared" si="29"/>
        <v>0</v>
      </c>
      <c r="AT46" s="35">
        <f t="shared" si="30"/>
        <v>0</v>
      </c>
      <c r="AU46" s="35">
        <f t="shared" si="31"/>
        <v>0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68"/>
      <c r="F47" s="68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16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68">
        <v>4</v>
      </c>
      <c r="F48" s="68">
        <v>1</v>
      </c>
      <c r="G48" s="77">
        <v>3</v>
      </c>
      <c r="H48" s="77"/>
      <c r="I48" s="77"/>
      <c r="J48" s="74"/>
      <c r="K48" s="74"/>
      <c r="L48" s="74"/>
      <c r="M48" s="74"/>
      <c r="N48" s="68">
        <v>1</v>
      </c>
      <c r="O48" s="68"/>
      <c r="P48" s="68"/>
      <c r="Q48" s="68"/>
      <c r="R48" s="68"/>
      <c r="S48" s="68">
        <v>1</v>
      </c>
      <c r="T48" s="68"/>
      <c r="U48" s="68">
        <v>1</v>
      </c>
      <c r="V48" s="68"/>
      <c r="W48" s="68"/>
      <c r="X48" s="68">
        <v>1</v>
      </c>
      <c r="Y48" s="68"/>
      <c r="Z48" s="68"/>
      <c r="AA48" s="68">
        <v>3</v>
      </c>
      <c r="AB48" s="68">
        <v>1</v>
      </c>
      <c r="AC48" s="68"/>
      <c r="AD48" s="68"/>
      <c r="AE48" s="68"/>
      <c r="AF48" s="68"/>
      <c r="AG48" s="76"/>
      <c r="AH48" s="68"/>
      <c r="AI48" s="166"/>
      <c r="AJ48" s="36">
        <f t="shared" si="20"/>
        <v>4</v>
      </c>
      <c r="AK48" s="35">
        <f t="shared" si="21"/>
        <v>4</v>
      </c>
      <c r="AL48" s="35">
        <f t="shared" si="22"/>
        <v>0</v>
      </c>
      <c r="AM48" s="35">
        <f t="shared" si="23"/>
        <v>0</v>
      </c>
      <c r="AN48" s="35">
        <f t="shared" si="24"/>
        <v>4</v>
      </c>
      <c r="AO48" s="35">
        <f t="shared" si="25"/>
        <v>4</v>
      </c>
      <c r="AP48" s="35">
        <f t="shared" si="26"/>
        <v>1</v>
      </c>
      <c r="AQ48" s="35">
        <f t="shared" si="27"/>
        <v>1</v>
      </c>
      <c r="AR48" s="35">
        <f t="shared" si="28"/>
        <v>1</v>
      </c>
      <c r="AS48" s="35">
        <f t="shared" si="29"/>
        <v>1</v>
      </c>
      <c r="AT48" s="35">
        <f t="shared" si="30"/>
        <v>1</v>
      </c>
      <c r="AU48" s="35">
        <f t="shared" si="31"/>
        <v>1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68">
        <v>2</v>
      </c>
      <c r="F49" s="68"/>
      <c r="G49" s="77">
        <v>2</v>
      </c>
      <c r="H49" s="77"/>
      <c r="I49" s="77"/>
      <c r="J49" s="74">
        <v>1</v>
      </c>
      <c r="K49" s="74">
        <v>1</v>
      </c>
      <c r="L49" s="74"/>
      <c r="M49" s="74"/>
      <c r="N49" s="68">
        <v>1</v>
      </c>
      <c r="O49" s="68"/>
      <c r="P49" s="68"/>
      <c r="Q49" s="68"/>
      <c r="R49" s="68"/>
      <c r="S49" s="68">
        <v>1</v>
      </c>
      <c r="T49" s="68">
        <v>1</v>
      </c>
      <c r="U49" s="68"/>
      <c r="V49" s="68"/>
      <c r="W49" s="68"/>
      <c r="X49" s="68">
        <v>1</v>
      </c>
      <c r="Y49" s="68"/>
      <c r="Z49" s="68"/>
      <c r="AA49" s="68">
        <v>2</v>
      </c>
      <c r="AB49" s="68"/>
      <c r="AC49" s="68"/>
      <c r="AD49" s="68"/>
      <c r="AE49" s="68"/>
      <c r="AF49" s="68"/>
      <c r="AG49" s="76"/>
      <c r="AH49" s="68"/>
      <c r="AI49" s="166"/>
      <c r="AJ49" s="36">
        <f t="shared" si="20"/>
        <v>2</v>
      </c>
      <c r="AK49" s="35">
        <f t="shared" si="21"/>
        <v>2</v>
      </c>
      <c r="AL49" s="35">
        <f t="shared" si="22"/>
        <v>1</v>
      </c>
      <c r="AM49" s="35">
        <f t="shared" si="23"/>
        <v>1</v>
      </c>
      <c r="AN49" s="35">
        <f t="shared" si="24"/>
        <v>3</v>
      </c>
      <c r="AO49" s="35">
        <f t="shared" si="25"/>
        <v>3</v>
      </c>
      <c r="AP49" s="35">
        <f t="shared" si="26"/>
        <v>1</v>
      </c>
      <c r="AQ49" s="35">
        <f t="shared" si="27"/>
        <v>1</v>
      </c>
      <c r="AR49" s="35">
        <f t="shared" si="28"/>
        <v>1</v>
      </c>
      <c r="AS49" s="35">
        <f t="shared" si="29"/>
        <v>1</v>
      </c>
      <c r="AT49" s="35">
        <f t="shared" si="30"/>
        <v>1</v>
      </c>
      <c r="AU49" s="35">
        <f t="shared" si="31"/>
        <v>1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68">
        <v>41</v>
      </c>
      <c r="F50" s="68">
        <v>9</v>
      </c>
      <c r="G50" s="77">
        <v>32</v>
      </c>
      <c r="H50" s="77"/>
      <c r="I50" s="77"/>
      <c r="J50" s="74">
        <v>58</v>
      </c>
      <c r="K50" s="74">
        <v>51</v>
      </c>
      <c r="L50" s="74">
        <v>7</v>
      </c>
      <c r="M50" s="74"/>
      <c r="N50" s="68">
        <v>25</v>
      </c>
      <c r="O50" s="68">
        <v>20</v>
      </c>
      <c r="P50" s="68">
        <v>3</v>
      </c>
      <c r="Q50" s="68"/>
      <c r="R50" s="68"/>
      <c r="S50" s="68">
        <v>2</v>
      </c>
      <c r="T50" s="68"/>
      <c r="U50" s="68">
        <v>2</v>
      </c>
      <c r="V50" s="68"/>
      <c r="W50" s="68"/>
      <c r="X50" s="68">
        <v>25</v>
      </c>
      <c r="Y50" s="68">
        <v>1</v>
      </c>
      <c r="Z50" s="68">
        <v>1</v>
      </c>
      <c r="AA50" s="68">
        <v>66</v>
      </c>
      <c r="AB50" s="68">
        <v>10</v>
      </c>
      <c r="AC50" s="68">
        <v>5</v>
      </c>
      <c r="AD50" s="68"/>
      <c r="AE50" s="68">
        <v>5</v>
      </c>
      <c r="AF50" s="68">
        <v>1</v>
      </c>
      <c r="AG50" s="76"/>
      <c r="AH50" s="68">
        <v>1</v>
      </c>
      <c r="AI50" s="166"/>
      <c r="AJ50" s="36">
        <f t="shared" si="20"/>
        <v>41</v>
      </c>
      <c r="AK50" s="35">
        <f t="shared" si="21"/>
        <v>41</v>
      </c>
      <c r="AL50" s="35">
        <f t="shared" si="22"/>
        <v>58</v>
      </c>
      <c r="AM50" s="35">
        <f t="shared" si="23"/>
        <v>58</v>
      </c>
      <c r="AN50" s="35">
        <f t="shared" si="24"/>
        <v>92</v>
      </c>
      <c r="AO50" s="35">
        <f t="shared" si="25"/>
        <v>92</v>
      </c>
      <c r="AP50" s="35">
        <f t="shared" si="26"/>
        <v>25</v>
      </c>
      <c r="AQ50" s="35">
        <f t="shared" si="27"/>
        <v>25</v>
      </c>
      <c r="AR50" s="35">
        <f t="shared" si="28"/>
        <v>2</v>
      </c>
      <c r="AS50" s="35">
        <f t="shared" si="29"/>
        <v>2</v>
      </c>
      <c r="AT50" s="35">
        <f t="shared" si="30"/>
        <v>25</v>
      </c>
      <c r="AU50" s="35">
        <f t="shared" si="31"/>
        <v>25</v>
      </c>
      <c r="AV50" s="35">
        <f t="shared" si="32"/>
        <v>5</v>
      </c>
      <c r="AW50" s="35">
        <f t="shared" si="33"/>
        <v>5</v>
      </c>
      <c r="AX50" s="35">
        <f t="shared" si="34"/>
        <v>1</v>
      </c>
      <c r="AY50" s="34">
        <f t="shared" si="35"/>
        <v>1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6">SUM(E52:E58)</f>
        <v>28</v>
      </c>
      <c r="F51" s="86">
        <f t="shared" si="36"/>
        <v>10</v>
      </c>
      <c r="G51" s="86">
        <f t="shared" si="36"/>
        <v>18</v>
      </c>
      <c r="H51" s="86">
        <f t="shared" si="36"/>
        <v>0</v>
      </c>
      <c r="I51" s="86">
        <f t="shared" si="36"/>
        <v>0</v>
      </c>
      <c r="J51" s="86">
        <f t="shared" si="36"/>
        <v>18</v>
      </c>
      <c r="K51" s="86">
        <f t="shared" si="36"/>
        <v>15</v>
      </c>
      <c r="L51" s="86">
        <f t="shared" si="36"/>
        <v>3</v>
      </c>
      <c r="M51" s="86">
        <f t="shared" si="36"/>
        <v>0</v>
      </c>
      <c r="N51" s="86">
        <f t="shared" si="36"/>
        <v>14</v>
      </c>
      <c r="O51" s="86">
        <f t="shared" si="36"/>
        <v>6</v>
      </c>
      <c r="P51" s="86">
        <f t="shared" si="36"/>
        <v>1</v>
      </c>
      <c r="Q51" s="86">
        <f t="shared" si="36"/>
        <v>1</v>
      </c>
      <c r="R51" s="86">
        <f t="shared" si="36"/>
        <v>0</v>
      </c>
      <c r="S51" s="86">
        <f t="shared" si="36"/>
        <v>6</v>
      </c>
      <c r="T51" s="86">
        <f t="shared" si="36"/>
        <v>3</v>
      </c>
      <c r="U51" s="86">
        <f t="shared" si="36"/>
        <v>3</v>
      </c>
      <c r="V51" s="86">
        <f t="shared" si="36"/>
        <v>0</v>
      </c>
      <c r="W51" s="86">
        <f t="shared" si="36"/>
        <v>0</v>
      </c>
      <c r="X51" s="86">
        <f t="shared" si="36"/>
        <v>14</v>
      </c>
      <c r="Y51" s="86">
        <f t="shared" si="36"/>
        <v>0</v>
      </c>
      <c r="Z51" s="86">
        <f t="shared" si="36"/>
        <v>4</v>
      </c>
      <c r="AA51" s="86">
        <f t="shared" si="36"/>
        <v>28</v>
      </c>
      <c r="AB51" s="86">
        <f t="shared" si="36"/>
        <v>11</v>
      </c>
      <c r="AC51" s="86">
        <f t="shared" si="36"/>
        <v>3</v>
      </c>
      <c r="AD51" s="86">
        <f t="shared" si="36"/>
        <v>0</v>
      </c>
      <c r="AE51" s="86">
        <f t="shared" si="36"/>
        <v>3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65"/>
      <c r="AJ51" s="36">
        <f t="shared" ref="AJ51:AY51" si="37">SUM(AJ52:AJ58)</f>
        <v>28</v>
      </c>
      <c r="AK51" s="84">
        <f t="shared" si="37"/>
        <v>28</v>
      </c>
      <c r="AL51" s="84">
        <f t="shared" si="37"/>
        <v>18</v>
      </c>
      <c r="AM51" s="84">
        <f t="shared" si="37"/>
        <v>18</v>
      </c>
      <c r="AN51" s="84">
        <f t="shared" si="37"/>
        <v>43</v>
      </c>
      <c r="AO51" s="84">
        <f t="shared" si="37"/>
        <v>42</v>
      </c>
      <c r="AP51" s="84">
        <f t="shared" si="37"/>
        <v>14</v>
      </c>
      <c r="AQ51" s="84">
        <f t="shared" si="37"/>
        <v>14</v>
      </c>
      <c r="AR51" s="84">
        <f t="shared" si="37"/>
        <v>6</v>
      </c>
      <c r="AS51" s="84">
        <f t="shared" si="37"/>
        <v>6</v>
      </c>
      <c r="AT51" s="84">
        <f t="shared" si="37"/>
        <v>14</v>
      </c>
      <c r="AU51" s="84">
        <f t="shared" si="37"/>
        <v>14</v>
      </c>
      <c r="AV51" s="84">
        <f t="shared" si="37"/>
        <v>3</v>
      </c>
      <c r="AW51" s="84">
        <f t="shared" si="37"/>
        <v>3</v>
      </c>
      <c r="AX51" s="84">
        <f t="shared" si="37"/>
        <v>0</v>
      </c>
      <c r="AY51" s="46">
        <f t="shared" si="37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68">
        <v>1</v>
      </c>
      <c r="F52" s="68">
        <v>1</v>
      </c>
      <c r="G52" s="77"/>
      <c r="H52" s="77"/>
      <c r="I52" s="77"/>
      <c r="J52" s="74">
        <v>1</v>
      </c>
      <c r="K52" s="74">
        <v>1</v>
      </c>
      <c r="L52" s="74"/>
      <c r="M52" s="74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>
        <v>2</v>
      </c>
      <c r="AB52" s="68">
        <v>1</v>
      </c>
      <c r="AC52" s="68"/>
      <c r="AD52" s="68"/>
      <c r="AE52" s="68"/>
      <c r="AF52" s="68"/>
      <c r="AG52" s="76"/>
      <c r="AH52" s="68"/>
      <c r="AI52" s="166"/>
      <c r="AJ52" s="36">
        <f t="shared" ref="AJ52:AJ58" si="38">E52</f>
        <v>1</v>
      </c>
      <c r="AK52" s="35">
        <f t="shared" ref="AK52:AK58" si="39">F52+G52+H52+I52</f>
        <v>1</v>
      </c>
      <c r="AL52" s="35">
        <f t="shared" ref="AL52:AL58" si="40">J52</f>
        <v>1</v>
      </c>
      <c r="AM52" s="35">
        <f t="shared" ref="AM52:AM58" si="41">K52+L52+M52</f>
        <v>1</v>
      </c>
      <c r="AN52" s="35">
        <f t="shared" ref="AN52:AN58" si="42">F52+G52+K52</f>
        <v>2</v>
      </c>
      <c r="AO52" s="35">
        <f t="shared" ref="AO52:AO58" si="43">X52+Y52+AA52</f>
        <v>2</v>
      </c>
      <c r="AP52" s="35">
        <f t="shared" ref="AP52:AP58" si="44">N52</f>
        <v>0</v>
      </c>
      <c r="AQ52" s="35">
        <f t="shared" ref="AQ52:AQ58" si="45">O52+P52+Q52+R52+S52</f>
        <v>0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0</v>
      </c>
      <c r="AU52" s="35">
        <f t="shared" ref="AU52:AU58" si="49">N52+W52</f>
        <v>0</v>
      </c>
      <c r="AV52" s="35">
        <f t="shared" ref="AV52:AV58" si="50">AE52</f>
        <v>0</v>
      </c>
      <c r="AW52" s="35">
        <f t="shared" ref="AW52:AW58" si="51">AC52+AD52</f>
        <v>0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68"/>
      <c r="F53" s="68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16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68"/>
      <c r="F54" s="68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>
        <v>1</v>
      </c>
      <c r="AD54" s="68"/>
      <c r="AE54" s="68">
        <v>1</v>
      </c>
      <c r="AF54" s="68"/>
      <c r="AG54" s="76"/>
      <c r="AH54" s="68"/>
      <c r="AI54" s="16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1</v>
      </c>
      <c r="AW54" s="35">
        <f t="shared" si="51"/>
        <v>1</v>
      </c>
      <c r="AX54" s="35">
        <f t="shared" si="52"/>
        <v>0</v>
      </c>
      <c r="AY54" s="34">
        <f t="shared" si="53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68"/>
      <c r="F55" s="68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68">
        <v>1</v>
      </c>
      <c r="F56" s="68"/>
      <c r="G56" s="77">
        <v>1</v>
      </c>
      <c r="H56" s="77"/>
      <c r="I56" s="77"/>
      <c r="J56" s="74">
        <v>1</v>
      </c>
      <c r="K56" s="74">
        <v>1</v>
      </c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>
        <v>1</v>
      </c>
      <c r="AA56" s="68">
        <v>2</v>
      </c>
      <c r="AB56" s="68">
        <v>1</v>
      </c>
      <c r="AC56" s="68"/>
      <c r="AD56" s="68"/>
      <c r="AE56" s="68"/>
      <c r="AF56" s="68"/>
      <c r="AG56" s="76"/>
      <c r="AH56" s="68"/>
      <c r="AI56" s="166"/>
      <c r="AJ56" s="36">
        <f t="shared" si="38"/>
        <v>1</v>
      </c>
      <c r="AK56" s="35">
        <f t="shared" si="39"/>
        <v>1</v>
      </c>
      <c r="AL56" s="35">
        <f t="shared" si="40"/>
        <v>1</v>
      </c>
      <c r="AM56" s="35">
        <f t="shared" si="41"/>
        <v>1</v>
      </c>
      <c r="AN56" s="35">
        <f t="shared" si="42"/>
        <v>2</v>
      </c>
      <c r="AO56" s="35">
        <f t="shared" si="43"/>
        <v>2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68">
        <v>3</v>
      </c>
      <c r="F57" s="68">
        <v>1</v>
      </c>
      <c r="G57" s="77">
        <v>2</v>
      </c>
      <c r="H57" s="77"/>
      <c r="I57" s="77"/>
      <c r="J57" s="74">
        <v>3</v>
      </c>
      <c r="K57" s="74">
        <v>1</v>
      </c>
      <c r="L57" s="74">
        <v>2</v>
      </c>
      <c r="M57" s="74"/>
      <c r="N57" s="68">
        <v>2</v>
      </c>
      <c r="O57" s="68"/>
      <c r="P57" s="68">
        <v>1</v>
      </c>
      <c r="Q57" s="68">
        <v>1</v>
      </c>
      <c r="R57" s="68"/>
      <c r="S57" s="68"/>
      <c r="T57" s="68"/>
      <c r="U57" s="68"/>
      <c r="V57" s="68"/>
      <c r="W57" s="68"/>
      <c r="X57" s="68">
        <v>2</v>
      </c>
      <c r="Y57" s="68"/>
      <c r="Z57" s="68"/>
      <c r="AA57" s="68">
        <v>2</v>
      </c>
      <c r="AB57" s="68"/>
      <c r="AC57" s="68">
        <v>2</v>
      </c>
      <c r="AD57" s="68"/>
      <c r="AE57" s="68">
        <v>2</v>
      </c>
      <c r="AF57" s="68"/>
      <c r="AG57" s="76"/>
      <c r="AH57" s="68"/>
      <c r="AI57" s="166"/>
      <c r="AJ57" s="36">
        <f t="shared" si="38"/>
        <v>3</v>
      </c>
      <c r="AK57" s="35">
        <f t="shared" si="39"/>
        <v>3</v>
      </c>
      <c r="AL57" s="35">
        <f t="shared" si="40"/>
        <v>3</v>
      </c>
      <c r="AM57" s="35">
        <f t="shared" si="41"/>
        <v>3</v>
      </c>
      <c r="AN57" s="35">
        <f t="shared" si="42"/>
        <v>4</v>
      </c>
      <c r="AO57" s="35">
        <f t="shared" si="43"/>
        <v>4</v>
      </c>
      <c r="AP57" s="35">
        <f t="shared" si="44"/>
        <v>2</v>
      </c>
      <c r="AQ57" s="35">
        <f t="shared" si="45"/>
        <v>2</v>
      </c>
      <c r="AR57" s="35">
        <f t="shared" si="46"/>
        <v>0</v>
      </c>
      <c r="AS57" s="35">
        <f t="shared" si="47"/>
        <v>0</v>
      </c>
      <c r="AT57" s="35">
        <f t="shared" si="48"/>
        <v>2</v>
      </c>
      <c r="AU57" s="35">
        <f t="shared" si="49"/>
        <v>2</v>
      </c>
      <c r="AV57" s="35">
        <f t="shared" si="50"/>
        <v>2</v>
      </c>
      <c r="AW57" s="35">
        <f t="shared" si="51"/>
        <v>2</v>
      </c>
      <c r="AX57" s="35">
        <f t="shared" si="52"/>
        <v>0</v>
      </c>
      <c r="AY57" s="34">
        <f t="shared" si="53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68">
        <v>23</v>
      </c>
      <c r="F58" s="68">
        <v>8</v>
      </c>
      <c r="G58" s="77">
        <v>15</v>
      </c>
      <c r="H58" s="77"/>
      <c r="I58" s="77"/>
      <c r="J58" s="74">
        <v>13</v>
      </c>
      <c r="K58" s="74">
        <v>12</v>
      </c>
      <c r="L58" s="74">
        <v>1</v>
      </c>
      <c r="M58" s="74"/>
      <c r="N58" s="68">
        <v>12</v>
      </c>
      <c r="O58" s="68">
        <v>6</v>
      </c>
      <c r="P58" s="68"/>
      <c r="Q58" s="68"/>
      <c r="R58" s="68"/>
      <c r="S58" s="68">
        <v>6</v>
      </c>
      <c r="T58" s="68">
        <v>3</v>
      </c>
      <c r="U58" s="68">
        <v>3</v>
      </c>
      <c r="V58" s="68"/>
      <c r="W58" s="68"/>
      <c r="X58" s="68">
        <v>12</v>
      </c>
      <c r="Y58" s="68"/>
      <c r="Z58" s="68">
        <v>3</v>
      </c>
      <c r="AA58" s="68">
        <v>22</v>
      </c>
      <c r="AB58" s="68">
        <v>9</v>
      </c>
      <c r="AC58" s="68"/>
      <c r="AD58" s="68"/>
      <c r="AE58" s="68"/>
      <c r="AF58" s="68"/>
      <c r="AG58" s="76"/>
      <c r="AH58" s="68"/>
      <c r="AI58" s="166"/>
      <c r="AJ58" s="36">
        <f t="shared" si="38"/>
        <v>23</v>
      </c>
      <c r="AK58" s="35">
        <f t="shared" si="39"/>
        <v>23</v>
      </c>
      <c r="AL58" s="35">
        <f t="shared" si="40"/>
        <v>13</v>
      </c>
      <c r="AM58" s="35">
        <f t="shared" si="41"/>
        <v>13</v>
      </c>
      <c r="AN58" s="35">
        <f t="shared" si="42"/>
        <v>35</v>
      </c>
      <c r="AO58" s="35">
        <f t="shared" si="43"/>
        <v>34</v>
      </c>
      <c r="AP58" s="35">
        <f t="shared" si="44"/>
        <v>12</v>
      </c>
      <c r="AQ58" s="35">
        <f t="shared" si="45"/>
        <v>12</v>
      </c>
      <c r="AR58" s="35">
        <f t="shared" si="46"/>
        <v>6</v>
      </c>
      <c r="AS58" s="35">
        <f t="shared" si="47"/>
        <v>6</v>
      </c>
      <c r="AT58" s="35">
        <f t="shared" si="48"/>
        <v>12</v>
      </c>
      <c r="AU58" s="35">
        <f t="shared" si="49"/>
        <v>12</v>
      </c>
      <c r="AV58" s="35">
        <f t="shared" si="50"/>
        <v>0</v>
      </c>
      <c r="AW58" s="35">
        <f t="shared" si="51"/>
        <v>0</v>
      </c>
      <c r="AX58" s="35">
        <f t="shared" si="52"/>
        <v>0</v>
      </c>
      <c r="AY58" s="34">
        <f t="shared" si="53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121</v>
      </c>
      <c r="F59" s="86">
        <f t="shared" si="54"/>
        <v>10</v>
      </c>
      <c r="G59" s="86">
        <f t="shared" si="54"/>
        <v>111</v>
      </c>
      <c r="H59" s="86">
        <f t="shared" si="54"/>
        <v>0</v>
      </c>
      <c r="I59" s="86">
        <f t="shared" si="54"/>
        <v>0</v>
      </c>
      <c r="J59" s="86">
        <f t="shared" si="54"/>
        <v>132</v>
      </c>
      <c r="K59" s="86">
        <f t="shared" si="54"/>
        <v>122</v>
      </c>
      <c r="L59" s="86">
        <f t="shared" si="54"/>
        <v>10</v>
      </c>
      <c r="M59" s="86">
        <f t="shared" si="54"/>
        <v>0</v>
      </c>
      <c r="N59" s="86">
        <f t="shared" si="54"/>
        <v>122</v>
      </c>
      <c r="O59" s="86">
        <f t="shared" si="54"/>
        <v>67</v>
      </c>
      <c r="P59" s="86">
        <f t="shared" si="54"/>
        <v>31</v>
      </c>
      <c r="Q59" s="86">
        <f t="shared" si="54"/>
        <v>3</v>
      </c>
      <c r="R59" s="86">
        <f t="shared" si="54"/>
        <v>1</v>
      </c>
      <c r="S59" s="86">
        <f t="shared" si="54"/>
        <v>20</v>
      </c>
      <c r="T59" s="86">
        <f t="shared" si="54"/>
        <v>4</v>
      </c>
      <c r="U59" s="86">
        <f t="shared" si="54"/>
        <v>16</v>
      </c>
      <c r="V59" s="86">
        <f t="shared" si="54"/>
        <v>0</v>
      </c>
      <c r="W59" s="86">
        <f t="shared" si="54"/>
        <v>0</v>
      </c>
      <c r="X59" s="86">
        <f t="shared" si="54"/>
        <v>122</v>
      </c>
      <c r="Y59" s="86">
        <f t="shared" si="54"/>
        <v>2</v>
      </c>
      <c r="Z59" s="86">
        <f t="shared" si="54"/>
        <v>2</v>
      </c>
      <c r="AA59" s="86">
        <f t="shared" si="54"/>
        <v>119</v>
      </c>
      <c r="AB59" s="86">
        <f t="shared" si="54"/>
        <v>11</v>
      </c>
      <c r="AC59" s="86">
        <f t="shared" si="54"/>
        <v>16</v>
      </c>
      <c r="AD59" s="86">
        <f t="shared" si="54"/>
        <v>0</v>
      </c>
      <c r="AE59" s="86">
        <f t="shared" si="54"/>
        <v>16</v>
      </c>
      <c r="AF59" s="86">
        <f t="shared" si="54"/>
        <v>1</v>
      </c>
      <c r="AG59" s="86">
        <f t="shared" si="54"/>
        <v>0</v>
      </c>
      <c r="AH59" s="86">
        <f t="shared" si="54"/>
        <v>1</v>
      </c>
      <c r="AI59" s="165"/>
      <c r="AJ59" s="39">
        <f t="shared" ref="AJ59:AY59" si="55">SUM(AJ60:AJ72)</f>
        <v>121</v>
      </c>
      <c r="AK59" s="82">
        <f t="shared" si="55"/>
        <v>121</v>
      </c>
      <c r="AL59" s="82">
        <f t="shared" si="55"/>
        <v>132</v>
      </c>
      <c r="AM59" s="82">
        <f t="shared" si="55"/>
        <v>132</v>
      </c>
      <c r="AN59" s="82">
        <f t="shared" si="55"/>
        <v>243</v>
      </c>
      <c r="AO59" s="82">
        <f t="shared" si="55"/>
        <v>243</v>
      </c>
      <c r="AP59" s="82">
        <f t="shared" si="55"/>
        <v>122</v>
      </c>
      <c r="AQ59" s="82">
        <f t="shared" si="55"/>
        <v>122</v>
      </c>
      <c r="AR59" s="82">
        <f t="shared" si="55"/>
        <v>20</v>
      </c>
      <c r="AS59" s="82">
        <f t="shared" si="55"/>
        <v>20</v>
      </c>
      <c r="AT59" s="82">
        <f t="shared" si="55"/>
        <v>122</v>
      </c>
      <c r="AU59" s="82">
        <f t="shared" si="55"/>
        <v>122</v>
      </c>
      <c r="AV59" s="82">
        <f t="shared" si="55"/>
        <v>16</v>
      </c>
      <c r="AW59" s="82">
        <f t="shared" si="55"/>
        <v>16</v>
      </c>
      <c r="AX59" s="82">
        <f t="shared" si="55"/>
        <v>1</v>
      </c>
      <c r="AY59" s="38">
        <f t="shared" si="55"/>
        <v>1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68">
        <v>60</v>
      </c>
      <c r="F60" s="68">
        <v>2</v>
      </c>
      <c r="G60" s="77">
        <v>58</v>
      </c>
      <c r="H60" s="77"/>
      <c r="I60" s="77"/>
      <c r="J60" s="74">
        <v>62</v>
      </c>
      <c r="K60" s="74">
        <v>54</v>
      </c>
      <c r="L60" s="74">
        <v>8</v>
      </c>
      <c r="M60" s="74"/>
      <c r="N60" s="68">
        <v>57</v>
      </c>
      <c r="O60" s="68">
        <v>39</v>
      </c>
      <c r="P60" s="68">
        <v>7</v>
      </c>
      <c r="Q60" s="68"/>
      <c r="R60" s="68"/>
      <c r="S60" s="68">
        <v>11</v>
      </c>
      <c r="T60" s="68">
        <v>3</v>
      </c>
      <c r="U60" s="68">
        <v>8</v>
      </c>
      <c r="V60" s="68"/>
      <c r="W60" s="68"/>
      <c r="X60" s="68">
        <v>57</v>
      </c>
      <c r="Y60" s="68"/>
      <c r="Z60" s="68">
        <v>1</v>
      </c>
      <c r="AA60" s="68">
        <v>57</v>
      </c>
      <c r="AB60" s="68">
        <v>3</v>
      </c>
      <c r="AC60" s="68">
        <v>5</v>
      </c>
      <c r="AD60" s="68"/>
      <c r="AE60" s="68">
        <v>5</v>
      </c>
      <c r="AF60" s="68"/>
      <c r="AG60" s="76"/>
      <c r="AH60" s="68"/>
      <c r="AI60" s="166"/>
      <c r="AJ60" s="36">
        <f t="shared" ref="AJ60:AJ72" si="56">E60</f>
        <v>60</v>
      </c>
      <c r="AK60" s="35">
        <f t="shared" ref="AK60:AK72" si="57">F60+G60+H60+I60</f>
        <v>60</v>
      </c>
      <c r="AL60" s="35">
        <f t="shared" ref="AL60:AL72" si="58">J60</f>
        <v>62</v>
      </c>
      <c r="AM60" s="35">
        <f t="shared" ref="AM60:AM72" si="59">K60+L60+M60</f>
        <v>62</v>
      </c>
      <c r="AN60" s="35">
        <f t="shared" ref="AN60:AN72" si="60">F60+G60+K60</f>
        <v>114</v>
      </c>
      <c r="AO60" s="35">
        <f t="shared" ref="AO60:AO72" si="61">X60+Y60+AA60</f>
        <v>114</v>
      </c>
      <c r="AP60" s="35">
        <f t="shared" ref="AP60:AP72" si="62">N60</f>
        <v>57</v>
      </c>
      <c r="AQ60" s="35">
        <f t="shared" ref="AQ60:AQ72" si="63">O60+P60+Q60+R60+S60</f>
        <v>57</v>
      </c>
      <c r="AR60" s="35">
        <f t="shared" ref="AR60:AR72" si="64">S60</f>
        <v>11</v>
      </c>
      <c r="AS60" s="35">
        <f t="shared" ref="AS60:AS72" si="65">T60+U60+V60</f>
        <v>11</v>
      </c>
      <c r="AT60" s="35">
        <f t="shared" ref="AT60:AT72" si="66">X60</f>
        <v>57</v>
      </c>
      <c r="AU60" s="35">
        <f t="shared" ref="AU60:AU72" si="67">N60+W60</f>
        <v>57</v>
      </c>
      <c r="AV60" s="35">
        <f t="shared" ref="AV60:AV72" si="68">AE60</f>
        <v>5</v>
      </c>
      <c r="AW60" s="35">
        <f t="shared" ref="AW60:AW72" si="69">AC60+AD60</f>
        <v>5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68">
        <v>22</v>
      </c>
      <c r="F61" s="68">
        <v>3</v>
      </c>
      <c r="G61" s="77">
        <v>19</v>
      </c>
      <c r="H61" s="77"/>
      <c r="I61" s="77"/>
      <c r="J61" s="74">
        <v>33</v>
      </c>
      <c r="K61" s="74">
        <v>33</v>
      </c>
      <c r="L61" s="74"/>
      <c r="M61" s="74"/>
      <c r="N61" s="68">
        <v>26</v>
      </c>
      <c r="O61" s="68">
        <v>9</v>
      </c>
      <c r="P61" s="68">
        <v>15</v>
      </c>
      <c r="Q61" s="68"/>
      <c r="R61" s="68"/>
      <c r="S61" s="68">
        <v>2</v>
      </c>
      <c r="T61" s="68"/>
      <c r="U61" s="68">
        <v>2</v>
      </c>
      <c r="V61" s="68"/>
      <c r="W61" s="68"/>
      <c r="X61" s="68">
        <v>26</v>
      </c>
      <c r="Y61" s="68"/>
      <c r="Z61" s="68"/>
      <c r="AA61" s="68">
        <v>29</v>
      </c>
      <c r="AB61" s="68">
        <v>3</v>
      </c>
      <c r="AC61" s="68">
        <v>5</v>
      </c>
      <c r="AD61" s="68"/>
      <c r="AE61" s="68">
        <v>5</v>
      </c>
      <c r="AF61" s="68">
        <v>1</v>
      </c>
      <c r="AG61" s="76"/>
      <c r="AH61" s="68">
        <v>1</v>
      </c>
      <c r="AI61" s="166"/>
      <c r="AJ61" s="36">
        <f t="shared" si="56"/>
        <v>22</v>
      </c>
      <c r="AK61" s="35">
        <f t="shared" si="57"/>
        <v>22</v>
      </c>
      <c r="AL61" s="35">
        <f t="shared" si="58"/>
        <v>33</v>
      </c>
      <c r="AM61" s="35">
        <f t="shared" si="59"/>
        <v>33</v>
      </c>
      <c r="AN61" s="35">
        <f t="shared" si="60"/>
        <v>55</v>
      </c>
      <c r="AO61" s="35">
        <f t="shared" si="61"/>
        <v>55</v>
      </c>
      <c r="AP61" s="35">
        <f t="shared" si="62"/>
        <v>26</v>
      </c>
      <c r="AQ61" s="35">
        <f t="shared" si="63"/>
        <v>26</v>
      </c>
      <c r="AR61" s="35">
        <f t="shared" si="64"/>
        <v>2</v>
      </c>
      <c r="AS61" s="35">
        <f t="shared" si="65"/>
        <v>2</v>
      </c>
      <c r="AT61" s="35">
        <f t="shared" si="66"/>
        <v>26</v>
      </c>
      <c r="AU61" s="35">
        <f t="shared" si="67"/>
        <v>26</v>
      </c>
      <c r="AV61" s="35">
        <f t="shared" si="68"/>
        <v>5</v>
      </c>
      <c r="AW61" s="35">
        <f t="shared" si="69"/>
        <v>5</v>
      </c>
      <c r="AX61" s="35">
        <f t="shared" si="70"/>
        <v>1</v>
      </c>
      <c r="AY61" s="34">
        <f t="shared" si="71"/>
        <v>1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68">
        <v>3</v>
      </c>
      <c r="F62" s="68"/>
      <c r="G62" s="77">
        <v>3</v>
      </c>
      <c r="H62" s="77"/>
      <c r="I62" s="77"/>
      <c r="J62" s="74">
        <v>4</v>
      </c>
      <c r="K62" s="74">
        <v>4</v>
      </c>
      <c r="L62" s="74"/>
      <c r="M62" s="74"/>
      <c r="N62" s="68">
        <v>3</v>
      </c>
      <c r="O62" s="68">
        <v>1</v>
      </c>
      <c r="P62" s="68"/>
      <c r="Q62" s="68">
        <v>1</v>
      </c>
      <c r="R62" s="68">
        <v>1</v>
      </c>
      <c r="S62" s="68"/>
      <c r="T62" s="68"/>
      <c r="U62" s="68"/>
      <c r="V62" s="68"/>
      <c r="W62" s="68"/>
      <c r="X62" s="68">
        <v>3</v>
      </c>
      <c r="Y62" s="68">
        <v>1</v>
      </c>
      <c r="Z62" s="68"/>
      <c r="AA62" s="68">
        <v>3</v>
      </c>
      <c r="AB62" s="68"/>
      <c r="AC62" s="68">
        <v>1</v>
      </c>
      <c r="AD62" s="68"/>
      <c r="AE62" s="68">
        <v>1</v>
      </c>
      <c r="AF62" s="68"/>
      <c r="AG62" s="76"/>
      <c r="AH62" s="68"/>
      <c r="AI62" s="166"/>
      <c r="AJ62" s="36">
        <f t="shared" si="56"/>
        <v>3</v>
      </c>
      <c r="AK62" s="35">
        <f t="shared" si="57"/>
        <v>3</v>
      </c>
      <c r="AL62" s="35">
        <f t="shared" si="58"/>
        <v>4</v>
      </c>
      <c r="AM62" s="35">
        <f t="shared" si="59"/>
        <v>4</v>
      </c>
      <c r="AN62" s="35">
        <f t="shared" si="60"/>
        <v>7</v>
      </c>
      <c r="AO62" s="35">
        <f t="shared" si="61"/>
        <v>7</v>
      </c>
      <c r="AP62" s="35">
        <f t="shared" si="62"/>
        <v>3</v>
      </c>
      <c r="AQ62" s="35">
        <f t="shared" si="63"/>
        <v>3</v>
      </c>
      <c r="AR62" s="35">
        <f t="shared" si="64"/>
        <v>0</v>
      </c>
      <c r="AS62" s="35">
        <f t="shared" si="65"/>
        <v>0</v>
      </c>
      <c r="AT62" s="35">
        <f t="shared" si="66"/>
        <v>3</v>
      </c>
      <c r="AU62" s="35">
        <f t="shared" si="67"/>
        <v>3</v>
      </c>
      <c r="AV62" s="35">
        <f t="shared" si="68"/>
        <v>1</v>
      </c>
      <c r="AW62" s="35">
        <f t="shared" si="69"/>
        <v>1</v>
      </c>
      <c r="AX62" s="35">
        <f t="shared" si="70"/>
        <v>0</v>
      </c>
      <c r="AY62" s="34">
        <f t="shared" si="71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68">
        <v>3</v>
      </c>
      <c r="F63" s="68"/>
      <c r="G63" s="77">
        <v>3</v>
      </c>
      <c r="H63" s="77"/>
      <c r="I63" s="77"/>
      <c r="J63" s="74"/>
      <c r="K63" s="74"/>
      <c r="L63" s="74"/>
      <c r="M63" s="74"/>
      <c r="N63" s="68">
        <v>2</v>
      </c>
      <c r="O63" s="68">
        <v>1</v>
      </c>
      <c r="P63" s="68"/>
      <c r="Q63" s="68"/>
      <c r="R63" s="68"/>
      <c r="S63" s="68">
        <v>1</v>
      </c>
      <c r="T63" s="68"/>
      <c r="U63" s="68">
        <v>1</v>
      </c>
      <c r="V63" s="68"/>
      <c r="W63" s="68"/>
      <c r="X63" s="68">
        <v>2</v>
      </c>
      <c r="Y63" s="68"/>
      <c r="Z63" s="68"/>
      <c r="AA63" s="68">
        <v>1</v>
      </c>
      <c r="AB63" s="68"/>
      <c r="AC63" s="68"/>
      <c r="AD63" s="68"/>
      <c r="AE63" s="68"/>
      <c r="AF63" s="68"/>
      <c r="AG63" s="76"/>
      <c r="AH63" s="68"/>
      <c r="AI63" s="166"/>
      <c r="AJ63" s="36">
        <f t="shared" si="56"/>
        <v>3</v>
      </c>
      <c r="AK63" s="35">
        <f t="shared" si="57"/>
        <v>3</v>
      </c>
      <c r="AL63" s="35">
        <f t="shared" si="58"/>
        <v>0</v>
      </c>
      <c r="AM63" s="35">
        <f t="shared" si="59"/>
        <v>0</v>
      </c>
      <c r="AN63" s="35">
        <f t="shared" si="60"/>
        <v>3</v>
      </c>
      <c r="AO63" s="35">
        <f t="shared" si="61"/>
        <v>3</v>
      </c>
      <c r="AP63" s="35">
        <f t="shared" si="62"/>
        <v>2</v>
      </c>
      <c r="AQ63" s="35">
        <f t="shared" si="63"/>
        <v>2</v>
      </c>
      <c r="AR63" s="35">
        <f t="shared" si="64"/>
        <v>1</v>
      </c>
      <c r="AS63" s="35">
        <f t="shared" si="65"/>
        <v>1</v>
      </c>
      <c r="AT63" s="35">
        <f t="shared" si="66"/>
        <v>2</v>
      </c>
      <c r="AU63" s="35">
        <f t="shared" si="67"/>
        <v>2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68"/>
      <c r="F64" s="68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16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68"/>
      <c r="F65" s="68"/>
      <c r="G65" s="77"/>
      <c r="H65" s="77"/>
      <c r="I65" s="77"/>
      <c r="J65" s="74">
        <v>1</v>
      </c>
      <c r="K65" s="74">
        <v>1</v>
      </c>
      <c r="L65" s="74"/>
      <c r="M65" s="74"/>
      <c r="N65" s="68">
        <v>1</v>
      </c>
      <c r="O65" s="68">
        <v>1</v>
      </c>
      <c r="P65" s="68"/>
      <c r="Q65" s="68"/>
      <c r="R65" s="68"/>
      <c r="S65" s="68"/>
      <c r="T65" s="68"/>
      <c r="U65" s="68"/>
      <c r="V65" s="68"/>
      <c r="W65" s="68"/>
      <c r="X65" s="68">
        <v>1</v>
      </c>
      <c r="Y65" s="68"/>
      <c r="Z65" s="68"/>
      <c r="AA65" s="68"/>
      <c r="AB65" s="68"/>
      <c r="AC65" s="68"/>
      <c r="AD65" s="68"/>
      <c r="AE65" s="68"/>
      <c r="AF65" s="68"/>
      <c r="AG65" s="76"/>
      <c r="AH65" s="68"/>
      <c r="AI65" s="166"/>
      <c r="AJ65" s="36">
        <f t="shared" si="56"/>
        <v>0</v>
      </c>
      <c r="AK65" s="35">
        <f t="shared" si="57"/>
        <v>0</v>
      </c>
      <c r="AL65" s="35">
        <f t="shared" si="58"/>
        <v>1</v>
      </c>
      <c r="AM65" s="35">
        <f t="shared" si="59"/>
        <v>1</v>
      </c>
      <c r="AN65" s="35">
        <f t="shared" si="60"/>
        <v>1</v>
      </c>
      <c r="AO65" s="35">
        <f t="shared" si="61"/>
        <v>1</v>
      </c>
      <c r="AP65" s="35">
        <f t="shared" si="62"/>
        <v>1</v>
      </c>
      <c r="AQ65" s="35">
        <f t="shared" si="63"/>
        <v>1</v>
      </c>
      <c r="AR65" s="35">
        <f t="shared" si="64"/>
        <v>0</v>
      </c>
      <c r="AS65" s="35">
        <f t="shared" si="65"/>
        <v>0</v>
      </c>
      <c r="AT65" s="35">
        <f t="shared" si="66"/>
        <v>1</v>
      </c>
      <c r="AU65" s="35">
        <f t="shared" si="67"/>
        <v>1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68"/>
      <c r="F66" s="68"/>
      <c r="G66" s="77"/>
      <c r="H66" s="77"/>
      <c r="I66" s="77"/>
      <c r="J66" s="74"/>
      <c r="K66" s="74"/>
      <c r="L66" s="74"/>
      <c r="M66" s="74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76"/>
      <c r="AH66" s="68"/>
      <c r="AI66" s="166"/>
      <c r="AJ66" s="36">
        <f t="shared" si="56"/>
        <v>0</v>
      </c>
      <c r="AK66" s="35">
        <f t="shared" si="57"/>
        <v>0</v>
      </c>
      <c r="AL66" s="35">
        <f t="shared" si="58"/>
        <v>0</v>
      </c>
      <c r="AM66" s="35">
        <f t="shared" si="59"/>
        <v>0</v>
      </c>
      <c r="AN66" s="35">
        <f t="shared" si="60"/>
        <v>0</v>
      </c>
      <c r="AO66" s="35">
        <f t="shared" si="61"/>
        <v>0</v>
      </c>
      <c r="AP66" s="35">
        <f t="shared" si="62"/>
        <v>0</v>
      </c>
      <c r="AQ66" s="35">
        <f t="shared" si="63"/>
        <v>0</v>
      </c>
      <c r="AR66" s="35">
        <f t="shared" si="64"/>
        <v>0</v>
      </c>
      <c r="AS66" s="35">
        <f t="shared" si="65"/>
        <v>0</v>
      </c>
      <c r="AT66" s="35">
        <f t="shared" si="66"/>
        <v>0</v>
      </c>
      <c r="AU66" s="35">
        <f t="shared" si="67"/>
        <v>0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68">
        <v>10</v>
      </c>
      <c r="F67" s="68">
        <v>3</v>
      </c>
      <c r="G67" s="77">
        <v>7</v>
      </c>
      <c r="H67" s="77"/>
      <c r="I67" s="77"/>
      <c r="J67" s="74">
        <v>6</v>
      </c>
      <c r="K67" s="74">
        <v>6</v>
      </c>
      <c r="L67" s="74"/>
      <c r="M67" s="74"/>
      <c r="N67" s="68">
        <v>12</v>
      </c>
      <c r="O67" s="68">
        <v>10</v>
      </c>
      <c r="P67" s="68">
        <v>1</v>
      </c>
      <c r="Q67" s="68"/>
      <c r="R67" s="68"/>
      <c r="S67" s="68">
        <v>1</v>
      </c>
      <c r="T67" s="68"/>
      <c r="U67" s="68">
        <v>1</v>
      </c>
      <c r="V67" s="68"/>
      <c r="W67" s="68"/>
      <c r="X67" s="68">
        <v>12</v>
      </c>
      <c r="Y67" s="68"/>
      <c r="Z67" s="68"/>
      <c r="AA67" s="68">
        <v>4</v>
      </c>
      <c r="AB67" s="68">
        <v>3</v>
      </c>
      <c r="AC67" s="68"/>
      <c r="AD67" s="68"/>
      <c r="AE67" s="68"/>
      <c r="AF67" s="68"/>
      <c r="AG67" s="76"/>
      <c r="AH67" s="68"/>
      <c r="AI67" s="166"/>
      <c r="AJ67" s="36">
        <f t="shared" si="56"/>
        <v>10</v>
      </c>
      <c r="AK67" s="35">
        <f t="shared" si="57"/>
        <v>10</v>
      </c>
      <c r="AL67" s="35">
        <f t="shared" si="58"/>
        <v>6</v>
      </c>
      <c r="AM67" s="35">
        <f t="shared" si="59"/>
        <v>6</v>
      </c>
      <c r="AN67" s="35">
        <f t="shared" si="60"/>
        <v>16</v>
      </c>
      <c r="AO67" s="35">
        <f t="shared" si="61"/>
        <v>16</v>
      </c>
      <c r="AP67" s="35">
        <f t="shared" si="62"/>
        <v>12</v>
      </c>
      <c r="AQ67" s="35">
        <f t="shared" si="63"/>
        <v>12</v>
      </c>
      <c r="AR67" s="35">
        <f t="shared" si="64"/>
        <v>1</v>
      </c>
      <c r="AS67" s="35">
        <f t="shared" si="65"/>
        <v>1</v>
      </c>
      <c r="AT67" s="35">
        <f t="shared" si="66"/>
        <v>12</v>
      </c>
      <c r="AU67" s="35">
        <f t="shared" si="67"/>
        <v>12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68">
        <v>9</v>
      </c>
      <c r="F68" s="68">
        <v>1</v>
      </c>
      <c r="G68" s="77">
        <v>8</v>
      </c>
      <c r="H68" s="77"/>
      <c r="I68" s="77"/>
      <c r="J68" s="74">
        <v>7</v>
      </c>
      <c r="K68" s="74">
        <v>6</v>
      </c>
      <c r="L68" s="74">
        <v>1</v>
      </c>
      <c r="M68" s="74"/>
      <c r="N68" s="68">
        <v>8</v>
      </c>
      <c r="O68" s="68"/>
      <c r="P68" s="68">
        <v>4</v>
      </c>
      <c r="Q68" s="68">
        <v>1</v>
      </c>
      <c r="R68" s="68"/>
      <c r="S68" s="68">
        <v>3</v>
      </c>
      <c r="T68" s="68">
        <v>1</v>
      </c>
      <c r="U68" s="68">
        <v>2</v>
      </c>
      <c r="V68" s="68"/>
      <c r="W68" s="68"/>
      <c r="X68" s="68">
        <v>8</v>
      </c>
      <c r="Y68" s="68"/>
      <c r="Z68" s="68"/>
      <c r="AA68" s="68">
        <v>7</v>
      </c>
      <c r="AB68" s="68"/>
      <c r="AC68" s="68"/>
      <c r="AD68" s="68"/>
      <c r="AE68" s="68"/>
      <c r="AF68" s="68"/>
      <c r="AG68" s="76"/>
      <c r="AH68" s="68"/>
      <c r="AI68" s="166"/>
      <c r="AJ68" s="36">
        <f t="shared" si="56"/>
        <v>9</v>
      </c>
      <c r="AK68" s="35">
        <f t="shared" si="57"/>
        <v>9</v>
      </c>
      <c r="AL68" s="35">
        <f t="shared" si="58"/>
        <v>7</v>
      </c>
      <c r="AM68" s="35">
        <f t="shared" si="59"/>
        <v>7</v>
      </c>
      <c r="AN68" s="35">
        <f t="shared" si="60"/>
        <v>15</v>
      </c>
      <c r="AO68" s="35">
        <f t="shared" si="61"/>
        <v>15</v>
      </c>
      <c r="AP68" s="35">
        <f t="shared" si="62"/>
        <v>8</v>
      </c>
      <c r="AQ68" s="35">
        <f t="shared" si="63"/>
        <v>8</v>
      </c>
      <c r="AR68" s="35">
        <f t="shared" si="64"/>
        <v>3</v>
      </c>
      <c r="AS68" s="35">
        <f t="shared" si="65"/>
        <v>3</v>
      </c>
      <c r="AT68" s="35">
        <f t="shared" si="66"/>
        <v>8</v>
      </c>
      <c r="AU68" s="35">
        <f t="shared" si="67"/>
        <v>8</v>
      </c>
      <c r="AV68" s="35">
        <f t="shared" si="68"/>
        <v>0</v>
      </c>
      <c r="AW68" s="35">
        <f t="shared" si="69"/>
        <v>0</v>
      </c>
      <c r="AX68" s="35">
        <f t="shared" si="70"/>
        <v>0</v>
      </c>
      <c r="AY68" s="34">
        <f t="shared" si="71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68">
        <v>6</v>
      </c>
      <c r="F69" s="68"/>
      <c r="G69" s="77">
        <v>6</v>
      </c>
      <c r="H69" s="77"/>
      <c r="I69" s="77"/>
      <c r="J69" s="74">
        <v>9</v>
      </c>
      <c r="K69" s="74">
        <v>9</v>
      </c>
      <c r="L69" s="74"/>
      <c r="M69" s="74"/>
      <c r="N69" s="68">
        <v>9</v>
      </c>
      <c r="O69" s="68">
        <v>5</v>
      </c>
      <c r="P69" s="68">
        <v>4</v>
      </c>
      <c r="Q69" s="68"/>
      <c r="R69" s="68"/>
      <c r="S69" s="68"/>
      <c r="T69" s="68"/>
      <c r="U69" s="68"/>
      <c r="V69" s="68"/>
      <c r="W69" s="68"/>
      <c r="X69" s="68">
        <v>9</v>
      </c>
      <c r="Y69" s="68">
        <v>1</v>
      </c>
      <c r="Z69" s="68"/>
      <c r="AA69" s="68">
        <v>5</v>
      </c>
      <c r="AB69" s="68"/>
      <c r="AC69" s="68">
        <v>4</v>
      </c>
      <c r="AD69" s="68"/>
      <c r="AE69" s="68">
        <v>4</v>
      </c>
      <c r="AF69" s="68"/>
      <c r="AG69" s="76"/>
      <c r="AH69" s="68"/>
      <c r="AI69" s="166"/>
      <c r="AJ69" s="36">
        <f t="shared" si="56"/>
        <v>6</v>
      </c>
      <c r="AK69" s="35">
        <f t="shared" si="57"/>
        <v>6</v>
      </c>
      <c r="AL69" s="35">
        <f t="shared" si="58"/>
        <v>9</v>
      </c>
      <c r="AM69" s="35">
        <f t="shared" si="59"/>
        <v>9</v>
      </c>
      <c r="AN69" s="35">
        <f t="shared" si="60"/>
        <v>15</v>
      </c>
      <c r="AO69" s="35">
        <f t="shared" si="61"/>
        <v>15</v>
      </c>
      <c r="AP69" s="35">
        <f t="shared" si="62"/>
        <v>9</v>
      </c>
      <c r="AQ69" s="35">
        <f t="shared" si="63"/>
        <v>9</v>
      </c>
      <c r="AR69" s="35">
        <f t="shared" si="64"/>
        <v>0</v>
      </c>
      <c r="AS69" s="35">
        <f t="shared" si="65"/>
        <v>0</v>
      </c>
      <c r="AT69" s="35">
        <f t="shared" si="66"/>
        <v>9</v>
      </c>
      <c r="AU69" s="35">
        <f t="shared" si="67"/>
        <v>9</v>
      </c>
      <c r="AV69" s="35">
        <f t="shared" si="68"/>
        <v>4</v>
      </c>
      <c r="AW69" s="35">
        <f t="shared" si="69"/>
        <v>4</v>
      </c>
      <c r="AX69" s="35">
        <f t="shared" si="70"/>
        <v>0</v>
      </c>
      <c r="AY69" s="34">
        <f t="shared" si="71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68">
        <v>5</v>
      </c>
      <c r="F70" s="68"/>
      <c r="G70" s="77">
        <v>5</v>
      </c>
      <c r="H70" s="77"/>
      <c r="I70" s="77"/>
      <c r="J70" s="74">
        <v>4</v>
      </c>
      <c r="K70" s="74">
        <v>3</v>
      </c>
      <c r="L70" s="74">
        <v>1</v>
      </c>
      <c r="M70" s="74"/>
      <c r="N70" s="68">
        <v>3</v>
      </c>
      <c r="O70" s="68">
        <v>1</v>
      </c>
      <c r="P70" s="68"/>
      <c r="Q70" s="68">
        <v>1</v>
      </c>
      <c r="R70" s="68"/>
      <c r="S70" s="68">
        <v>1</v>
      </c>
      <c r="T70" s="68"/>
      <c r="U70" s="68">
        <v>1</v>
      </c>
      <c r="V70" s="68"/>
      <c r="W70" s="68"/>
      <c r="X70" s="68">
        <v>3</v>
      </c>
      <c r="Y70" s="68"/>
      <c r="Z70" s="68"/>
      <c r="AA70" s="68">
        <v>5</v>
      </c>
      <c r="AB70" s="68"/>
      <c r="AC70" s="68"/>
      <c r="AD70" s="68"/>
      <c r="AE70" s="68"/>
      <c r="AF70" s="68"/>
      <c r="AG70" s="76"/>
      <c r="AH70" s="68"/>
      <c r="AI70" s="166"/>
      <c r="AJ70" s="36">
        <f t="shared" si="56"/>
        <v>5</v>
      </c>
      <c r="AK70" s="35">
        <f t="shared" si="57"/>
        <v>5</v>
      </c>
      <c r="AL70" s="35">
        <f t="shared" si="58"/>
        <v>4</v>
      </c>
      <c r="AM70" s="35">
        <f t="shared" si="59"/>
        <v>4</v>
      </c>
      <c r="AN70" s="35">
        <f t="shared" si="60"/>
        <v>8</v>
      </c>
      <c r="AO70" s="35">
        <f t="shared" si="61"/>
        <v>8</v>
      </c>
      <c r="AP70" s="35">
        <f t="shared" si="62"/>
        <v>3</v>
      </c>
      <c r="AQ70" s="35">
        <f t="shared" si="63"/>
        <v>3</v>
      </c>
      <c r="AR70" s="35">
        <f t="shared" si="64"/>
        <v>1</v>
      </c>
      <c r="AS70" s="35">
        <f t="shared" si="65"/>
        <v>1</v>
      </c>
      <c r="AT70" s="35">
        <f t="shared" si="66"/>
        <v>3</v>
      </c>
      <c r="AU70" s="35">
        <f t="shared" si="67"/>
        <v>3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68"/>
      <c r="F71" s="68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16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68">
        <v>3</v>
      </c>
      <c r="F72" s="68">
        <v>1</v>
      </c>
      <c r="G72" s="77">
        <v>2</v>
      </c>
      <c r="H72" s="77"/>
      <c r="I72" s="77"/>
      <c r="J72" s="74">
        <v>6</v>
      </c>
      <c r="K72" s="74">
        <v>6</v>
      </c>
      <c r="L72" s="74"/>
      <c r="M72" s="74"/>
      <c r="N72" s="68">
        <v>1</v>
      </c>
      <c r="O72" s="68"/>
      <c r="P72" s="68"/>
      <c r="Q72" s="68"/>
      <c r="R72" s="68"/>
      <c r="S72" s="68">
        <v>1</v>
      </c>
      <c r="T72" s="68"/>
      <c r="U72" s="68">
        <v>1</v>
      </c>
      <c r="V72" s="68"/>
      <c r="W72" s="68"/>
      <c r="X72" s="68">
        <v>1</v>
      </c>
      <c r="Y72" s="68"/>
      <c r="Z72" s="68">
        <v>1</v>
      </c>
      <c r="AA72" s="68">
        <v>8</v>
      </c>
      <c r="AB72" s="68">
        <v>2</v>
      </c>
      <c r="AC72" s="68">
        <v>1</v>
      </c>
      <c r="AD72" s="68"/>
      <c r="AE72" s="68">
        <v>1</v>
      </c>
      <c r="AF72" s="68"/>
      <c r="AG72" s="76"/>
      <c r="AH72" s="68"/>
      <c r="AI72" s="166"/>
      <c r="AJ72" s="36">
        <f t="shared" si="56"/>
        <v>3</v>
      </c>
      <c r="AK72" s="35">
        <f t="shared" si="57"/>
        <v>3</v>
      </c>
      <c r="AL72" s="35">
        <f t="shared" si="58"/>
        <v>6</v>
      </c>
      <c r="AM72" s="35">
        <f t="shared" si="59"/>
        <v>6</v>
      </c>
      <c r="AN72" s="35">
        <f t="shared" si="60"/>
        <v>9</v>
      </c>
      <c r="AO72" s="35">
        <f t="shared" si="61"/>
        <v>9</v>
      </c>
      <c r="AP72" s="35">
        <f t="shared" si="62"/>
        <v>1</v>
      </c>
      <c r="AQ72" s="35">
        <f t="shared" si="63"/>
        <v>1</v>
      </c>
      <c r="AR72" s="35">
        <f t="shared" si="64"/>
        <v>1</v>
      </c>
      <c r="AS72" s="35">
        <f t="shared" si="65"/>
        <v>1</v>
      </c>
      <c r="AT72" s="35">
        <f t="shared" si="66"/>
        <v>1</v>
      </c>
      <c r="AU72" s="35">
        <f t="shared" si="67"/>
        <v>1</v>
      </c>
      <c r="AV72" s="35">
        <f t="shared" si="68"/>
        <v>1</v>
      </c>
      <c r="AW72" s="35">
        <f t="shared" si="69"/>
        <v>1</v>
      </c>
      <c r="AX72" s="35">
        <f t="shared" si="70"/>
        <v>0</v>
      </c>
      <c r="AY72" s="34">
        <f t="shared" si="71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0</v>
      </c>
      <c r="K73" s="86">
        <f t="shared" si="72"/>
        <v>0</v>
      </c>
      <c r="L73" s="86">
        <f t="shared" si="72"/>
        <v>0</v>
      </c>
      <c r="M73" s="86">
        <f t="shared" si="72"/>
        <v>0</v>
      </c>
      <c r="N73" s="86">
        <f t="shared" si="72"/>
        <v>0</v>
      </c>
      <c r="O73" s="86">
        <f t="shared" si="72"/>
        <v>0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0</v>
      </c>
      <c r="Y73" s="86">
        <f t="shared" si="72"/>
        <v>0</v>
      </c>
      <c r="Z73" s="86">
        <f t="shared" si="72"/>
        <v>0</v>
      </c>
      <c r="AA73" s="86">
        <f t="shared" si="72"/>
        <v>0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67"/>
      <c r="AJ73" s="39">
        <f t="shared" ref="AJ73:AX73" si="73">SUM(AJ74:AJ79)</f>
        <v>0</v>
      </c>
      <c r="AK73" s="82">
        <f t="shared" si="73"/>
        <v>0</v>
      </c>
      <c r="AL73" s="82">
        <f t="shared" si="73"/>
        <v>0</v>
      </c>
      <c r="AM73" s="82">
        <f t="shared" si="73"/>
        <v>0</v>
      </c>
      <c r="AN73" s="82">
        <f t="shared" si="73"/>
        <v>0</v>
      </c>
      <c r="AO73" s="82">
        <f t="shared" si="73"/>
        <v>0</v>
      </c>
      <c r="AP73" s="82">
        <f t="shared" si="73"/>
        <v>0</v>
      </c>
      <c r="AQ73" s="82">
        <f t="shared" si="73"/>
        <v>0</v>
      </c>
      <c r="AR73" s="82">
        <f t="shared" si="73"/>
        <v>0</v>
      </c>
      <c r="AS73" s="82">
        <f t="shared" si="73"/>
        <v>0</v>
      </c>
      <c r="AT73" s="82">
        <f t="shared" si="73"/>
        <v>0</v>
      </c>
      <c r="AU73" s="82">
        <f t="shared" si="73"/>
        <v>0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4"/>
        <v>0</v>
      </c>
      <c r="AK77" s="35">
        <f t="shared" si="75"/>
        <v>0</v>
      </c>
      <c r="AL77" s="35">
        <f t="shared" si="76"/>
        <v>0</v>
      </c>
      <c r="AM77" s="35">
        <f t="shared" si="77"/>
        <v>0</v>
      </c>
      <c r="AN77" s="35">
        <f t="shared" si="78"/>
        <v>0</v>
      </c>
      <c r="AO77" s="35">
        <f t="shared" si="79"/>
        <v>0</v>
      </c>
      <c r="AP77" s="35">
        <f t="shared" si="80"/>
        <v>0</v>
      </c>
      <c r="AQ77" s="35">
        <f t="shared" si="81"/>
        <v>0</v>
      </c>
      <c r="AR77" s="35">
        <f t="shared" si="82"/>
        <v>0</v>
      </c>
      <c r="AS77" s="35">
        <f t="shared" si="83"/>
        <v>0</v>
      </c>
      <c r="AT77" s="35">
        <f t="shared" si="84"/>
        <v>0</v>
      </c>
      <c r="AU77" s="35">
        <f t="shared" si="85"/>
        <v>0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36">
        <f t="shared" si="74"/>
        <v>0</v>
      </c>
      <c r="AK78" s="35">
        <f t="shared" si="75"/>
        <v>0</v>
      </c>
      <c r="AL78" s="35">
        <f t="shared" si="76"/>
        <v>0</v>
      </c>
      <c r="AM78" s="35">
        <f t="shared" si="77"/>
        <v>0</v>
      </c>
      <c r="AN78" s="35">
        <f t="shared" si="78"/>
        <v>0</v>
      </c>
      <c r="AO78" s="35">
        <f t="shared" si="79"/>
        <v>0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26" customFormat="1" ht="28.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15</v>
      </c>
      <c r="F80" s="86">
        <f t="shared" si="89"/>
        <v>3</v>
      </c>
      <c r="G80" s="86">
        <f t="shared" si="89"/>
        <v>12</v>
      </c>
      <c r="H80" s="86">
        <f t="shared" si="89"/>
        <v>0</v>
      </c>
      <c r="I80" s="86">
        <f t="shared" si="89"/>
        <v>0</v>
      </c>
      <c r="J80" s="86">
        <f t="shared" si="89"/>
        <v>14</v>
      </c>
      <c r="K80" s="86">
        <f t="shared" si="89"/>
        <v>13</v>
      </c>
      <c r="L80" s="86">
        <f t="shared" si="89"/>
        <v>1</v>
      </c>
      <c r="M80" s="86">
        <f t="shared" si="89"/>
        <v>0</v>
      </c>
      <c r="N80" s="86">
        <f t="shared" si="89"/>
        <v>11</v>
      </c>
      <c r="O80" s="86">
        <f t="shared" si="89"/>
        <v>1</v>
      </c>
      <c r="P80" s="86">
        <f t="shared" si="89"/>
        <v>2</v>
      </c>
      <c r="Q80" s="86">
        <f t="shared" si="89"/>
        <v>4</v>
      </c>
      <c r="R80" s="86">
        <f t="shared" si="89"/>
        <v>0</v>
      </c>
      <c r="S80" s="86">
        <f t="shared" si="89"/>
        <v>4</v>
      </c>
      <c r="T80" s="86">
        <f t="shared" si="89"/>
        <v>0</v>
      </c>
      <c r="U80" s="86">
        <f t="shared" si="89"/>
        <v>3</v>
      </c>
      <c r="V80" s="86">
        <f t="shared" si="89"/>
        <v>1</v>
      </c>
      <c r="W80" s="86">
        <f t="shared" si="89"/>
        <v>0</v>
      </c>
      <c r="X80" s="86">
        <f t="shared" si="89"/>
        <v>11</v>
      </c>
      <c r="Y80" s="86">
        <f t="shared" si="89"/>
        <v>0</v>
      </c>
      <c r="Z80" s="86">
        <f t="shared" si="89"/>
        <v>0</v>
      </c>
      <c r="AA80" s="86">
        <f t="shared" si="89"/>
        <v>17</v>
      </c>
      <c r="AB80" s="86">
        <f t="shared" si="89"/>
        <v>3</v>
      </c>
      <c r="AC80" s="86">
        <f t="shared" si="89"/>
        <v>2</v>
      </c>
      <c r="AD80" s="86">
        <f t="shared" si="89"/>
        <v>0</v>
      </c>
      <c r="AE80" s="86">
        <f t="shared" si="89"/>
        <v>2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67"/>
      <c r="AJ80" s="39">
        <f t="shared" ref="AJ80:AY80" si="90">SUM(AJ81:AJ86)</f>
        <v>15</v>
      </c>
      <c r="AK80" s="82">
        <f t="shared" si="90"/>
        <v>15</v>
      </c>
      <c r="AL80" s="82">
        <f t="shared" si="90"/>
        <v>14</v>
      </c>
      <c r="AM80" s="82">
        <f t="shared" si="90"/>
        <v>14</v>
      </c>
      <c r="AN80" s="82">
        <f t="shared" si="90"/>
        <v>28</v>
      </c>
      <c r="AO80" s="82">
        <f t="shared" si="90"/>
        <v>28</v>
      </c>
      <c r="AP80" s="82">
        <f t="shared" si="90"/>
        <v>11</v>
      </c>
      <c r="AQ80" s="82">
        <f t="shared" si="90"/>
        <v>11</v>
      </c>
      <c r="AR80" s="82">
        <f t="shared" si="90"/>
        <v>4</v>
      </c>
      <c r="AS80" s="82">
        <f t="shared" si="90"/>
        <v>4</v>
      </c>
      <c r="AT80" s="82">
        <f t="shared" si="90"/>
        <v>11</v>
      </c>
      <c r="AU80" s="82">
        <f t="shared" si="90"/>
        <v>11</v>
      </c>
      <c r="AV80" s="82">
        <f t="shared" si="90"/>
        <v>2</v>
      </c>
      <c r="AW80" s="82">
        <f t="shared" si="90"/>
        <v>2</v>
      </c>
      <c r="AX80" s="82">
        <f t="shared" si="90"/>
        <v>0</v>
      </c>
      <c r="AY80" s="38">
        <f t="shared" si="90"/>
        <v>0</v>
      </c>
    </row>
    <row r="81" spans="1:51" s="26" customFormat="1" ht="14.25" customHeight="1">
      <c r="A81" s="37" t="s">
        <v>100</v>
      </c>
      <c r="B81" s="237" t="s">
        <v>99</v>
      </c>
      <c r="C81" s="238"/>
      <c r="D81" s="239"/>
      <c r="E81" s="128"/>
      <c r="F81" s="68"/>
      <c r="G81" s="77"/>
      <c r="H81" s="77"/>
      <c r="I81" s="77"/>
      <c r="J81" s="74">
        <v>1</v>
      </c>
      <c r="K81" s="74">
        <v>1</v>
      </c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>
        <v>1</v>
      </c>
      <c r="AB81" s="68"/>
      <c r="AC81" s="68"/>
      <c r="AD81" s="68"/>
      <c r="AE81" s="68"/>
      <c r="AF81" s="68"/>
      <c r="AG81" s="76"/>
      <c r="AH81" s="68"/>
      <c r="AI81" s="16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1</v>
      </c>
      <c r="AM81" s="35">
        <f t="shared" ref="AM81:AM86" si="94">K81+L81+M81</f>
        <v>1</v>
      </c>
      <c r="AN81" s="35">
        <f t="shared" ref="AN81:AN86" si="95">F81+G81+K81</f>
        <v>1</v>
      </c>
      <c r="AO81" s="35">
        <f t="shared" ref="AO81:AO86" si="96">X81+Y81+AA81</f>
        <v>1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128">
        <v>3</v>
      </c>
      <c r="F82" s="68"/>
      <c r="G82" s="77">
        <v>3</v>
      </c>
      <c r="H82" s="77"/>
      <c r="I82" s="77"/>
      <c r="J82" s="74">
        <v>10</v>
      </c>
      <c r="K82" s="74">
        <v>10</v>
      </c>
      <c r="L82" s="74"/>
      <c r="M82" s="74"/>
      <c r="N82" s="68">
        <v>3</v>
      </c>
      <c r="O82" s="68">
        <v>1</v>
      </c>
      <c r="P82" s="68"/>
      <c r="Q82" s="68">
        <v>1</v>
      </c>
      <c r="R82" s="68"/>
      <c r="S82" s="68">
        <v>1</v>
      </c>
      <c r="T82" s="68"/>
      <c r="U82" s="68">
        <v>1</v>
      </c>
      <c r="V82" s="68"/>
      <c r="W82" s="68"/>
      <c r="X82" s="68">
        <v>3</v>
      </c>
      <c r="Y82" s="68"/>
      <c r="Z82" s="68"/>
      <c r="AA82" s="68">
        <v>10</v>
      </c>
      <c r="AB82" s="68"/>
      <c r="AC82" s="68">
        <v>1</v>
      </c>
      <c r="AD82" s="68"/>
      <c r="AE82" s="68">
        <v>1</v>
      </c>
      <c r="AF82" s="68"/>
      <c r="AG82" s="76"/>
      <c r="AH82" s="68"/>
      <c r="AI82" s="166"/>
      <c r="AJ82" s="36">
        <f t="shared" si="91"/>
        <v>3</v>
      </c>
      <c r="AK82" s="35">
        <f t="shared" si="92"/>
        <v>3</v>
      </c>
      <c r="AL82" s="35">
        <f t="shared" si="93"/>
        <v>10</v>
      </c>
      <c r="AM82" s="35">
        <f t="shared" si="94"/>
        <v>10</v>
      </c>
      <c r="AN82" s="35">
        <f t="shared" si="95"/>
        <v>13</v>
      </c>
      <c r="AO82" s="35">
        <f t="shared" si="96"/>
        <v>13</v>
      </c>
      <c r="AP82" s="35">
        <f t="shared" si="97"/>
        <v>3</v>
      </c>
      <c r="AQ82" s="35">
        <f t="shared" si="98"/>
        <v>3</v>
      </c>
      <c r="AR82" s="35">
        <f t="shared" si="99"/>
        <v>1</v>
      </c>
      <c r="AS82" s="35">
        <f t="shared" si="100"/>
        <v>1</v>
      </c>
      <c r="AT82" s="35">
        <f t="shared" si="101"/>
        <v>3</v>
      </c>
      <c r="AU82" s="35">
        <f t="shared" si="102"/>
        <v>3</v>
      </c>
      <c r="AV82" s="35">
        <f t="shared" si="103"/>
        <v>1</v>
      </c>
      <c r="AW82" s="35">
        <f t="shared" si="104"/>
        <v>1</v>
      </c>
      <c r="AX82" s="35">
        <f t="shared" si="105"/>
        <v>0</v>
      </c>
      <c r="AY82" s="34">
        <f t="shared" si="106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128"/>
      <c r="F83" s="68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16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68">
        <v>1</v>
      </c>
      <c r="F84" s="68">
        <v>1</v>
      </c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>
        <v>1</v>
      </c>
      <c r="AB84" s="68">
        <v>1</v>
      </c>
      <c r="AC84" s="68"/>
      <c r="AD84" s="68"/>
      <c r="AE84" s="68"/>
      <c r="AF84" s="68"/>
      <c r="AG84" s="76"/>
      <c r="AH84" s="68"/>
      <c r="AI84" s="166"/>
      <c r="AJ84" s="36">
        <f t="shared" si="91"/>
        <v>1</v>
      </c>
      <c r="AK84" s="35">
        <f t="shared" si="92"/>
        <v>1</v>
      </c>
      <c r="AL84" s="35">
        <f t="shared" si="93"/>
        <v>0</v>
      </c>
      <c r="AM84" s="35">
        <f t="shared" si="94"/>
        <v>0</v>
      </c>
      <c r="AN84" s="35">
        <f t="shared" si="95"/>
        <v>1</v>
      </c>
      <c r="AO84" s="35">
        <f t="shared" si="96"/>
        <v>1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68">
        <v>5</v>
      </c>
      <c r="F85" s="68">
        <v>1</v>
      </c>
      <c r="G85" s="77">
        <v>4</v>
      </c>
      <c r="H85" s="77"/>
      <c r="I85" s="77"/>
      <c r="J85" s="74">
        <v>1</v>
      </c>
      <c r="K85" s="74"/>
      <c r="L85" s="74">
        <v>1</v>
      </c>
      <c r="M85" s="74"/>
      <c r="N85" s="68">
        <v>4</v>
      </c>
      <c r="O85" s="68"/>
      <c r="P85" s="68">
        <v>2</v>
      </c>
      <c r="Q85" s="68">
        <v>1</v>
      </c>
      <c r="R85" s="68"/>
      <c r="S85" s="68">
        <v>1</v>
      </c>
      <c r="T85" s="68"/>
      <c r="U85" s="68"/>
      <c r="V85" s="68">
        <v>1</v>
      </c>
      <c r="W85" s="68"/>
      <c r="X85" s="68">
        <v>4</v>
      </c>
      <c r="Y85" s="68"/>
      <c r="Z85" s="68"/>
      <c r="AA85" s="68">
        <v>1</v>
      </c>
      <c r="AB85" s="68">
        <v>1</v>
      </c>
      <c r="AC85" s="68"/>
      <c r="AD85" s="68"/>
      <c r="AE85" s="68"/>
      <c r="AF85" s="68"/>
      <c r="AG85" s="76"/>
      <c r="AH85" s="68"/>
      <c r="AI85" s="166"/>
      <c r="AJ85" s="36">
        <f t="shared" si="91"/>
        <v>5</v>
      </c>
      <c r="AK85" s="35">
        <f t="shared" si="92"/>
        <v>5</v>
      </c>
      <c r="AL85" s="35">
        <f t="shared" si="93"/>
        <v>1</v>
      </c>
      <c r="AM85" s="35">
        <f t="shared" si="94"/>
        <v>1</v>
      </c>
      <c r="AN85" s="35">
        <f t="shared" si="95"/>
        <v>5</v>
      </c>
      <c r="AO85" s="35">
        <f t="shared" si="96"/>
        <v>5</v>
      </c>
      <c r="AP85" s="35">
        <f t="shared" si="97"/>
        <v>4</v>
      </c>
      <c r="AQ85" s="35">
        <f t="shared" si="98"/>
        <v>4</v>
      </c>
      <c r="AR85" s="35">
        <f t="shared" si="99"/>
        <v>1</v>
      </c>
      <c r="AS85" s="35">
        <f t="shared" si="100"/>
        <v>1</v>
      </c>
      <c r="AT85" s="35">
        <f t="shared" si="101"/>
        <v>4</v>
      </c>
      <c r="AU85" s="35">
        <f t="shared" si="102"/>
        <v>4</v>
      </c>
      <c r="AV85" s="35">
        <f t="shared" si="103"/>
        <v>0</v>
      </c>
      <c r="AW85" s="35">
        <f t="shared" si="104"/>
        <v>0</v>
      </c>
      <c r="AX85" s="35">
        <f t="shared" si="105"/>
        <v>0</v>
      </c>
      <c r="AY85" s="34">
        <f t="shared" si="106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68">
        <v>6</v>
      </c>
      <c r="F86" s="68">
        <v>1</v>
      </c>
      <c r="G86" s="77">
        <v>5</v>
      </c>
      <c r="H86" s="77"/>
      <c r="I86" s="77"/>
      <c r="J86" s="74">
        <v>2</v>
      </c>
      <c r="K86" s="74">
        <v>2</v>
      </c>
      <c r="L86" s="74"/>
      <c r="M86" s="74"/>
      <c r="N86" s="68">
        <v>4</v>
      </c>
      <c r="O86" s="68"/>
      <c r="P86" s="68"/>
      <c r="Q86" s="68">
        <v>2</v>
      </c>
      <c r="R86" s="68"/>
      <c r="S86" s="68">
        <v>2</v>
      </c>
      <c r="T86" s="68"/>
      <c r="U86" s="68">
        <v>2</v>
      </c>
      <c r="V86" s="68"/>
      <c r="W86" s="68"/>
      <c r="X86" s="68">
        <v>4</v>
      </c>
      <c r="Y86" s="68"/>
      <c r="Z86" s="68"/>
      <c r="AA86" s="68">
        <v>4</v>
      </c>
      <c r="AB86" s="68">
        <v>1</v>
      </c>
      <c r="AC86" s="68">
        <v>1</v>
      </c>
      <c r="AD86" s="68"/>
      <c r="AE86" s="68">
        <v>1</v>
      </c>
      <c r="AF86" s="68"/>
      <c r="AG86" s="76"/>
      <c r="AH86" s="68"/>
      <c r="AI86" s="166"/>
      <c r="AJ86" s="36">
        <f t="shared" si="91"/>
        <v>6</v>
      </c>
      <c r="AK86" s="35">
        <f t="shared" si="92"/>
        <v>6</v>
      </c>
      <c r="AL86" s="35">
        <f t="shared" si="93"/>
        <v>2</v>
      </c>
      <c r="AM86" s="35">
        <f t="shared" si="94"/>
        <v>2</v>
      </c>
      <c r="AN86" s="35">
        <f t="shared" si="95"/>
        <v>8</v>
      </c>
      <c r="AO86" s="35">
        <f t="shared" si="96"/>
        <v>8</v>
      </c>
      <c r="AP86" s="35">
        <f t="shared" si="97"/>
        <v>4</v>
      </c>
      <c r="AQ86" s="35">
        <f t="shared" si="98"/>
        <v>4</v>
      </c>
      <c r="AR86" s="35">
        <f t="shared" si="99"/>
        <v>2</v>
      </c>
      <c r="AS86" s="35">
        <f t="shared" si="100"/>
        <v>2</v>
      </c>
      <c r="AT86" s="35">
        <f t="shared" si="101"/>
        <v>4</v>
      </c>
      <c r="AU86" s="35">
        <f t="shared" si="102"/>
        <v>4</v>
      </c>
      <c r="AV86" s="35">
        <f t="shared" si="103"/>
        <v>1</v>
      </c>
      <c r="AW86" s="35">
        <f t="shared" si="104"/>
        <v>1</v>
      </c>
      <c r="AX86" s="35">
        <f t="shared" si="105"/>
        <v>0</v>
      </c>
      <c r="AY86" s="34">
        <f t="shared" si="106"/>
        <v>0</v>
      </c>
    </row>
    <row r="87" spans="1:51" s="26" customFormat="1" ht="59.25" customHeight="1">
      <c r="A87" s="33" t="s">
        <v>89</v>
      </c>
      <c r="B87" s="234" t="s">
        <v>88</v>
      </c>
      <c r="C87" s="235"/>
      <c r="D87" s="236"/>
      <c r="E87" s="86">
        <f t="shared" ref="E87:AH87" si="107">SUM(E88:E89)</f>
        <v>0</v>
      </c>
      <c r="F87" s="86">
        <f t="shared" si="107"/>
        <v>0</v>
      </c>
      <c r="G87" s="86">
        <f t="shared" si="107"/>
        <v>0</v>
      </c>
      <c r="H87" s="86">
        <f t="shared" si="107"/>
        <v>0</v>
      </c>
      <c r="I87" s="86">
        <f t="shared" si="107"/>
        <v>0</v>
      </c>
      <c r="J87" s="86">
        <f t="shared" si="107"/>
        <v>0</v>
      </c>
      <c r="K87" s="86">
        <f t="shared" si="107"/>
        <v>0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0</v>
      </c>
      <c r="AB87" s="86">
        <f t="shared" si="107"/>
        <v>0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168">
        <f>AI88+AI89</f>
        <v>0</v>
      </c>
      <c r="AJ87" s="39">
        <f t="shared" ref="AJ87:AY87" si="108">SUM(AJ88:AJ89)</f>
        <v>0</v>
      </c>
      <c r="AK87" s="82">
        <f t="shared" si="108"/>
        <v>0</v>
      </c>
      <c r="AL87" s="82">
        <f t="shared" si="108"/>
        <v>0</v>
      </c>
      <c r="AM87" s="82">
        <f t="shared" si="108"/>
        <v>0</v>
      </c>
      <c r="AN87" s="82">
        <f t="shared" si="108"/>
        <v>0</v>
      </c>
      <c r="AO87" s="82">
        <f t="shared" si="108"/>
        <v>0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169"/>
      <c r="AJ89" s="36">
        <f>E89</f>
        <v>0</v>
      </c>
      <c r="AK89" s="35">
        <f>F89+G89+H89+I89</f>
        <v>0</v>
      </c>
      <c r="AL89" s="35">
        <f>J89</f>
        <v>0</v>
      </c>
      <c r="AM89" s="35">
        <f>K89+L89+M89</f>
        <v>0</v>
      </c>
      <c r="AN89" s="35">
        <f>F89+G89+K89</f>
        <v>0</v>
      </c>
      <c r="AO89" s="35">
        <f>X89+Y89+AA89</f>
        <v>0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68</v>
      </c>
      <c r="F90" s="86">
        <f t="shared" si="109"/>
        <v>9</v>
      </c>
      <c r="G90" s="86">
        <f t="shared" si="109"/>
        <v>59</v>
      </c>
      <c r="H90" s="86">
        <f t="shared" si="109"/>
        <v>0</v>
      </c>
      <c r="I90" s="86">
        <f t="shared" si="109"/>
        <v>0</v>
      </c>
      <c r="J90" s="86">
        <f t="shared" si="109"/>
        <v>122</v>
      </c>
      <c r="K90" s="86">
        <f t="shared" si="109"/>
        <v>108</v>
      </c>
      <c r="L90" s="86">
        <f t="shared" si="109"/>
        <v>14</v>
      </c>
      <c r="M90" s="86">
        <f t="shared" si="109"/>
        <v>0</v>
      </c>
      <c r="N90" s="86">
        <f t="shared" si="109"/>
        <v>94</v>
      </c>
      <c r="O90" s="86">
        <f t="shared" si="109"/>
        <v>76</v>
      </c>
      <c r="P90" s="86">
        <f t="shared" si="109"/>
        <v>2</v>
      </c>
      <c r="Q90" s="86">
        <f t="shared" si="109"/>
        <v>10</v>
      </c>
      <c r="R90" s="86">
        <f t="shared" si="109"/>
        <v>0</v>
      </c>
      <c r="S90" s="86">
        <f t="shared" si="109"/>
        <v>6</v>
      </c>
      <c r="T90" s="86">
        <f t="shared" si="109"/>
        <v>0</v>
      </c>
      <c r="U90" s="86">
        <f t="shared" si="109"/>
        <v>6</v>
      </c>
      <c r="V90" s="86">
        <f t="shared" si="109"/>
        <v>0</v>
      </c>
      <c r="W90" s="86">
        <f t="shared" si="109"/>
        <v>1</v>
      </c>
      <c r="X90" s="86">
        <f t="shared" si="109"/>
        <v>95</v>
      </c>
      <c r="Y90" s="86">
        <f t="shared" si="109"/>
        <v>0</v>
      </c>
      <c r="Z90" s="86">
        <f t="shared" si="109"/>
        <v>14</v>
      </c>
      <c r="AA90" s="86">
        <f t="shared" si="109"/>
        <v>80</v>
      </c>
      <c r="AB90" s="86">
        <f t="shared" si="109"/>
        <v>21</v>
      </c>
      <c r="AC90" s="86">
        <f t="shared" si="109"/>
        <v>4</v>
      </c>
      <c r="AD90" s="86">
        <f t="shared" si="109"/>
        <v>1</v>
      </c>
      <c r="AE90" s="86">
        <f t="shared" si="109"/>
        <v>5</v>
      </c>
      <c r="AF90" s="86">
        <f t="shared" si="109"/>
        <v>0</v>
      </c>
      <c r="AG90" s="86">
        <f t="shared" si="109"/>
        <v>0</v>
      </c>
      <c r="AH90" s="86">
        <f t="shared" si="109"/>
        <v>0</v>
      </c>
      <c r="AI90" s="170"/>
      <c r="AJ90" s="39">
        <f t="shared" ref="AJ90:AY90" si="110">SUM(AJ91:AJ111)</f>
        <v>68</v>
      </c>
      <c r="AK90" s="82">
        <f t="shared" si="110"/>
        <v>68</v>
      </c>
      <c r="AL90" s="82">
        <f t="shared" si="110"/>
        <v>122</v>
      </c>
      <c r="AM90" s="82">
        <f t="shared" si="110"/>
        <v>122</v>
      </c>
      <c r="AN90" s="82">
        <f t="shared" si="110"/>
        <v>176</v>
      </c>
      <c r="AO90" s="82">
        <f t="shared" si="110"/>
        <v>175</v>
      </c>
      <c r="AP90" s="82">
        <f t="shared" si="110"/>
        <v>94</v>
      </c>
      <c r="AQ90" s="82">
        <f t="shared" si="110"/>
        <v>94</v>
      </c>
      <c r="AR90" s="82">
        <f t="shared" si="110"/>
        <v>6</v>
      </c>
      <c r="AS90" s="82">
        <f t="shared" si="110"/>
        <v>6</v>
      </c>
      <c r="AT90" s="82">
        <f t="shared" si="110"/>
        <v>95</v>
      </c>
      <c r="AU90" s="82">
        <f t="shared" si="110"/>
        <v>95</v>
      </c>
      <c r="AV90" s="82">
        <f t="shared" si="110"/>
        <v>5</v>
      </c>
      <c r="AW90" s="82">
        <f t="shared" si="110"/>
        <v>5</v>
      </c>
      <c r="AX90" s="82">
        <f t="shared" si="110"/>
        <v>0</v>
      </c>
      <c r="AY90" s="38">
        <f t="shared" si="110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68"/>
      <c r="F91" s="68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69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68">
        <v>12</v>
      </c>
      <c r="F92" s="68">
        <v>8</v>
      </c>
      <c r="G92" s="77">
        <v>4</v>
      </c>
      <c r="H92" s="77"/>
      <c r="I92" s="77"/>
      <c r="J92" s="74">
        <v>12</v>
      </c>
      <c r="K92" s="74">
        <v>12</v>
      </c>
      <c r="L92" s="74"/>
      <c r="M92" s="74"/>
      <c r="N92" s="68">
        <v>4</v>
      </c>
      <c r="O92" s="68">
        <v>3</v>
      </c>
      <c r="P92" s="68"/>
      <c r="Q92" s="68"/>
      <c r="R92" s="68"/>
      <c r="S92" s="68">
        <v>1</v>
      </c>
      <c r="T92" s="68"/>
      <c r="U92" s="68">
        <v>1</v>
      </c>
      <c r="V92" s="68"/>
      <c r="W92" s="68"/>
      <c r="X92" s="68">
        <v>4</v>
      </c>
      <c r="Y92" s="68"/>
      <c r="Z92" s="68">
        <v>14</v>
      </c>
      <c r="AA92" s="68">
        <v>20</v>
      </c>
      <c r="AB92" s="68">
        <v>20</v>
      </c>
      <c r="AC92" s="68"/>
      <c r="AD92" s="68"/>
      <c r="AE92" s="68"/>
      <c r="AF92" s="68"/>
      <c r="AG92" s="76"/>
      <c r="AH92" s="68"/>
      <c r="AI92" s="166"/>
      <c r="AJ92" s="36">
        <f t="shared" si="111"/>
        <v>12</v>
      </c>
      <c r="AK92" s="35">
        <f t="shared" si="112"/>
        <v>12</v>
      </c>
      <c r="AL92" s="35">
        <f t="shared" si="113"/>
        <v>12</v>
      </c>
      <c r="AM92" s="35">
        <f t="shared" si="114"/>
        <v>12</v>
      </c>
      <c r="AN92" s="35">
        <f t="shared" si="115"/>
        <v>24</v>
      </c>
      <c r="AO92" s="35">
        <f t="shared" si="116"/>
        <v>24</v>
      </c>
      <c r="AP92" s="35">
        <f t="shared" si="117"/>
        <v>4</v>
      </c>
      <c r="AQ92" s="35">
        <f t="shared" si="118"/>
        <v>4</v>
      </c>
      <c r="AR92" s="35">
        <f t="shared" si="119"/>
        <v>1</v>
      </c>
      <c r="AS92" s="35">
        <f t="shared" si="120"/>
        <v>1</v>
      </c>
      <c r="AT92" s="35">
        <f t="shared" si="121"/>
        <v>4</v>
      </c>
      <c r="AU92" s="35">
        <f t="shared" si="122"/>
        <v>4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68"/>
      <c r="F93" s="68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68">
        <v>5</v>
      </c>
      <c r="F94" s="68"/>
      <c r="G94" s="77">
        <v>5</v>
      </c>
      <c r="H94" s="77"/>
      <c r="I94" s="77"/>
      <c r="J94" s="74">
        <v>12</v>
      </c>
      <c r="K94" s="74">
        <v>9</v>
      </c>
      <c r="L94" s="74">
        <v>3</v>
      </c>
      <c r="M94" s="74"/>
      <c r="N94" s="68">
        <v>9</v>
      </c>
      <c r="O94" s="68">
        <v>6</v>
      </c>
      <c r="P94" s="68"/>
      <c r="Q94" s="68">
        <v>2</v>
      </c>
      <c r="R94" s="68"/>
      <c r="S94" s="68">
        <v>1</v>
      </c>
      <c r="T94" s="68"/>
      <c r="U94" s="68">
        <v>1</v>
      </c>
      <c r="V94" s="68"/>
      <c r="W94" s="68"/>
      <c r="X94" s="68">
        <v>9</v>
      </c>
      <c r="Y94" s="68"/>
      <c r="Z94" s="68"/>
      <c r="AA94" s="68">
        <v>5</v>
      </c>
      <c r="AB94" s="68"/>
      <c r="AC94" s="68"/>
      <c r="AD94" s="68">
        <v>1</v>
      </c>
      <c r="AE94" s="68">
        <v>1</v>
      </c>
      <c r="AF94" s="68"/>
      <c r="AG94" s="76"/>
      <c r="AH94" s="68"/>
      <c r="AI94" s="166"/>
      <c r="AJ94" s="36">
        <f t="shared" si="111"/>
        <v>5</v>
      </c>
      <c r="AK94" s="35">
        <f t="shared" si="112"/>
        <v>5</v>
      </c>
      <c r="AL94" s="35">
        <f t="shared" si="113"/>
        <v>12</v>
      </c>
      <c r="AM94" s="35">
        <f t="shared" si="114"/>
        <v>12</v>
      </c>
      <c r="AN94" s="35">
        <f t="shared" si="115"/>
        <v>14</v>
      </c>
      <c r="AO94" s="35">
        <f t="shared" si="116"/>
        <v>14</v>
      </c>
      <c r="AP94" s="35">
        <f t="shared" si="117"/>
        <v>9</v>
      </c>
      <c r="AQ94" s="35">
        <f t="shared" si="118"/>
        <v>9</v>
      </c>
      <c r="AR94" s="35">
        <f t="shared" si="119"/>
        <v>1</v>
      </c>
      <c r="AS94" s="35">
        <f t="shared" si="120"/>
        <v>1</v>
      </c>
      <c r="AT94" s="35">
        <f t="shared" si="121"/>
        <v>9</v>
      </c>
      <c r="AU94" s="35">
        <f t="shared" si="122"/>
        <v>9</v>
      </c>
      <c r="AV94" s="35">
        <f t="shared" si="123"/>
        <v>1</v>
      </c>
      <c r="AW94" s="35">
        <f t="shared" si="124"/>
        <v>1</v>
      </c>
      <c r="AX94" s="35">
        <f t="shared" si="125"/>
        <v>0</v>
      </c>
      <c r="AY94" s="34">
        <f t="shared" si="126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111"/>
      <c r="F95" s="111"/>
      <c r="G95" s="134"/>
      <c r="H95" s="134"/>
      <c r="I95" s="134"/>
      <c r="J95" s="112"/>
      <c r="K95" s="112"/>
      <c r="L95" s="112"/>
      <c r="M95" s="112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3"/>
      <c r="AH95" s="111"/>
      <c r="AI95" s="16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68"/>
      <c r="F96" s="68"/>
      <c r="G96" s="77"/>
      <c r="H96" s="77"/>
      <c r="I96" s="77"/>
      <c r="J96" s="74"/>
      <c r="K96" s="74"/>
      <c r="L96" s="74"/>
      <c r="M96" s="74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76"/>
      <c r="AH96" s="68"/>
      <c r="AI96" s="166"/>
      <c r="AJ96" s="36">
        <f t="shared" si="111"/>
        <v>0</v>
      </c>
      <c r="AK96" s="35">
        <f t="shared" si="112"/>
        <v>0</v>
      </c>
      <c r="AL96" s="35">
        <f t="shared" si="113"/>
        <v>0</v>
      </c>
      <c r="AM96" s="35">
        <f t="shared" si="114"/>
        <v>0</v>
      </c>
      <c r="AN96" s="35">
        <f t="shared" si="115"/>
        <v>0</v>
      </c>
      <c r="AO96" s="35">
        <f t="shared" si="116"/>
        <v>0</v>
      </c>
      <c r="AP96" s="35">
        <f t="shared" si="117"/>
        <v>0</v>
      </c>
      <c r="AQ96" s="35">
        <f t="shared" si="118"/>
        <v>0</v>
      </c>
      <c r="AR96" s="35">
        <f t="shared" si="119"/>
        <v>0</v>
      </c>
      <c r="AS96" s="35">
        <f t="shared" si="120"/>
        <v>0</v>
      </c>
      <c r="AT96" s="35">
        <f t="shared" si="121"/>
        <v>0</v>
      </c>
      <c r="AU96" s="35">
        <f t="shared" si="122"/>
        <v>0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68"/>
      <c r="F97" s="68"/>
      <c r="G97" s="77"/>
      <c r="H97" s="77"/>
      <c r="I97" s="77"/>
      <c r="J97" s="74"/>
      <c r="K97" s="74"/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76"/>
      <c r="AH97" s="68"/>
      <c r="AI97" s="166"/>
      <c r="AJ97" s="36">
        <f t="shared" si="111"/>
        <v>0</v>
      </c>
      <c r="AK97" s="35">
        <f t="shared" si="112"/>
        <v>0</v>
      </c>
      <c r="AL97" s="35">
        <f t="shared" si="113"/>
        <v>0</v>
      </c>
      <c r="AM97" s="35">
        <f t="shared" si="114"/>
        <v>0</v>
      </c>
      <c r="AN97" s="35">
        <f t="shared" si="115"/>
        <v>0</v>
      </c>
      <c r="AO97" s="35">
        <f t="shared" si="116"/>
        <v>0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111"/>
      <c r="F98" s="111"/>
      <c r="G98" s="134"/>
      <c r="H98" s="134"/>
      <c r="I98" s="134"/>
      <c r="J98" s="112"/>
      <c r="K98" s="112"/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3"/>
      <c r="AH98" s="111"/>
      <c r="AI98" s="169"/>
      <c r="AJ98" s="36">
        <f t="shared" si="111"/>
        <v>0</v>
      </c>
      <c r="AK98" s="35">
        <f t="shared" si="112"/>
        <v>0</v>
      </c>
      <c r="AL98" s="35">
        <f t="shared" si="113"/>
        <v>0</v>
      </c>
      <c r="AM98" s="35">
        <f t="shared" si="114"/>
        <v>0</v>
      </c>
      <c r="AN98" s="35">
        <f t="shared" si="115"/>
        <v>0</v>
      </c>
      <c r="AO98" s="35">
        <f t="shared" si="116"/>
        <v>0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68"/>
      <c r="F99" s="68"/>
      <c r="G99" s="77"/>
      <c r="H99" s="77"/>
      <c r="I99" s="77"/>
      <c r="J99" s="74"/>
      <c r="K99" s="74"/>
      <c r="L99" s="74"/>
      <c r="M99" s="74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68"/>
      <c r="AG99" s="76"/>
      <c r="AH99" s="68"/>
      <c r="AI99" s="166"/>
      <c r="AJ99" s="36">
        <f t="shared" si="111"/>
        <v>0</v>
      </c>
      <c r="AK99" s="35">
        <f t="shared" si="112"/>
        <v>0</v>
      </c>
      <c r="AL99" s="35">
        <f t="shared" si="113"/>
        <v>0</v>
      </c>
      <c r="AM99" s="35">
        <f t="shared" si="114"/>
        <v>0</v>
      </c>
      <c r="AN99" s="35">
        <f t="shared" si="115"/>
        <v>0</v>
      </c>
      <c r="AO99" s="35">
        <f t="shared" si="116"/>
        <v>0</v>
      </c>
      <c r="AP99" s="35">
        <f t="shared" si="117"/>
        <v>0</v>
      </c>
      <c r="AQ99" s="35">
        <f t="shared" si="118"/>
        <v>0</v>
      </c>
      <c r="AR99" s="35">
        <f t="shared" si="119"/>
        <v>0</v>
      </c>
      <c r="AS99" s="35">
        <f t="shared" si="120"/>
        <v>0</v>
      </c>
      <c r="AT99" s="35">
        <f t="shared" si="121"/>
        <v>0</v>
      </c>
      <c r="AU99" s="35">
        <f t="shared" si="122"/>
        <v>0</v>
      </c>
      <c r="AV99" s="35">
        <f t="shared" si="123"/>
        <v>0</v>
      </c>
      <c r="AW99" s="35">
        <f t="shared" si="124"/>
        <v>0</v>
      </c>
      <c r="AX99" s="35">
        <f t="shared" si="125"/>
        <v>0</v>
      </c>
      <c r="AY99" s="34">
        <f t="shared" si="126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68">
        <v>15</v>
      </c>
      <c r="F100" s="68"/>
      <c r="G100" s="77">
        <v>15</v>
      </c>
      <c r="H100" s="77"/>
      <c r="I100" s="77"/>
      <c r="J100" s="74">
        <v>30</v>
      </c>
      <c r="K100" s="74">
        <v>26</v>
      </c>
      <c r="L100" s="74">
        <v>4</v>
      </c>
      <c r="M100" s="74"/>
      <c r="N100" s="68">
        <v>26</v>
      </c>
      <c r="O100" s="68">
        <v>21</v>
      </c>
      <c r="P100" s="68">
        <v>2</v>
      </c>
      <c r="Q100" s="68">
        <v>2</v>
      </c>
      <c r="R100" s="68"/>
      <c r="S100" s="68">
        <v>1</v>
      </c>
      <c r="T100" s="68"/>
      <c r="U100" s="68">
        <v>1</v>
      </c>
      <c r="V100" s="68"/>
      <c r="W100" s="68"/>
      <c r="X100" s="68">
        <v>26</v>
      </c>
      <c r="Y100" s="68"/>
      <c r="Z100" s="68"/>
      <c r="AA100" s="68">
        <v>15</v>
      </c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11"/>
        <v>15</v>
      </c>
      <c r="AK100" s="35">
        <f t="shared" si="112"/>
        <v>15</v>
      </c>
      <c r="AL100" s="35">
        <f t="shared" si="113"/>
        <v>30</v>
      </c>
      <c r="AM100" s="35">
        <f t="shared" si="114"/>
        <v>30</v>
      </c>
      <c r="AN100" s="35">
        <f t="shared" si="115"/>
        <v>41</v>
      </c>
      <c r="AO100" s="35">
        <f t="shared" si="116"/>
        <v>41</v>
      </c>
      <c r="AP100" s="35">
        <f t="shared" si="117"/>
        <v>26</v>
      </c>
      <c r="AQ100" s="35">
        <f t="shared" si="118"/>
        <v>26</v>
      </c>
      <c r="AR100" s="35">
        <f t="shared" si="119"/>
        <v>1</v>
      </c>
      <c r="AS100" s="35">
        <f t="shared" si="120"/>
        <v>1</v>
      </c>
      <c r="AT100" s="35">
        <f t="shared" si="121"/>
        <v>26</v>
      </c>
      <c r="AU100" s="35">
        <f t="shared" si="122"/>
        <v>26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68"/>
      <c r="F101" s="68"/>
      <c r="G101" s="77"/>
      <c r="H101" s="77"/>
      <c r="I101" s="77"/>
      <c r="J101" s="74">
        <v>1</v>
      </c>
      <c r="K101" s="74">
        <v>1</v>
      </c>
      <c r="L101" s="74"/>
      <c r="M101" s="74"/>
      <c r="N101" s="68">
        <v>1</v>
      </c>
      <c r="O101" s="68">
        <v>1</v>
      </c>
      <c r="P101" s="68"/>
      <c r="Q101" s="68"/>
      <c r="R101" s="68"/>
      <c r="S101" s="68"/>
      <c r="T101" s="68"/>
      <c r="U101" s="68"/>
      <c r="V101" s="68"/>
      <c r="W101" s="68"/>
      <c r="X101" s="68">
        <v>1</v>
      </c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1"/>
        <v>0</v>
      </c>
      <c r="AK101" s="35">
        <f t="shared" si="112"/>
        <v>0</v>
      </c>
      <c r="AL101" s="35">
        <f t="shared" si="113"/>
        <v>1</v>
      </c>
      <c r="AM101" s="35">
        <f t="shared" si="114"/>
        <v>1</v>
      </c>
      <c r="AN101" s="35">
        <f t="shared" si="115"/>
        <v>1</v>
      </c>
      <c r="AO101" s="35">
        <f t="shared" si="116"/>
        <v>1</v>
      </c>
      <c r="AP101" s="35">
        <f t="shared" si="117"/>
        <v>1</v>
      </c>
      <c r="AQ101" s="35">
        <f t="shared" si="118"/>
        <v>1</v>
      </c>
      <c r="AR101" s="35">
        <f t="shared" si="119"/>
        <v>0</v>
      </c>
      <c r="AS101" s="35">
        <f t="shared" si="120"/>
        <v>0</v>
      </c>
      <c r="AT101" s="35">
        <f t="shared" si="121"/>
        <v>1</v>
      </c>
      <c r="AU101" s="35">
        <f t="shared" si="122"/>
        <v>1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68">
        <v>5</v>
      </c>
      <c r="F102" s="68">
        <v>1</v>
      </c>
      <c r="G102" s="77">
        <v>4</v>
      </c>
      <c r="H102" s="77"/>
      <c r="I102" s="77"/>
      <c r="J102" s="74">
        <v>11</v>
      </c>
      <c r="K102" s="74">
        <v>11</v>
      </c>
      <c r="L102" s="74"/>
      <c r="M102" s="74"/>
      <c r="N102" s="68">
        <v>10</v>
      </c>
      <c r="O102" s="68">
        <v>10</v>
      </c>
      <c r="P102" s="68"/>
      <c r="Q102" s="68"/>
      <c r="R102" s="68"/>
      <c r="S102" s="68"/>
      <c r="T102" s="68"/>
      <c r="U102" s="68"/>
      <c r="V102" s="68"/>
      <c r="W102" s="68"/>
      <c r="X102" s="68">
        <v>10</v>
      </c>
      <c r="Y102" s="68"/>
      <c r="Z102" s="68"/>
      <c r="AA102" s="68">
        <v>6</v>
      </c>
      <c r="AB102" s="68">
        <v>1</v>
      </c>
      <c r="AC102" s="68"/>
      <c r="AD102" s="68"/>
      <c r="AE102" s="68"/>
      <c r="AF102" s="68"/>
      <c r="AG102" s="76"/>
      <c r="AH102" s="68"/>
      <c r="AI102" s="166"/>
      <c r="AJ102" s="36">
        <f t="shared" si="111"/>
        <v>5</v>
      </c>
      <c r="AK102" s="35">
        <f t="shared" si="112"/>
        <v>5</v>
      </c>
      <c r="AL102" s="35">
        <f t="shared" si="113"/>
        <v>11</v>
      </c>
      <c r="AM102" s="35">
        <f t="shared" si="114"/>
        <v>11</v>
      </c>
      <c r="AN102" s="35">
        <f t="shared" si="115"/>
        <v>16</v>
      </c>
      <c r="AO102" s="35">
        <f t="shared" si="116"/>
        <v>16</v>
      </c>
      <c r="AP102" s="35">
        <f t="shared" si="117"/>
        <v>10</v>
      </c>
      <c r="AQ102" s="35">
        <f t="shared" si="118"/>
        <v>10</v>
      </c>
      <c r="AR102" s="35">
        <f t="shared" si="119"/>
        <v>0</v>
      </c>
      <c r="AS102" s="35">
        <f t="shared" si="120"/>
        <v>0</v>
      </c>
      <c r="AT102" s="35">
        <f t="shared" si="121"/>
        <v>10</v>
      </c>
      <c r="AU102" s="35">
        <f t="shared" si="122"/>
        <v>10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68"/>
      <c r="F103" s="68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16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68">
        <v>2</v>
      </c>
      <c r="F104" s="68"/>
      <c r="G104" s="77">
        <v>2</v>
      </c>
      <c r="H104" s="77"/>
      <c r="I104" s="77"/>
      <c r="J104" s="74">
        <v>1</v>
      </c>
      <c r="K104" s="74">
        <v>1</v>
      </c>
      <c r="L104" s="74"/>
      <c r="M104" s="74"/>
      <c r="N104" s="68">
        <v>1</v>
      </c>
      <c r="O104" s="68"/>
      <c r="P104" s="68"/>
      <c r="Q104" s="68"/>
      <c r="R104" s="68"/>
      <c r="S104" s="68">
        <v>1</v>
      </c>
      <c r="T104" s="68"/>
      <c r="U104" s="68">
        <v>1</v>
      </c>
      <c r="V104" s="68"/>
      <c r="W104" s="68"/>
      <c r="X104" s="68">
        <v>1</v>
      </c>
      <c r="Y104" s="68"/>
      <c r="Z104" s="68"/>
      <c r="AA104" s="68">
        <v>1</v>
      </c>
      <c r="AB104" s="68"/>
      <c r="AC104" s="68"/>
      <c r="AD104" s="68"/>
      <c r="AE104" s="68"/>
      <c r="AF104" s="68"/>
      <c r="AG104" s="76"/>
      <c r="AH104" s="68"/>
      <c r="AI104" s="166"/>
      <c r="AJ104" s="36">
        <f t="shared" si="111"/>
        <v>2</v>
      </c>
      <c r="AK104" s="35">
        <f t="shared" si="112"/>
        <v>2</v>
      </c>
      <c r="AL104" s="35">
        <f t="shared" si="113"/>
        <v>1</v>
      </c>
      <c r="AM104" s="35">
        <f t="shared" si="114"/>
        <v>1</v>
      </c>
      <c r="AN104" s="35">
        <f t="shared" si="115"/>
        <v>3</v>
      </c>
      <c r="AO104" s="35">
        <f t="shared" si="116"/>
        <v>2</v>
      </c>
      <c r="AP104" s="35">
        <f t="shared" si="117"/>
        <v>1</v>
      </c>
      <c r="AQ104" s="35">
        <f t="shared" si="118"/>
        <v>1</v>
      </c>
      <c r="AR104" s="35">
        <f t="shared" si="119"/>
        <v>1</v>
      </c>
      <c r="AS104" s="35">
        <f t="shared" si="120"/>
        <v>1</v>
      </c>
      <c r="AT104" s="35">
        <f t="shared" si="121"/>
        <v>1</v>
      </c>
      <c r="AU104" s="35">
        <f t="shared" si="122"/>
        <v>1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68"/>
      <c r="F105" s="68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16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68">
        <v>18</v>
      </c>
      <c r="F106" s="68"/>
      <c r="G106" s="77">
        <v>18</v>
      </c>
      <c r="H106" s="77"/>
      <c r="I106" s="77"/>
      <c r="J106" s="74">
        <v>26</v>
      </c>
      <c r="K106" s="74">
        <v>22</v>
      </c>
      <c r="L106" s="74">
        <v>4</v>
      </c>
      <c r="M106" s="74"/>
      <c r="N106" s="68">
        <v>25</v>
      </c>
      <c r="O106" s="68">
        <v>20</v>
      </c>
      <c r="P106" s="68"/>
      <c r="Q106" s="68">
        <v>4</v>
      </c>
      <c r="R106" s="68"/>
      <c r="S106" s="68">
        <v>1</v>
      </c>
      <c r="T106" s="68"/>
      <c r="U106" s="68">
        <v>1</v>
      </c>
      <c r="V106" s="68"/>
      <c r="W106" s="68"/>
      <c r="X106" s="68">
        <v>25</v>
      </c>
      <c r="Y106" s="68"/>
      <c r="Z106" s="68"/>
      <c r="AA106" s="68">
        <v>15</v>
      </c>
      <c r="AB106" s="68"/>
      <c r="AC106" s="68">
        <v>2</v>
      </c>
      <c r="AD106" s="68"/>
      <c r="AE106" s="68">
        <v>2</v>
      </c>
      <c r="AF106" s="68"/>
      <c r="AG106" s="76"/>
      <c r="AH106" s="68"/>
      <c r="AI106" s="166"/>
      <c r="AJ106" s="36">
        <f t="shared" si="111"/>
        <v>18</v>
      </c>
      <c r="AK106" s="35">
        <f t="shared" si="112"/>
        <v>18</v>
      </c>
      <c r="AL106" s="35">
        <f t="shared" si="113"/>
        <v>26</v>
      </c>
      <c r="AM106" s="35">
        <f t="shared" si="114"/>
        <v>26</v>
      </c>
      <c r="AN106" s="35">
        <f t="shared" si="115"/>
        <v>40</v>
      </c>
      <c r="AO106" s="35">
        <f t="shared" si="116"/>
        <v>40</v>
      </c>
      <c r="AP106" s="35">
        <f t="shared" si="117"/>
        <v>25</v>
      </c>
      <c r="AQ106" s="35">
        <f t="shared" si="118"/>
        <v>25</v>
      </c>
      <c r="AR106" s="35">
        <f t="shared" si="119"/>
        <v>1</v>
      </c>
      <c r="AS106" s="35">
        <f t="shared" si="120"/>
        <v>1</v>
      </c>
      <c r="AT106" s="35">
        <f t="shared" si="121"/>
        <v>25</v>
      </c>
      <c r="AU106" s="35">
        <f t="shared" si="122"/>
        <v>25</v>
      </c>
      <c r="AV106" s="35">
        <f t="shared" si="123"/>
        <v>2</v>
      </c>
      <c r="AW106" s="35">
        <f t="shared" si="124"/>
        <v>2</v>
      </c>
      <c r="AX106" s="35">
        <f t="shared" si="125"/>
        <v>0</v>
      </c>
      <c r="AY106" s="34">
        <f t="shared" si="126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68">
        <v>1</v>
      </c>
      <c r="F107" s="68"/>
      <c r="G107" s="77">
        <v>1</v>
      </c>
      <c r="H107" s="77"/>
      <c r="I107" s="77"/>
      <c r="J107" s="74">
        <v>1</v>
      </c>
      <c r="K107" s="74"/>
      <c r="L107" s="74">
        <v>1</v>
      </c>
      <c r="M107" s="74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>
        <v>1</v>
      </c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11"/>
        <v>1</v>
      </c>
      <c r="AK107" s="35">
        <f t="shared" si="112"/>
        <v>1</v>
      </c>
      <c r="AL107" s="35">
        <f t="shared" si="113"/>
        <v>1</v>
      </c>
      <c r="AM107" s="35">
        <f t="shared" si="114"/>
        <v>1</v>
      </c>
      <c r="AN107" s="35">
        <f t="shared" si="115"/>
        <v>1</v>
      </c>
      <c r="AO107" s="35">
        <f t="shared" si="116"/>
        <v>1</v>
      </c>
      <c r="AP107" s="35">
        <f t="shared" si="117"/>
        <v>0</v>
      </c>
      <c r="AQ107" s="35">
        <f t="shared" si="118"/>
        <v>0</v>
      </c>
      <c r="AR107" s="35">
        <f t="shared" si="119"/>
        <v>0</v>
      </c>
      <c r="AS107" s="35">
        <f t="shared" si="120"/>
        <v>0</v>
      </c>
      <c r="AT107" s="35">
        <f t="shared" si="121"/>
        <v>0</v>
      </c>
      <c r="AU107" s="35">
        <f t="shared" si="122"/>
        <v>0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68"/>
      <c r="F108" s="68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16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68">
        <v>10</v>
      </c>
      <c r="F109" s="68"/>
      <c r="G109" s="77">
        <v>10</v>
      </c>
      <c r="H109" s="77"/>
      <c r="I109" s="77"/>
      <c r="J109" s="74">
        <v>6</v>
      </c>
      <c r="K109" s="74">
        <v>6</v>
      </c>
      <c r="L109" s="74"/>
      <c r="M109" s="74"/>
      <c r="N109" s="68">
        <v>9</v>
      </c>
      <c r="O109" s="68">
        <v>8</v>
      </c>
      <c r="P109" s="68"/>
      <c r="Q109" s="68">
        <v>1</v>
      </c>
      <c r="R109" s="68"/>
      <c r="S109" s="68"/>
      <c r="T109" s="68"/>
      <c r="U109" s="68"/>
      <c r="V109" s="68"/>
      <c r="W109" s="68">
        <v>1</v>
      </c>
      <c r="X109" s="68">
        <v>10</v>
      </c>
      <c r="Y109" s="68"/>
      <c r="Z109" s="68"/>
      <c r="AA109" s="68">
        <v>6</v>
      </c>
      <c r="AB109" s="68"/>
      <c r="AC109" s="68">
        <v>2</v>
      </c>
      <c r="AD109" s="68"/>
      <c r="AE109" s="68">
        <v>2</v>
      </c>
      <c r="AF109" s="68"/>
      <c r="AG109" s="76"/>
      <c r="AH109" s="68"/>
      <c r="AI109" s="166"/>
      <c r="AJ109" s="36">
        <f t="shared" si="111"/>
        <v>10</v>
      </c>
      <c r="AK109" s="35">
        <f t="shared" si="112"/>
        <v>10</v>
      </c>
      <c r="AL109" s="35">
        <f t="shared" si="113"/>
        <v>6</v>
      </c>
      <c r="AM109" s="35">
        <f t="shared" si="114"/>
        <v>6</v>
      </c>
      <c r="AN109" s="35">
        <f t="shared" si="115"/>
        <v>16</v>
      </c>
      <c r="AO109" s="35">
        <f t="shared" si="116"/>
        <v>16</v>
      </c>
      <c r="AP109" s="35">
        <f t="shared" si="117"/>
        <v>9</v>
      </c>
      <c r="AQ109" s="35">
        <f t="shared" si="118"/>
        <v>9</v>
      </c>
      <c r="AR109" s="35">
        <f t="shared" si="119"/>
        <v>0</v>
      </c>
      <c r="AS109" s="35">
        <f t="shared" si="120"/>
        <v>0</v>
      </c>
      <c r="AT109" s="35">
        <f t="shared" si="121"/>
        <v>10</v>
      </c>
      <c r="AU109" s="35">
        <f t="shared" si="122"/>
        <v>10</v>
      </c>
      <c r="AV109" s="35">
        <f t="shared" si="123"/>
        <v>2</v>
      </c>
      <c r="AW109" s="35">
        <f t="shared" si="124"/>
        <v>2</v>
      </c>
      <c r="AX109" s="35">
        <f t="shared" si="125"/>
        <v>0</v>
      </c>
      <c r="AY109" s="34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68"/>
      <c r="F110" s="68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16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68"/>
      <c r="F111" s="68"/>
      <c r="G111" s="77"/>
      <c r="H111" s="77"/>
      <c r="I111" s="77"/>
      <c r="J111" s="74">
        <v>22</v>
      </c>
      <c r="K111" s="74">
        <v>20</v>
      </c>
      <c r="L111" s="74">
        <v>2</v>
      </c>
      <c r="M111" s="74"/>
      <c r="N111" s="68">
        <v>9</v>
      </c>
      <c r="O111" s="68">
        <v>7</v>
      </c>
      <c r="P111" s="68"/>
      <c r="Q111" s="68">
        <v>1</v>
      </c>
      <c r="R111" s="68"/>
      <c r="S111" s="68">
        <v>1</v>
      </c>
      <c r="T111" s="68"/>
      <c r="U111" s="68">
        <v>1</v>
      </c>
      <c r="V111" s="68"/>
      <c r="W111" s="68"/>
      <c r="X111" s="68">
        <v>9</v>
      </c>
      <c r="Y111" s="68"/>
      <c r="Z111" s="68"/>
      <c r="AA111" s="68">
        <v>11</v>
      </c>
      <c r="AB111" s="68"/>
      <c r="AC111" s="68"/>
      <c r="AD111" s="68"/>
      <c r="AE111" s="68"/>
      <c r="AF111" s="68"/>
      <c r="AG111" s="76"/>
      <c r="AH111" s="68"/>
      <c r="AI111" s="166"/>
      <c r="AJ111" s="36">
        <f t="shared" si="111"/>
        <v>0</v>
      </c>
      <c r="AK111" s="35">
        <f t="shared" si="112"/>
        <v>0</v>
      </c>
      <c r="AL111" s="35">
        <f t="shared" si="113"/>
        <v>22</v>
      </c>
      <c r="AM111" s="35">
        <f t="shared" si="114"/>
        <v>22</v>
      </c>
      <c r="AN111" s="35">
        <f t="shared" si="115"/>
        <v>20</v>
      </c>
      <c r="AO111" s="35">
        <f t="shared" si="116"/>
        <v>20</v>
      </c>
      <c r="AP111" s="35">
        <f t="shared" si="117"/>
        <v>9</v>
      </c>
      <c r="AQ111" s="35">
        <f t="shared" si="118"/>
        <v>9</v>
      </c>
      <c r="AR111" s="35">
        <f t="shared" si="119"/>
        <v>1</v>
      </c>
      <c r="AS111" s="35">
        <f t="shared" si="120"/>
        <v>1</v>
      </c>
      <c r="AT111" s="35">
        <f t="shared" si="121"/>
        <v>9</v>
      </c>
      <c r="AU111" s="35">
        <f t="shared" si="122"/>
        <v>9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7">SUM(E113:E115)</f>
        <v>0</v>
      </c>
      <c r="F112" s="86">
        <f t="shared" si="127"/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70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2570</v>
      </c>
      <c r="F116" s="86">
        <f t="shared" si="129"/>
        <v>156</v>
      </c>
      <c r="G116" s="86">
        <f t="shared" si="129"/>
        <v>2414</v>
      </c>
      <c r="H116" s="86">
        <f t="shared" si="129"/>
        <v>0</v>
      </c>
      <c r="I116" s="86">
        <f t="shared" si="129"/>
        <v>0</v>
      </c>
      <c r="J116" s="86">
        <f t="shared" si="129"/>
        <v>4136</v>
      </c>
      <c r="K116" s="86">
        <f t="shared" si="129"/>
        <v>3990</v>
      </c>
      <c r="L116" s="86">
        <f t="shared" si="129"/>
        <v>144</v>
      </c>
      <c r="M116" s="86">
        <f t="shared" si="129"/>
        <v>2</v>
      </c>
      <c r="N116" s="86">
        <f t="shared" si="129"/>
        <v>3584</v>
      </c>
      <c r="O116" s="86">
        <f t="shared" si="129"/>
        <v>3214</v>
      </c>
      <c r="P116" s="86">
        <f t="shared" si="129"/>
        <v>135</v>
      </c>
      <c r="Q116" s="86">
        <f t="shared" si="129"/>
        <v>47</v>
      </c>
      <c r="R116" s="86">
        <f t="shared" si="129"/>
        <v>2</v>
      </c>
      <c r="S116" s="86">
        <f t="shared" si="129"/>
        <v>186</v>
      </c>
      <c r="T116" s="86">
        <f t="shared" si="129"/>
        <v>29</v>
      </c>
      <c r="U116" s="86">
        <f t="shared" si="129"/>
        <v>137</v>
      </c>
      <c r="V116" s="86">
        <f t="shared" si="129"/>
        <v>20</v>
      </c>
      <c r="W116" s="86">
        <f t="shared" si="129"/>
        <v>1</v>
      </c>
      <c r="X116" s="86">
        <f t="shared" si="129"/>
        <v>3585</v>
      </c>
      <c r="Y116" s="86">
        <f t="shared" si="129"/>
        <v>0</v>
      </c>
      <c r="Z116" s="86">
        <f t="shared" si="129"/>
        <v>18</v>
      </c>
      <c r="AA116" s="86">
        <f t="shared" si="129"/>
        <v>2975</v>
      </c>
      <c r="AB116" s="86">
        <f t="shared" si="129"/>
        <v>166</v>
      </c>
      <c r="AC116" s="86">
        <f t="shared" si="129"/>
        <v>35</v>
      </c>
      <c r="AD116" s="86">
        <f t="shared" si="129"/>
        <v>4</v>
      </c>
      <c r="AE116" s="86">
        <f t="shared" si="129"/>
        <v>39</v>
      </c>
      <c r="AF116" s="86">
        <f t="shared" si="129"/>
        <v>2</v>
      </c>
      <c r="AG116" s="86">
        <f t="shared" si="129"/>
        <v>1</v>
      </c>
      <c r="AH116" s="86">
        <f t="shared" si="129"/>
        <v>3</v>
      </c>
      <c r="AI116" s="170"/>
      <c r="AJ116" s="39">
        <f t="shared" ref="AJ116:AY116" si="130">SUM(AJ117:AJ124)</f>
        <v>2570</v>
      </c>
      <c r="AK116" s="82">
        <f t="shared" si="130"/>
        <v>2570</v>
      </c>
      <c r="AL116" s="82">
        <f t="shared" si="130"/>
        <v>4136</v>
      </c>
      <c r="AM116" s="82">
        <f t="shared" si="130"/>
        <v>4136</v>
      </c>
      <c r="AN116" s="82">
        <f t="shared" si="130"/>
        <v>6560</v>
      </c>
      <c r="AO116" s="82">
        <f t="shared" si="130"/>
        <v>6560</v>
      </c>
      <c r="AP116" s="82">
        <f t="shared" si="130"/>
        <v>3584</v>
      </c>
      <c r="AQ116" s="82">
        <f t="shared" si="130"/>
        <v>3584</v>
      </c>
      <c r="AR116" s="82">
        <f t="shared" si="130"/>
        <v>186</v>
      </c>
      <c r="AS116" s="82">
        <f t="shared" si="130"/>
        <v>186</v>
      </c>
      <c r="AT116" s="82">
        <f t="shared" si="130"/>
        <v>3585</v>
      </c>
      <c r="AU116" s="82">
        <f t="shared" si="130"/>
        <v>3585</v>
      </c>
      <c r="AV116" s="82">
        <f t="shared" si="130"/>
        <v>39</v>
      </c>
      <c r="AW116" s="82">
        <f t="shared" si="130"/>
        <v>39</v>
      </c>
      <c r="AX116" s="82">
        <f t="shared" si="130"/>
        <v>3</v>
      </c>
      <c r="AY116" s="38">
        <f t="shared" si="130"/>
        <v>3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68">
        <v>2530</v>
      </c>
      <c r="F117" s="68">
        <v>148</v>
      </c>
      <c r="G117" s="77">
        <v>2382</v>
      </c>
      <c r="H117" s="77"/>
      <c r="I117" s="77"/>
      <c r="J117" s="74">
        <v>4110</v>
      </c>
      <c r="K117" s="74">
        <v>3968</v>
      </c>
      <c r="L117" s="74">
        <v>141</v>
      </c>
      <c r="M117" s="74">
        <v>1</v>
      </c>
      <c r="N117" s="68">
        <v>3563</v>
      </c>
      <c r="O117" s="68">
        <v>3203</v>
      </c>
      <c r="P117" s="68">
        <v>133</v>
      </c>
      <c r="Q117" s="68">
        <v>44</v>
      </c>
      <c r="R117" s="68">
        <v>2</v>
      </c>
      <c r="S117" s="68">
        <v>181</v>
      </c>
      <c r="T117" s="195">
        <v>29</v>
      </c>
      <c r="U117" s="190">
        <v>133</v>
      </c>
      <c r="V117" s="195">
        <v>19</v>
      </c>
      <c r="W117" s="68">
        <v>1</v>
      </c>
      <c r="X117" s="68">
        <v>3564</v>
      </c>
      <c r="Y117" s="68"/>
      <c r="Z117" s="68">
        <v>17</v>
      </c>
      <c r="AA117" s="68">
        <v>2934</v>
      </c>
      <c r="AB117" s="68">
        <v>160</v>
      </c>
      <c r="AC117" s="68">
        <v>30</v>
      </c>
      <c r="AD117" s="68">
        <v>4</v>
      </c>
      <c r="AE117" s="68">
        <v>34</v>
      </c>
      <c r="AF117" s="68">
        <v>2</v>
      </c>
      <c r="AG117" s="76">
        <v>1</v>
      </c>
      <c r="AH117" s="68">
        <v>3</v>
      </c>
      <c r="AI117" s="166"/>
      <c r="AJ117" s="36">
        <f t="shared" ref="AJ117:AJ124" si="131">E117</f>
        <v>2530</v>
      </c>
      <c r="AK117" s="35">
        <f t="shared" ref="AK117:AK124" si="132">F117+G117+H117+I117</f>
        <v>2530</v>
      </c>
      <c r="AL117" s="35">
        <f t="shared" ref="AL117:AL124" si="133">J117</f>
        <v>4110</v>
      </c>
      <c r="AM117" s="35">
        <f t="shared" ref="AM117:AM124" si="134">K117+L117+M117</f>
        <v>4110</v>
      </c>
      <c r="AN117" s="35">
        <f t="shared" ref="AN117:AN124" si="135">F117+G117+K117</f>
        <v>6498</v>
      </c>
      <c r="AO117" s="35">
        <f t="shared" ref="AO117:AO124" si="136">X117+Y117+AA117</f>
        <v>6498</v>
      </c>
      <c r="AP117" s="35">
        <f t="shared" ref="AP117:AP124" si="137">N117</f>
        <v>3563</v>
      </c>
      <c r="AQ117" s="35">
        <f t="shared" ref="AQ117:AQ124" si="138">O117+P117+Q117+R117+S117</f>
        <v>3563</v>
      </c>
      <c r="AR117" s="35">
        <f t="shared" ref="AR117:AR124" si="139">S117</f>
        <v>181</v>
      </c>
      <c r="AS117" s="35">
        <f t="shared" ref="AS117:AS124" si="140">T117+U117+V117</f>
        <v>181</v>
      </c>
      <c r="AT117" s="35">
        <f t="shared" ref="AT117:AT124" si="141">X117</f>
        <v>3564</v>
      </c>
      <c r="AU117" s="35">
        <f t="shared" ref="AU117:AU124" si="142">N117+W117</f>
        <v>3564</v>
      </c>
      <c r="AV117" s="35">
        <f t="shared" ref="AV117:AV124" si="143">AE117</f>
        <v>34</v>
      </c>
      <c r="AW117" s="35">
        <f t="shared" ref="AW117:AW124" si="144">AC117+AD117</f>
        <v>34</v>
      </c>
      <c r="AX117" s="35">
        <f t="shared" ref="AX117:AX124" si="145">AH117</f>
        <v>3</v>
      </c>
      <c r="AY117" s="34">
        <f t="shared" ref="AY117:AY124" si="146">AF117+AG117</f>
        <v>3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68">
        <v>2</v>
      </c>
      <c r="F118" s="68">
        <v>1</v>
      </c>
      <c r="G118" s="77">
        <v>1</v>
      </c>
      <c r="H118" s="77"/>
      <c r="I118" s="77"/>
      <c r="J118" s="74"/>
      <c r="K118" s="74"/>
      <c r="L118" s="74"/>
      <c r="M118" s="74"/>
      <c r="N118" s="68">
        <v>1</v>
      </c>
      <c r="O118" s="68">
        <v>1</v>
      </c>
      <c r="P118" s="68"/>
      <c r="Q118" s="68"/>
      <c r="R118" s="68"/>
      <c r="S118" s="68"/>
      <c r="T118" s="68"/>
      <c r="U118" s="68"/>
      <c r="V118" s="68"/>
      <c r="W118" s="68"/>
      <c r="X118" s="68">
        <v>1</v>
      </c>
      <c r="Y118" s="68"/>
      <c r="Z118" s="68"/>
      <c r="AA118" s="68">
        <v>1</v>
      </c>
      <c r="AB118" s="68">
        <v>1</v>
      </c>
      <c r="AC118" s="68"/>
      <c r="AD118" s="68"/>
      <c r="AE118" s="68"/>
      <c r="AF118" s="68"/>
      <c r="AG118" s="76"/>
      <c r="AH118" s="68"/>
      <c r="AI118" s="166"/>
      <c r="AJ118" s="36">
        <f t="shared" si="131"/>
        <v>2</v>
      </c>
      <c r="AK118" s="35">
        <f t="shared" si="132"/>
        <v>2</v>
      </c>
      <c r="AL118" s="35">
        <f t="shared" si="133"/>
        <v>0</v>
      </c>
      <c r="AM118" s="35">
        <f t="shared" si="134"/>
        <v>0</v>
      </c>
      <c r="AN118" s="35">
        <f t="shared" si="135"/>
        <v>2</v>
      </c>
      <c r="AO118" s="35">
        <f t="shared" si="136"/>
        <v>2</v>
      </c>
      <c r="AP118" s="35">
        <f t="shared" si="137"/>
        <v>1</v>
      </c>
      <c r="AQ118" s="35">
        <f t="shared" si="138"/>
        <v>1</v>
      </c>
      <c r="AR118" s="35">
        <f t="shared" si="139"/>
        <v>0</v>
      </c>
      <c r="AS118" s="35">
        <f t="shared" si="140"/>
        <v>0</v>
      </c>
      <c r="AT118" s="35">
        <f t="shared" si="141"/>
        <v>1</v>
      </c>
      <c r="AU118" s="35">
        <f t="shared" si="142"/>
        <v>1</v>
      </c>
      <c r="AV118" s="35">
        <f t="shared" si="143"/>
        <v>0</v>
      </c>
      <c r="AW118" s="35">
        <f t="shared" si="144"/>
        <v>0</v>
      </c>
      <c r="AX118" s="35">
        <f t="shared" si="145"/>
        <v>0</v>
      </c>
      <c r="AY118" s="34">
        <f t="shared" si="146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68">
        <v>31</v>
      </c>
      <c r="F119" s="68">
        <v>4</v>
      </c>
      <c r="G119" s="77">
        <v>27</v>
      </c>
      <c r="H119" s="77"/>
      <c r="I119" s="77"/>
      <c r="J119" s="74">
        <v>24</v>
      </c>
      <c r="K119" s="74">
        <v>20</v>
      </c>
      <c r="L119" s="74">
        <v>3</v>
      </c>
      <c r="M119" s="74">
        <v>1</v>
      </c>
      <c r="N119" s="68">
        <v>16</v>
      </c>
      <c r="O119" s="68">
        <v>9</v>
      </c>
      <c r="P119" s="68">
        <v>2</v>
      </c>
      <c r="Q119" s="68">
        <v>2</v>
      </c>
      <c r="R119" s="68"/>
      <c r="S119" s="68">
        <v>3</v>
      </c>
      <c r="T119" s="68"/>
      <c r="U119" s="68">
        <v>2</v>
      </c>
      <c r="V119" s="68">
        <v>1</v>
      </c>
      <c r="W119" s="68"/>
      <c r="X119" s="68">
        <v>16</v>
      </c>
      <c r="Y119" s="68"/>
      <c r="Z119" s="68">
        <v>1</v>
      </c>
      <c r="AA119" s="68">
        <v>35</v>
      </c>
      <c r="AB119" s="68">
        <v>3</v>
      </c>
      <c r="AC119" s="68">
        <v>5</v>
      </c>
      <c r="AD119" s="68"/>
      <c r="AE119" s="68">
        <v>5</v>
      </c>
      <c r="AF119" s="68"/>
      <c r="AG119" s="76"/>
      <c r="AH119" s="68"/>
      <c r="AI119" s="166"/>
      <c r="AJ119" s="36">
        <f t="shared" si="131"/>
        <v>31</v>
      </c>
      <c r="AK119" s="35">
        <f t="shared" si="132"/>
        <v>31</v>
      </c>
      <c r="AL119" s="35">
        <f t="shared" si="133"/>
        <v>24</v>
      </c>
      <c r="AM119" s="35">
        <f t="shared" si="134"/>
        <v>24</v>
      </c>
      <c r="AN119" s="35">
        <f t="shared" si="135"/>
        <v>51</v>
      </c>
      <c r="AO119" s="35">
        <f t="shared" si="136"/>
        <v>51</v>
      </c>
      <c r="AP119" s="35">
        <f t="shared" si="137"/>
        <v>16</v>
      </c>
      <c r="AQ119" s="35">
        <f t="shared" si="138"/>
        <v>16</v>
      </c>
      <c r="AR119" s="35">
        <f t="shared" si="139"/>
        <v>3</v>
      </c>
      <c r="AS119" s="35">
        <f t="shared" si="140"/>
        <v>3</v>
      </c>
      <c r="AT119" s="35">
        <f t="shared" si="141"/>
        <v>16</v>
      </c>
      <c r="AU119" s="35">
        <f t="shared" si="142"/>
        <v>16</v>
      </c>
      <c r="AV119" s="35">
        <f t="shared" si="143"/>
        <v>5</v>
      </c>
      <c r="AW119" s="35">
        <f t="shared" si="144"/>
        <v>5</v>
      </c>
      <c r="AX119" s="35">
        <f t="shared" si="145"/>
        <v>0</v>
      </c>
      <c r="AY119" s="34">
        <f t="shared" si="146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68">
        <v>1</v>
      </c>
      <c r="F120" s="68"/>
      <c r="G120" s="77">
        <v>1</v>
      </c>
      <c r="H120" s="77"/>
      <c r="I120" s="77"/>
      <c r="J120" s="74"/>
      <c r="K120" s="74"/>
      <c r="L120" s="74"/>
      <c r="M120" s="74"/>
      <c r="N120" s="68">
        <v>1</v>
      </c>
      <c r="O120" s="68">
        <v>1</v>
      </c>
      <c r="P120" s="68"/>
      <c r="Q120" s="68"/>
      <c r="R120" s="68"/>
      <c r="S120" s="68"/>
      <c r="T120" s="68"/>
      <c r="U120" s="68"/>
      <c r="V120" s="68"/>
      <c r="W120" s="68"/>
      <c r="X120" s="68">
        <v>1</v>
      </c>
      <c r="Y120" s="68"/>
      <c r="Z120" s="68"/>
      <c r="AA120" s="68"/>
      <c r="AB120" s="68"/>
      <c r="AC120" s="68"/>
      <c r="AD120" s="68"/>
      <c r="AE120" s="68"/>
      <c r="AF120" s="68"/>
      <c r="AG120" s="76"/>
      <c r="AH120" s="68"/>
      <c r="AI120" s="169"/>
      <c r="AJ120" s="36">
        <f t="shared" si="131"/>
        <v>1</v>
      </c>
      <c r="AK120" s="35">
        <f t="shared" si="132"/>
        <v>1</v>
      </c>
      <c r="AL120" s="35">
        <f t="shared" si="133"/>
        <v>0</v>
      </c>
      <c r="AM120" s="35">
        <f t="shared" si="134"/>
        <v>0</v>
      </c>
      <c r="AN120" s="35">
        <f t="shared" si="135"/>
        <v>1</v>
      </c>
      <c r="AO120" s="35">
        <f t="shared" si="136"/>
        <v>1</v>
      </c>
      <c r="AP120" s="35">
        <f t="shared" si="137"/>
        <v>1</v>
      </c>
      <c r="AQ120" s="35">
        <f t="shared" si="138"/>
        <v>1</v>
      </c>
      <c r="AR120" s="35">
        <f t="shared" si="139"/>
        <v>0</v>
      </c>
      <c r="AS120" s="35">
        <f t="shared" si="140"/>
        <v>0</v>
      </c>
      <c r="AT120" s="35">
        <f t="shared" si="141"/>
        <v>1</v>
      </c>
      <c r="AU120" s="35">
        <f t="shared" si="142"/>
        <v>1</v>
      </c>
      <c r="AV120" s="35">
        <f t="shared" si="143"/>
        <v>0</v>
      </c>
      <c r="AW120" s="35">
        <f t="shared" si="144"/>
        <v>0</v>
      </c>
      <c r="AX120" s="35">
        <f t="shared" si="145"/>
        <v>0</v>
      </c>
      <c r="AY120" s="34">
        <f t="shared" si="146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68"/>
      <c r="F121" s="68"/>
      <c r="G121" s="77"/>
      <c r="H121" s="77"/>
      <c r="I121" s="77"/>
      <c r="J121" s="74">
        <v>2</v>
      </c>
      <c r="K121" s="74">
        <v>2</v>
      </c>
      <c r="L121" s="74"/>
      <c r="M121" s="74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>
        <v>2</v>
      </c>
      <c r="AB121" s="68"/>
      <c r="AC121" s="68"/>
      <c r="AD121" s="68"/>
      <c r="AE121" s="68"/>
      <c r="AF121" s="68"/>
      <c r="AG121" s="76"/>
      <c r="AH121" s="68"/>
      <c r="AI121" s="166"/>
      <c r="AJ121" s="36">
        <f t="shared" si="131"/>
        <v>0</v>
      </c>
      <c r="AK121" s="35">
        <f t="shared" si="132"/>
        <v>0</v>
      </c>
      <c r="AL121" s="35">
        <f t="shared" si="133"/>
        <v>2</v>
      </c>
      <c r="AM121" s="35">
        <f t="shared" si="134"/>
        <v>2</v>
      </c>
      <c r="AN121" s="35">
        <f t="shared" si="135"/>
        <v>2</v>
      </c>
      <c r="AO121" s="35">
        <f t="shared" si="136"/>
        <v>2</v>
      </c>
      <c r="AP121" s="35">
        <f t="shared" si="137"/>
        <v>0</v>
      </c>
      <c r="AQ121" s="35">
        <f t="shared" si="138"/>
        <v>0</v>
      </c>
      <c r="AR121" s="35">
        <f t="shared" si="139"/>
        <v>0</v>
      </c>
      <c r="AS121" s="35">
        <f t="shared" si="140"/>
        <v>0</v>
      </c>
      <c r="AT121" s="35">
        <f t="shared" si="141"/>
        <v>0</v>
      </c>
      <c r="AU121" s="35">
        <f t="shared" si="142"/>
        <v>0</v>
      </c>
      <c r="AV121" s="35">
        <f t="shared" si="143"/>
        <v>0</v>
      </c>
      <c r="AW121" s="35">
        <f t="shared" si="144"/>
        <v>0</v>
      </c>
      <c r="AX121" s="35">
        <f t="shared" si="145"/>
        <v>0</v>
      </c>
      <c r="AY121" s="34">
        <f t="shared" si="146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68">
        <v>1</v>
      </c>
      <c r="F122" s="68">
        <v>1</v>
      </c>
      <c r="G122" s="77"/>
      <c r="H122" s="77"/>
      <c r="I122" s="77"/>
      <c r="J122" s="74"/>
      <c r="K122" s="74"/>
      <c r="L122" s="74"/>
      <c r="M122" s="74"/>
      <c r="N122" s="68">
        <v>1</v>
      </c>
      <c r="O122" s="68"/>
      <c r="P122" s="68"/>
      <c r="Q122" s="68">
        <v>1</v>
      </c>
      <c r="R122" s="68"/>
      <c r="S122" s="68"/>
      <c r="T122" s="68"/>
      <c r="U122" s="68"/>
      <c r="V122" s="68"/>
      <c r="W122" s="68"/>
      <c r="X122" s="68">
        <v>1</v>
      </c>
      <c r="Y122" s="68"/>
      <c r="Z122" s="68"/>
      <c r="AA122" s="68"/>
      <c r="AB122" s="68"/>
      <c r="AC122" s="68"/>
      <c r="AD122" s="68"/>
      <c r="AE122" s="68"/>
      <c r="AF122" s="68"/>
      <c r="AG122" s="76"/>
      <c r="AH122" s="68"/>
      <c r="AI122" s="166"/>
      <c r="AJ122" s="36">
        <f t="shared" si="131"/>
        <v>1</v>
      </c>
      <c r="AK122" s="35">
        <f t="shared" si="132"/>
        <v>1</v>
      </c>
      <c r="AL122" s="35">
        <f t="shared" si="133"/>
        <v>0</v>
      </c>
      <c r="AM122" s="35">
        <f t="shared" si="134"/>
        <v>0</v>
      </c>
      <c r="AN122" s="35">
        <f t="shared" si="135"/>
        <v>1</v>
      </c>
      <c r="AO122" s="35">
        <f t="shared" si="136"/>
        <v>1</v>
      </c>
      <c r="AP122" s="35">
        <f t="shared" si="137"/>
        <v>1</v>
      </c>
      <c r="AQ122" s="35">
        <f t="shared" si="138"/>
        <v>1</v>
      </c>
      <c r="AR122" s="35">
        <f t="shared" si="139"/>
        <v>0</v>
      </c>
      <c r="AS122" s="35">
        <f t="shared" si="140"/>
        <v>0</v>
      </c>
      <c r="AT122" s="35">
        <f t="shared" si="141"/>
        <v>1</v>
      </c>
      <c r="AU122" s="35">
        <f t="shared" si="142"/>
        <v>1</v>
      </c>
      <c r="AV122" s="35">
        <f t="shared" si="143"/>
        <v>0</v>
      </c>
      <c r="AW122" s="35">
        <f t="shared" si="144"/>
        <v>0</v>
      </c>
      <c r="AX122" s="35">
        <f t="shared" si="145"/>
        <v>0</v>
      </c>
      <c r="AY122" s="34">
        <f t="shared" si="146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68"/>
      <c r="F123" s="68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16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 t="shared" si="138"/>
        <v>0</v>
      </c>
      <c r="AR123" s="35">
        <f t="shared" si="139"/>
        <v>0</v>
      </c>
      <c r="AS123" s="35">
        <f t="shared" si="140"/>
        <v>0</v>
      </c>
      <c r="AT123" s="35">
        <f t="shared" si="141"/>
        <v>0</v>
      </c>
      <c r="AU123" s="35">
        <f t="shared" si="142"/>
        <v>0</v>
      </c>
      <c r="AV123" s="35">
        <f t="shared" si="143"/>
        <v>0</v>
      </c>
      <c r="AW123" s="35">
        <f t="shared" si="144"/>
        <v>0</v>
      </c>
      <c r="AX123" s="35">
        <f t="shared" si="145"/>
        <v>0</v>
      </c>
      <c r="AY123" s="34">
        <f t="shared" si="146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68">
        <v>5</v>
      </c>
      <c r="F124" s="68">
        <v>2</v>
      </c>
      <c r="G124" s="134">
        <v>3</v>
      </c>
      <c r="H124" s="134"/>
      <c r="I124" s="134"/>
      <c r="J124" s="74"/>
      <c r="K124" s="74"/>
      <c r="L124" s="74"/>
      <c r="M124" s="74"/>
      <c r="N124" s="68">
        <v>2</v>
      </c>
      <c r="O124" s="68"/>
      <c r="P124" s="68"/>
      <c r="Q124" s="68"/>
      <c r="R124" s="68"/>
      <c r="S124" s="68">
        <v>2</v>
      </c>
      <c r="T124" s="68"/>
      <c r="U124" s="68">
        <v>2</v>
      </c>
      <c r="V124" s="68"/>
      <c r="W124" s="68"/>
      <c r="X124" s="68">
        <v>2</v>
      </c>
      <c r="Y124" s="68"/>
      <c r="Z124" s="68"/>
      <c r="AA124" s="68">
        <v>3</v>
      </c>
      <c r="AB124" s="68">
        <v>2</v>
      </c>
      <c r="AC124" s="68"/>
      <c r="AD124" s="68"/>
      <c r="AE124" s="68"/>
      <c r="AF124" s="68"/>
      <c r="AG124" s="76"/>
      <c r="AH124" s="68"/>
      <c r="AI124" s="166"/>
      <c r="AJ124" s="36">
        <f t="shared" si="131"/>
        <v>5</v>
      </c>
      <c r="AK124" s="35">
        <f t="shared" si="132"/>
        <v>5</v>
      </c>
      <c r="AL124" s="35">
        <f t="shared" si="133"/>
        <v>0</v>
      </c>
      <c r="AM124" s="35">
        <f t="shared" si="134"/>
        <v>0</v>
      </c>
      <c r="AN124" s="35">
        <f t="shared" si="135"/>
        <v>5</v>
      </c>
      <c r="AO124" s="35">
        <f t="shared" si="136"/>
        <v>5</v>
      </c>
      <c r="AP124" s="35">
        <f t="shared" si="137"/>
        <v>2</v>
      </c>
      <c r="AQ124" s="35">
        <f t="shared" si="138"/>
        <v>2</v>
      </c>
      <c r="AR124" s="35">
        <f t="shared" si="139"/>
        <v>2</v>
      </c>
      <c r="AS124" s="35">
        <f t="shared" si="140"/>
        <v>2</v>
      </c>
      <c r="AT124" s="35">
        <f t="shared" si="141"/>
        <v>2</v>
      </c>
      <c r="AU124" s="35">
        <f t="shared" si="142"/>
        <v>2</v>
      </c>
      <c r="AV124" s="35">
        <f t="shared" si="143"/>
        <v>0</v>
      </c>
      <c r="AW124" s="35">
        <f t="shared" si="144"/>
        <v>0</v>
      </c>
      <c r="AX124" s="35">
        <f t="shared" si="145"/>
        <v>0</v>
      </c>
      <c r="AY124" s="34">
        <f t="shared" si="146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7">SUM(E126:E129)</f>
        <v>3</v>
      </c>
      <c r="F125" s="86">
        <f t="shared" si="147"/>
        <v>0</v>
      </c>
      <c r="G125" s="86">
        <f t="shared" si="147"/>
        <v>3</v>
      </c>
      <c r="H125" s="86">
        <f t="shared" si="147"/>
        <v>0</v>
      </c>
      <c r="I125" s="86">
        <f t="shared" si="147"/>
        <v>0</v>
      </c>
      <c r="J125" s="86">
        <f t="shared" si="147"/>
        <v>4</v>
      </c>
      <c r="K125" s="86">
        <f t="shared" si="147"/>
        <v>4</v>
      </c>
      <c r="L125" s="86">
        <f t="shared" si="147"/>
        <v>0</v>
      </c>
      <c r="M125" s="86">
        <f t="shared" si="147"/>
        <v>0</v>
      </c>
      <c r="N125" s="86">
        <f t="shared" si="147"/>
        <v>2</v>
      </c>
      <c r="O125" s="86">
        <f t="shared" si="147"/>
        <v>0</v>
      </c>
      <c r="P125" s="86">
        <f t="shared" si="147"/>
        <v>0</v>
      </c>
      <c r="Q125" s="86">
        <f t="shared" si="147"/>
        <v>1</v>
      </c>
      <c r="R125" s="86">
        <f t="shared" si="147"/>
        <v>0</v>
      </c>
      <c r="S125" s="86">
        <f t="shared" si="147"/>
        <v>1</v>
      </c>
      <c r="T125" s="86">
        <f t="shared" si="147"/>
        <v>1</v>
      </c>
      <c r="U125" s="86">
        <f t="shared" si="147"/>
        <v>0</v>
      </c>
      <c r="V125" s="86">
        <f t="shared" si="147"/>
        <v>0</v>
      </c>
      <c r="W125" s="86">
        <f t="shared" si="147"/>
        <v>0</v>
      </c>
      <c r="X125" s="86">
        <f t="shared" si="147"/>
        <v>2</v>
      </c>
      <c r="Y125" s="86">
        <f t="shared" si="147"/>
        <v>0</v>
      </c>
      <c r="Z125" s="86">
        <f t="shared" si="147"/>
        <v>1</v>
      </c>
      <c r="AA125" s="86">
        <f t="shared" si="147"/>
        <v>5</v>
      </c>
      <c r="AB125" s="86">
        <f t="shared" si="147"/>
        <v>1</v>
      </c>
      <c r="AC125" s="86">
        <f t="shared" si="147"/>
        <v>1</v>
      </c>
      <c r="AD125" s="86">
        <f t="shared" si="147"/>
        <v>0</v>
      </c>
      <c r="AE125" s="86">
        <f t="shared" si="147"/>
        <v>1</v>
      </c>
      <c r="AF125" s="86">
        <f t="shared" si="147"/>
        <v>0</v>
      </c>
      <c r="AG125" s="86">
        <f t="shared" si="147"/>
        <v>0</v>
      </c>
      <c r="AH125" s="86">
        <f t="shared" si="147"/>
        <v>0</v>
      </c>
      <c r="AI125" s="167"/>
      <c r="AJ125" s="39">
        <f t="shared" ref="AJ125:AY125" si="148">SUM(AJ126:AJ129)</f>
        <v>3</v>
      </c>
      <c r="AK125" s="82">
        <f t="shared" si="148"/>
        <v>3</v>
      </c>
      <c r="AL125" s="82">
        <f t="shared" si="148"/>
        <v>4</v>
      </c>
      <c r="AM125" s="82">
        <f t="shared" si="148"/>
        <v>4</v>
      </c>
      <c r="AN125" s="82">
        <f t="shared" si="148"/>
        <v>7</v>
      </c>
      <c r="AO125" s="82">
        <f t="shared" si="148"/>
        <v>7</v>
      </c>
      <c r="AP125" s="82">
        <f t="shared" si="148"/>
        <v>2</v>
      </c>
      <c r="AQ125" s="82">
        <f t="shared" si="148"/>
        <v>2</v>
      </c>
      <c r="AR125" s="82">
        <f t="shared" si="148"/>
        <v>1</v>
      </c>
      <c r="AS125" s="82">
        <f t="shared" si="148"/>
        <v>1</v>
      </c>
      <c r="AT125" s="82">
        <f t="shared" si="148"/>
        <v>2</v>
      </c>
      <c r="AU125" s="82">
        <f t="shared" si="148"/>
        <v>2</v>
      </c>
      <c r="AV125" s="82">
        <f t="shared" si="148"/>
        <v>1</v>
      </c>
      <c r="AW125" s="82">
        <f t="shared" si="148"/>
        <v>1</v>
      </c>
      <c r="AX125" s="82">
        <f t="shared" si="148"/>
        <v>0</v>
      </c>
      <c r="AY125" s="38">
        <f t="shared" si="148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68">
        <v>3</v>
      </c>
      <c r="F126" s="127"/>
      <c r="G126" s="77">
        <v>3</v>
      </c>
      <c r="H126" s="77"/>
      <c r="I126" s="77"/>
      <c r="J126" s="74">
        <v>4</v>
      </c>
      <c r="K126" s="74">
        <v>4</v>
      </c>
      <c r="L126" s="74"/>
      <c r="M126" s="74"/>
      <c r="N126" s="68">
        <v>2</v>
      </c>
      <c r="O126" s="68"/>
      <c r="P126" s="68"/>
      <c r="Q126" s="68">
        <v>1</v>
      </c>
      <c r="R126" s="68"/>
      <c r="S126" s="68">
        <v>1</v>
      </c>
      <c r="T126" s="68">
        <v>1</v>
      </c>
      <c r="U126" s="68"/>
      <c r="V126" s="68"/>
      <c r="W126" s="68"/>
      <c r="X126" s="68">
        <v>2</v>
      </c>
      <c r="Y126" s="68"/>
      <c r="Z126" s="68">
        <v>1</v>
      </c>
      <c r="AA126" s="68">
        <v>5</v>
      </c>
      <c r="AB126" s="68">
        <v>1</v>
      </c>
      <c r="AC126" s="68">
        <v>1</v>
      </c>
      <c r="AD126" s="68"/>
      <c r="AE126" s="68">
        <v>1</v>
      </c>
      <c r="AF126" s="68"/>
      <c r="AG126" s="76"/>
      <c r="AH126" s="68"/>
      <c r="AI126" s="166"/>
      <c r="AJ126" s="36">
        <f>E126</f>
        <v>3</v>
      </c>
      <c r="AK126" s="35">
        <f>F126+G126+H126+I126</f>
        <v>3</v>
      </c>
      <c r="AL126" s="35">
        <f>J126</f>
        <v>4</v>
      </c>
      <c r="AM126" s="35">
        <f>K126+L126+M126</f>
        <v>4</v>
      </c>
      <c r="AN126" s="35">
        <f>F126+G126+K126</f>
        <v>7</v>
      </c>
      <c r="AO126" s="35">
        <f>X126+Y126+AA126</f>
        <v>7</v>
      </c>
      <c r="AP126" s="35">
        <f>N126</f>
        <v>2</v>
      </c>
      <c r="AQ126" s="35">
        <f>O126+P126+Q126+R126+S126</f>
        <v>2</v>
      </c>
      <c r="AR126" s="35">
        <f>S126</f>
        <v>1</v>
      </c>
      <c r="AS126" s="35">
        <f>T126+U126+V126</f>
        <v>1</v>
      </c>
      <c r="AT126" s="35">
        <f>X126</f>
        <v>2</v>
      </c>
      <c r="AU126" s="35">
        <f>N126+W126</f>
        <v>2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68"/>
      <c r="F127" s="127"/>
      <c r="G127" s="77"/>
      <c r="H127" s="77"/>
      <c r="I127" s="77"/>
      <c r="J127" s="74"/>
      <c r="K127" s="74"/>
      <c r="L127" s="74"/>
      <c r="M127" s="74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76"/>
      <c r="AH127" s="68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68"/>
      <c r="F128" s="127"/>
      <c r="G128" s="77"/>
      <c r="H128" s="77"/>
      <c r="I128" s="77"/>
      <c r="J128" s="74"/>
      <c r="K128" s="74"/>
      <c r="L128" s="74"/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76"/>
      <c r="AH128" s="68"/>
      <c r="AI128" s="16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68"/>
      <c r="F129" s="127"/>
      <c r="G129" s="77"/>
      <c r="H129" s="77"/>
      <c r="I129" s="77"/>
      <c r="J129" s="74"/>
      <c r="K129" s="74"/>
      <c r="L129" s="74"/>
      <c r="M129" s="74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76"/>
      <c r="AH129" s="68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49">SUM(E131:E132)</f>
        <v>0</v>
      </c>
      <c r="F130" s="86">
        <f t="shared" si="149"/>
        <v>0</v>
      </c>
      <c r="G130" s="86">
        <f t="shared" si="149"/>
        <v>0</v>
      </c>
      <c r="H130" s="86">
        <f t="shared" si="149"/>
        <v>0</v>
      </c>
      <c r="I130" s="86">
        <f t="shared" si="149"/>
        <v>0</v>
      </c>
      <c r="J130" s="86">
        <f t="shared" si="149"/>
        <v>0</v>
      </c>
      <c r="K130" s="86">
        <f t="shared" si="149"/>
        <v>0</v>
      </c>
      <c r="L130" s="86">
        <f t="shared" si="149"/>
        <v>0</v>
      </c>
      <c r="M130" s="86">
        <f t="shared" si="149"/>
        <v>0</v>
      </c>
      <c r="N130" s="86">
        <f t="shared" si="149"/>
        <v>0</v>
      </c>
      <c r="O130" s="86">
        <f t="shared" si="149"/>
        <v>0</v>
      </c>
      <c r="P130" s="86">
        <f t="shared" si="149"/>
        <v>0</v>
      </c>
      <c r="Q130" s="86">
        <f t="shared" si="149"/>
        <v>0</v>
      </c>
      <c r="R130" s="86">
        <f t="shared" si="149"/>
        <v>0</v>
      </c>
      <c r="S130" s="86">
        <f t="shared" si="149"/>
        <v>0</v>
      </c>
      <c r="T130" s="86">
        <f t="shared" si="149"/>
        <v>0</v>
      </c>
      <c r="U130" s="86">
        <f t="shared" si="149"/>
        <v>0</v>
      </c>
      <c r="V130" s="86">
        <f t="shared" si="149"/>
        <v>0</v>
      </c>
      <c r="W130" s="86">
        <f t="shared" si="149"/>
        <v>0</v>
      </c>
      <c r="X130" s="86">
        <f t="shared" si="149"/>
        <v>0</v>
      </c>
      <c r="Y130" s="86">
        <f t="shared" si="149"/>
        <v>0</v>
      </c>
      <c r="Z130" s="86">
        <f t="shared" si="149"/>
        <v>0</v>
      </c>
      <c r="AA130" s="86">
        <f t="shared" si="149"/>
        <v>0</v>
      </c>
      <c r="AB130" s="86">
        <f t="shared" si="149"/>
        <v>0</v>
      </c>
      <c r="AC130" s="86">
        <f t="shared" si="149"/>
        <v>0</v>
      </c>
      <c r="AD130" s="86">
        <f t="shared" si="149"/>
        <v>0</v>
      </c>
      <c r="AE130" s="86">
        <f t="shared" si="149"/>
        <v>0</v>
      </c>
      <c r="AF130" s="86">
        <f t="shared" si="149"/>
        <v>0</v>
      </c>
      <c r="AG130" s="86">
        <f t="shared" si="149"/>
        <v>0</v>
      </c>
      <c r="AH130" s="86">
        <f t="shared" si="149"/>
        <v>0</v>
      </c>
      <c r="AI130" s="165"/>
      <c r="AJ130" s="39">
        <f t="shared" ref="AJ130:AY130" si="150">SUM(AJ131:AJ132)</f>
        <v>0</v>
      </c>
      <c r="AK130" s="82">
        <f t="shared" si="150"/>
        <v>0</v>
      </c>
      <c r="AL130" s="82">
        <f t="shared" si="150"/>
        <v>0</v>
      </c>
      <c r="AM130" s="82">
        <f t="shared" si="150"/>
        <v>0</v>
      </c>
      <c r="AN130" s="82">
        <f t="shared" si="150"/>
        <v>0</v>
      </c>
      <c r="AO130" s="82">
        <f t="shared" si="150"/>
        <v>0</v>
      </c>
      <c r="AP130" s="82">
        <f t="shared" si="150"/>
        <v>0</v>
      </c>
      <c r="AQ130" s="82">
        <f t="shared" si="150"/>
        <v>0</v>
      </c>
      <c r="AR130" s="82">
        <f t="shared" si="150"/>
        <v>0</v>
      </c>
      <c r="AS130" s="82">
        <f t="shared" si="150"/>
        <v>0</v>
      </c>
      <c r="AT130" s="82">
        <f t="shared" si="150"/>
        <v>0</v>
      </c>
      <c r="AU130" s="82">
        <f t="shared" si="150"/>
        <v>0</v>
      </c>
      <c r="AV130" s="82">
        <f t="shared" si="150"/>
        <v>0</v>
      </c>
      <c r="AW130" s="82">
        <f t="shared" si="150"/>
        <v>0</v>
      </c>
      <c r="AX130" s="82">
        <f t="shared" si="150"/>
        <v>0</v>
      </c>
      <c r="AY130" s="38">
        <f t="shared" si="150"/>
        <v>0</v>
      </c>
    </row>
    <row r="131" spans="1:51" s="26" customFormat="1" ht="41.25" customHeight="1">
      <c r="A131" s="37" t="s">
        <v>6</v>
      </c>
      <c r="B131" s="248" t="s">
        <v>5</v>
      </c>
      <c r="C131" s="251"/>
      <c r="D131" s="252"/>
      <c r="E131" s="189"/>
      <c r="F131" s="12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8" t="s">
        <v>3</v>
      </c>
      <c r="C132" s="251"/>
      <c r="D132" s="252"/>
      <c r="E132" s="189"/>
      <c r="F132" s="12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70">
        <v>4</v>
      </c>
      <c r="F133" s="70">
        <v>2</v>
      </c>
      <c r="G133" s="97">
        <v>2</v>
      </c>
      <c r="H133" s="97"/>
      <c r="I133" s="97"/>
      <c r="J133" s="99">
        <v>6</v>
      </c>
      <c r="K133" s="99">
        <v>2</v>
      </c>
      <c r="L133" s="99">
        <v>2</v>
      </c>
      <c r="M133" s="99">
        <v>2</v>
      </c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>
        <v>6</v>
      </c>
      <c r="AB133" s="70">
        <v>2</v>
      </c>
      <c r="AC133" s="70"/>
      <c r="AD133" s="70"/>
      <c r="AE133" s="70"/>
      <c r="AF133" s="70"/>
      <c r="AG133" s="98"/>
      <c r="AH133" s="70"/>
      <c r="AI133" s="171"/>
      <c r="AJ133" s="36">
        <f>E133</f>
        <v>4</v>
      </c>
      <c r="AK133" s="35">
        <f>F133+G133+H133+I133</f>
        <v>4</v>
      </c>
      <c r="AL133" s="35">
        <f>J133</f>
        <v>6</v>
      </c>
      <c r="AM133" s="35">
        <f>K133+L133+M133</f>
        <v>6</v>
      </c>
      <c r="AN133" s="35">
        <f>F133+G133+K133</f>
        <v>6</v>
      </c>
      <c r="AO133" s="35">
        <f>X133+Y133+AA133</f>
        <v>6</v>
      </c>
      <c r="AP133" s="35">
        <f>N133</f>
        <v>0</v>
      </c>
      <c r="AQ133" s="35">
        <f>O133+P133+Q133+R133+S133</f>
        <v>0</v>
      </c>
      <c r="AR133" s="35">
        <f>S133</f>
        <v>0</v>
      </c>
      <c r="AS133" s="35">
        <f>T133+U133+V133</f>
        <v>0</v>
      </c>
      <c r="AT133" s="35">
        <f>X133</f>
        <v>0</v>
      </c>
      <c r="AU133" s="35">
        <f>N133+W133</f>
        <v>0</v>
      </c>
      <c r="AV133" s="35">
        <f>AE133</f>
        <v>0</v>
      </c>
      <c r="AW133" s="35">
        <f>AC133+AD133</f>
        <v>0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1">E19+E39+E51+E59+E73+E80+E87+E90+E112+E116+E125+E130+E133</f>
        <v>3216</v>
      </c>
      <c r="F134" s="86">
        <f t="shared" si="151"/>
        <v>302</v>
      </c>
      <c r="G134" s="86">
        <f t="shared" si="151"/>
        <v>2914</v>
      </c>
      <c r="H134" s="86">
        <f t="shared" si="151"/>
        <v>0</v>
      </c>
      <c r="I134" s="86">
        <f t="shared" si="151"/>
        <v>0</v>
      </c>
      <c r="J134" s="86">
        <f t="shared" si="151"/>
        <v>4731</v>
      </c>
      <c r="K134" s="86">
        <f t="shared" si="151"/>
        <v>4527</v>
      </c>
      <c r="L134" s="86">
        <f t="shared" si="151"/>
        <v>199</v>
      </c>
      <c r="M134" s="86">
        <f t="shared" si="151"/>
        <v>5</v>
      </c>
      <c r="N134" s="86">
        <f t="shared" si="151"/>
        <v>3974</v>
      </c>
      <c r="O134" s="86">
        <f t="shared" si="151"/>
        <v>3442</v>
      </c>
      <c r="P134" s="86">
        <f t="shared" si="151"/>
        <v>178</v>
      </c>
      <c r="Q134" s="86">
        <f t="shared" si="151"/>
        <v>93</v>
      </c>
      <c r="R134" s="86">
        <f t="shared" si="151"/>
        <v>3</v>
      </c>
      <c r="S134" s="86">
        <f t="shared" si="151"/>
        <v>258</v>
      </c>
      <c r="T134" s="86">
        <f t="shared" si="151"/>
        <v>42</v>
      </c>
      <c r="U134" s="86">
        <f t="shared" si="151"/>
        <v>195</v>
      </c>
      <c r="V134" s="86">
        <f t="shared" si="151"/>
        <v>21</v>
      </c>
      <c r="W134" s="86">
        <f t="shared" si="151"/>
        <v>2</v>
      </c>
      <c r="X134" s="86">
        <f t="shared" si="151"/>
        <v>3976</v>
      </c>
      <c r="Y134" s="86">
        <f t="shared" si="151"/>
        <v>3</v>
      </c>
      <c r="Z134" s="86">
        <f t="shared" si="151"/>
        <v>125</v>
      </c>
      <c r="AA134" s="86">
        <f t="shared" si="151"/>
        <v>3762</v>
      </c>
      <c r="AB134" s="86">
        <f t="shared" si="151"/>
        <v>378</v>
      </c>
      <c r="AC134" s="86">
        <f t="shared" si="151"/>
        <v>96</v>
      </c>
      <c r="AD134" s="86">
        <f t="shared" si="151"/>
        <v>10</v>
      </c>
      <c r="AE134" s="86">
        <f t="shared" si="151"/>
        <v>106</v>
      </c>
      <c r="AF134" s="86">
        <f t="shared" si="151"/>
        <v>6</v>
      </c>
      <c r="AG134" s="86">
        <f t="shared" si="151"/>
        <v>1</v>
      </c>
      <c r="AH134" s="86">
        <f t="shared" si="151"/>
        <v>7</v>
      </c>
      <c r="AI134" s="172"/>
      <c r="AJ134" s="32">
        <f t="shared" ref="AJ134:AY134" si="152">AJ19+AJ39+AJ51+AJ59+AJ73+AJ80+AJ87+AJ90+AJ112+AJ116+AJ125+AJ130+AJ133</f>
        <v>3216</v>
      </c>
      <c r="AK134" s="31">
        <f t="shared" si="152"/>
        <v>3216</v>
      </c>
      <c r="AL134" s="31">
        <f t="shared" si="152"/>
        <v>4731</v>
      </c>
      <c r="AM134" s="31">
        <f t="shared" si="152"/>
        <v>4731</v>
      </c>
      <c r="AN134" s="31">
        <f t="shared" si="152"/>
        <v>7743</v>
      </c>
      <c r="AO134" s="31">
        <f t="shared" si="152"/>
        <v>7741</v>
      </c>
      <c r="AP134" s="31">
        <f t="shared" si="152"/>
        <v>3974</v>
      </c>
      <c r="AQ134" s="31">
        <f t="shared" si="152"/>
        <v>3974</v>
      </c>
      <c r="AR134" s="31">
        <f t="shared" si="152"/>
        <v>258</v>
      </c>
      <c r="AS134" s="31">
        <f t="shared" si="152"/>
        <v>258</v>
      </c>
      <c r="AT134" s="31">
        <f t="shared" si="152"/>
        <v>3976</v>
      </c>
      <c r="AU134" s="31">
        <f t="shared" si="152"/>
        <v>3976</v>
      </c>
      <c r="AV134" s="31">
        <f t="shared" si="152"/>
        <v>106</v>
      </c>
      <c r="AW134" s="31">
        <f t="shared" si="152"/>
        <v>106</v>
      </c>
      <c r="AX134" s="31">
        <f t="shared" si="152"/>
        <v>7</v>
      </c>
      <c r="AY134" s="30">
        <f t="shared" si="152"/>
        <v>7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55"/>
    </row>
    <row r="136" spans="1:51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AH136" s="23"/>
    </row>
    <row r="137" spans="1:51">
      <c r="B137" s="362" t="s">
        <v>305</v>
      </c>
      <c r="C137" s="362"/>
      <c r="D137" s="362"/>
      <c r="E137" s="362"/>
      <c r="F137" s="362"/>
      <c r="G137" s="362"/>
      <c r="H137" s="362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AH137" s="23"/>
    </row>
    <row r="138" spans="1:51">
      <c r="B138" s="362"/>
      <c r="C138" s="362"/>
      <c r="D138" s="362"/>
      <c r="E138" s="362"/>
      <c r="F138" s="362"/>
      <c r="G138" s="362"/>
      <c r="H138" s="362"/>
      <c r="AH138" s="23"/>
    </row>
    <row r="139" spans="1:51">
      <c r="B139" s="362"/>
      <c r="C139" s="362"/>
      <c r="D139" s="362"/>
      <c r="E139" s="362"/>
      <c r="F139" s="362"/>
      <c r="G139" s="362"/>
      <c r="H139" s="362"/>
      <c r="AH139" s="23"/>
    </row>
    <row r="140" spans="1:51">
      <c r="B140" s="362"/>
      <c r="C140" s="362"/>
      <c r="D140" s="362"/>
      <c r="E140" s="362"/>
      <c r="F140" s="362"/>
      <c r="G140" s="362"/>
      <c r="H140" s="362"/>
      <c r="AH140" s="23"/>
    </row>
    <row r="141" spans="1:51">
      <c r="B141" s="362"/>
      <c r="C141" s="362"/>
      <c r="D141" s="362"/>
      <c r="E141" s="362"/>
      <c r="F141" s="362"/>
      <c r="G141" s="362"/>
      <c r="H141" s="362"/>
      <c r="AH141" s="23"/>
    </row>
    <row r="142" spans="1:51">
      <c r="B142" s="362"/>
      <c r="C142" s="362"/>
      <c r="D142" s="362"/>
      <c r="E142" s="362"/>
      <c r="F142" s="362"/>
      <c r="G142" s="362"/>
      <c r="H142" s="362"/>
      <c r="AH142" s="23"/>
    </row>
    <row r="143" spans="1:51">
      <c r="AH143" s="23"/>
    </row>
    <row r="144" spans="1:51">
      <c r="AH144" s="23"/>
    </row>
    <row r="145" spans="34:34">
      <c r="AH145" s="23"/>
    </row>
    <row r="146" spans="34:34">
      <c r="AH146" s="23"/>
    </row>
    <row r="147" spans="34:34">
      <c r="AH147" s="23"/>
    </row>
    <row r="148" spans="34:34">
      <c r="AH148" s="23"/>
    </row>
    <row r="149" spans="34:34">
      <c r="AH149" s="23"/>
    </row>
    <row r="150" spans="34:34">
      <c r="AH150" s="23"/>
    </row>
    <row r="151" spans="34:34">
      <c r="AH151" s="23"/>
    </row>
    <row r="152" spans="34:34">
      <c r="AH152" s="23"/>
    </row>
    <row r="153" spans="34:34">
      <c r="AH153" s="23"/>
    </row>
    <row r="154" spans="34:34">
      <c r="AH154" s="23"/>
    </row>
    <row r="155" spans="34:34">
      <c r="AH155" s="23"/>
    </row>
    <row r="156" spans="34:34">
      <c r="AH156" s="23"/>
    </row>
    <row r="157" spans="34:34">
      <c r="AH157" s="23"/>
    </row>
    <row r="158" spans="34:34">
      <c r="AH158" s="23"/>
    </row>
    <row r="159" spans="34:34">
      <c r="AH159" s="23"/>
    </row>
    <row r="160" spans="34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</sheetData>
  <mergeCells count="168">
    <mergeCell ref="I7:I17"/>
    <mergeCell ref="J7:J17"/>
    <mergeCell ref="AB4:AB17"/>
    <mergeCell ref="AC4:AE6"/>
    <mergeCell ref="AF4:AH6"/>
    <mergeCell ref="AD7:AD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M7:M17"/>
    <mergeCell ref="N7:N17"/>
    <mergeCell ref="O7:O17"/>
    <mergeCell ref="P7:P17"/>
    <mergeCell ref="Y4:Y17"/>
    <mergeCell ref="Z4:Z17"/>
    <mergeCell ref="AE7:AE17"/>
    <mergeCell ref="AF7:AF17"/>
    <mergeCell ref="AG7:AG17"/>
    <mergeCell ref="AH7:AH17"/>
    <mergeCell ref="X7:X17"/>
    <mergeCell ref="AC7:AC17"/>
    <mergeCell ref="A18:D18"/>
    <mergeCell ref="Q7:Q17"/>
    <mergeCell ref="R7:R17"/>
    <mergeCell ref="S7:V9"/>
    <mergeCell ref="E7:E17"/>
    <mergeCell ref="F7:F17"/>
    <mergeCell ref="G7:G17"/>
    <mergeCell ref="H7:H17"/>
    <mergeCell ref="K7:K17"/>
    <mergeCell ref="L7:L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37:H142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Y1715"/>
  <sheetViews>
    <sheetView zoomScale="84" zoomScaleNormal="84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8.28515625" style="21" customWidth="1"/>
    <col min="6" max="6" width="6.7109375" style="21" customWidth="1"/>
    <col min="7" max="7" width="11.7109375" style="21" customWidth="1"/>
    <col min="8" max="8" width="9.140625" style="21" customWidth="1"/>
    <col min="9" max="9" width="9.85546875" style="21" customWidth="1"/>
    <col min="10" max="10" width="7.5703125" style="21" customWidth="1"/>
    <col min="11" max="11" width="10.140625" style="21" customWidth="1"/>
    <col min="12" max="13" width="7.5703125" style="21" customWidth="1"/>
    <col min="14" max="14" width="8.5703125" style="21" customWidth="1"/>
    <col min="15" max="15" width="7.140625" style="21" customWidth="1"/>
    <col min="16" max="16" width="7.85546875" style="21" customWidth="1"/>
    <col min="17" max="17" width="6.7109375" style="21" customWidth="1"/>
    <col min="18" max="18" width="4.5703125" style="21" customWidth="1"/>
    <col min="19" max="19" width="5.85546875" style="21" customWidth="1"/>
    <col min="20" max="20" width="6.85546875" style="21" customWidth="1"/>
    <col min="21" max="21" width="5.85546875" style="21" customWidth="1"/>
    <col min="22" max="22" width="6.5703125" style="21" customWidth="1"/>
    <col min="23" max="24" width="7.7109375" style="21" customWidth="1"/>
    <col min="25" max="25" width="6.85546875" style="21" customWidth="1"/>
    <col min="26" max="26" width="6.5703125" style="21" customWidth="1"/>
    <col min="27" max="27" width="8.5703125" style="21" customWidth="1"/>
    <col min="28" max="28" width="7.5703125" style="21" customWidth="1"/>
    <col min="29" max="30" width="5.85546875" style="21" customWidth="1"/>
    <col min="31" max="31" width="6.28515625" style="21" customWidth="1"/>
    <col min="32" max="32" width="5.140625" style="21" customWidth="1"/>
    <col min="33" max="33" width="6.28515625" style="21" customWidth="1"/>
    <col min="34" max="34" width="8.7109375" style="22" customWidth="1"/>
    <col min="35" max="35" width="7.85546875" style="21" hidden="1" customWidth="1"/>
    <col min="36" max="40" width="9.140625" style="21" hidden="1" customWidth="1"/>
    <col min="41" max="41" width="14.7109375" style="21" hidden="1" customWidth="1"/>
    <col min="42" max="42" width="9.140625" style="21" hidden="1" customWidth="1"/>
    <col min="43" max="43" width="18.28515625" style="21" hidden="1" customWidth="1"/>
    <col min="44" max="51" width="9.140625" style="21" hidden="1" customWidth="1"/>
    <col min="52" max="16384" width="9.140625" style="21"/>
  </cols>
  <sheetData>
    <row r="1" spans="1:41" ht="63" customHeight="1">
      <c r="A1" s="273" t="s">
        <v>291</v>
      </c>
      <c r="B1" s="304"/>
      <c r="C1" s="304"/>
      <c r="D1" s="304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290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289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99">
        <f t="shared" ref="E19:AH19" si="0">SUM(E20:E38)</f>
        <v>469</v>
      </c>
      <c r="F19" s="99">
        <f t="shared" si="0"/>
        <v>213</v>
      </c>
      <c r="G19" s="99">
        <f t="shared" si="0"/>
        <v>256</v>
      </c>
      <c r="H19" s="99">
        <f t="shared" si="0"/>
        <v>0</v>
      </c>
      <c r="I19" s="99">
        <f t="shared" si="0"/>
        <v>0</v>
      </c>
      <c r="J19" s="99">
        <f t="shared" si="0"/>
        <v>268</v>
      </c>
      <c r="K19" s="99">
        <f t="shared" si="0"/>
        <v>251</v>
      </c>
      <c r="L19" s="99">
        <f t="shared" si="0"/>
        <v>15</v>
      </c>
      <c r="M19" s="99">
        <f t="shared" si="0"/>
        <v>2</v>
      </c>
      <c r="N19" s="99">
        <f t="shared" si="0"/>
        <v>117</v>
      </c>
      <c r="O19" s="99">
        <f t="shared" si="0"/>
        <v>67</v>
      </c>
      <c r="P19" s="99">
        <f t="shared" si="0"/>
        <v>7</v>
      </c>
      <c r="Q19" s="99">
        <f t="shared" si="0"/>
        <v>9</v>
      </c>
      <c r="R19" s="99">
        <f t="shared" si="0"/>
        <v>0</v>
      </c>
      <c r="S19" s="99">
        <f t="shared" si="0"/>
        <v>34</v>
      </c>
      <c r="T19" s="99">
        <f t="shared" si="0"/>
        <v>4</v>
      </c>
      <c r="U19" s="99">
        <f t="shared" si="0"/>
        <v>28</v>
      </c>
      <c r="V19" s="99">
        <f t="shared" si="0"/>
        <v>2</v>
      </c>
      <c r="W19" s="99">
        <f t="shared" si="0"/>
        <v>0</v>
      </c>
      <c r="X19" s="99">
        <f t="shared" si="0"/>
        <v>117</v>
      </c>
      <c r="Y19" s="99">
        <f t="shared" si="0"/>
        <v>1</v>
      </c>
      <c r="Z19" s="99">
        <f t="shared" si="0"/>
        <v>75</v>
      </c>
      <c r="AA19" s="99">
        <f t="shared" si="0"/>
        <v>602</v>
      </c>
      <c r="AB19" s="99">
        <f t="shared" si="0"/>
        <v>231</v>
      </c>
      <c r="AC19" s="99">
        <f t="shared" si="0"/>
        <v>23</v>
      </c>
      <c r="AD19" s="99">
        <f t="shared" si="0"/>
        <v>2</v>
      </c>
      <c r="AE19" s="99">
        <f t="shared" si="0"/>
        <v>25</v>
      </c>
      <c r="AF19" s="99">
        <f t="shared" si="0"/>
        <v>0</v>
      </c>
      <c r="AG19" s="99">
        <f t="shared" si="0"/>
        <v>0</v>
      </c>
      <c r="AH19" s="99">
        <f t="shared" si="0"/>
        <v>0</v>
      </c>
      <c r="AI19" s="162"/>
      <c r="AJ19" s="192">
        <f t="shared" ref="AJ19:AJ35" si="1">E19</f>
        <v>469</v>
      </c>
      <c r="AK19" s="35">
        <f t="shared" ref="AK19:AK35" si="2">F19+G19+H19+I19</f>
        <v>469</v>
      </c>
      <c r="AL19" s="35">
        <f t="shared" ref="AL19:AL35" si="3">J19</f>
        <v>268</v>
      </c>
      <c r="AM19" s="35">
        <f t="shared" ref="AM19:AM35" si="4">K19+L19+M19</f>
        <v>268</v>
      </c>
      <c r="AN19" s="35">
        <f t="shared" ref="AN19:AN35" si="5">F19+G19+K19</f>
        <v>720</v>
      </c>
      <c r="AO19" s="35">
        <f t="shared" ref="AO19:AO35" si="6">X19+Y19+AA19</f>
        <v>720</v>
      </c>
      <c r="AP19" s="35">
        <f t="shared" ref="AP19:AP35" si="7">N19</f>
        <v>117</v>
      </c>
      <c r="AQ19" s="35">
        <f t="shared" ref="AQ19:AQ35" si="8">O19+P19+Q19+R19+S19</f>
        <v>117</v>
      </c>
      <c r="AR19" s="35">
        <f t="shared" ref="AR19:AR35" si="9">S19</f>
        <v>34</v>
      </c>
      <c r="AS19" s="35">
        <f t="shared" ref="AS19:AS35" si="10">T19+U19+V19</f>
        <v>34</v>
      </c>
      <c r="AT19" s="35">
        <f t="shared" ref="AT19:AT35" si="11">X19</f>
        <v>117</v>
      </c>
      <c r="AU19" s="35">
        <f t="shared" ref="AU19:AU35" si="12">N19+W19</f>
        <v>117</v>
      </c>
      <c r="AV19" s="35">
        <f t="shared" ref="AV19:AV35" si="13">AE19</f>
        <v>25</v>
      </c>
      <c r="AW19" s="35">
        <f t="shared" ref="AW19:AW35" si="14">AC19+AD19</f>
        <v>25</v>
      </c>
      <c r="AX19" s="35">
        <f t="shared" ref="AX19:AX35" si="15">AH19</f>
        <v>0</v>
      </c>
      <c r="AY19" s="34">
        <f t="shared" ref="AY19:AY35" si="16">AF19+AG19</f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68">
        <v>15</v>
      </c>
      <c r="F20" s="68">
        <v>5</v>
      </c>
      <c r="G20" s="68">
        <v>10</v>
      </c>
      <c r="H20" s="68"/>
      <c r="I20" s="68"/>
      <c r="J20" s="68">
        <v>16</v>
      </c>
      <c r="K20" s="68">
        <v>13</v>
      </c>
      <c r="L20" s="68">
        <v>3</v>
      </c>
      <c r="M20" s="68"/>
      <c r="N20" s="68">
        <v>5</v>
      </c>
      <c r="O20" s="68">
        <v>2</v>
      </c>
      <c r="P20" s="68"/>
      <c r="Q20" s="68">
        <v>1</v>
      </c>
      <c r="R20" s="68"/>
      <c r="S20" s="68">
        <v>2</v>
      </c>
      <c r="T20" s="68">
        <v>1</v>
      </c>
      <c r="U20" s="68">
        <v>1</v>
      </c>
      <c r="V20" s="68"/>
      <c r="W20" s="68"/>
      <c r="X20" s="68">
        <v>5</v>
      </c>
      <c r="Y20" s="68"/>
      <c r="Z20" s="68"/>
      <c r="AA20" s="68">
        <v>23</v>
      </c>
      <c r="AB20" s="68">
        <v>2</v>
      </c>
      <c r="AC20" s="68">
        <v>2</v>
      </c>
      <c r="AD20" s="68"/>
      <c r="AE20" s="68">
        <v>2</v>
      </c>
      <c r="AF20" s="68"/>
      <c r="AG20" s="68"/>
      <c r="AH20" s="68"/>
      <c r="AI20" s="89"/>
      <c r="AJ20" s="192">
        <f t="shared" si="1"/>
        <v>15</v>
      </c>
      <c r="AK20" s="35">
        <f t="shared" si="2"/>
        <v>15</v>
      </c>
      <c r="AL20" s="35">
        <f t="shared" si="3"/>
        <v>16</v>
      </c>
      <c r="AM20" s="35">
        <f t="shared" si="4"/>
        <v>16</v>
      </c>
      <c r="AN20" s="35">
        <f t="shared" si="5"/>
        <v>28</v>
      </c>
      <c r="AO20" s="35">
        <f t="shared" si="6"/>
        <v>28</v>
      </c>
      <c r="AP20" s="35">
        <f t="shared" si="7"/>
        <v>5</v>
      </c>
      <c r="AQ20" s="35">
        <f t="shared" si="8"/>
        <v>5</v>
      </c>
      <c r="AR20" s="35">
        <f t="shared" si="9"/>
        <v>2</v>
      </c>
      <c r="AS20" s="35">
        <f t="shared" si="10"/>
        <v>2</v>
      </c>
      <c r="AT20" s="35">
        <f t="shared" si="11"/>
        <v>5</v>
      </c>
      <c r="AU20" s="35">
        <f t="shared" si="12"/>
        <v>5</v>
      </c>
      <c r="AV20" s="35">
        <f t="shared" si="13"/>
        <v>2</v>
      </c>
      <c r="AW20" s="35">
        <f t="shared" si="14"/>
        <v>2</v>
      </c>
      <c r="AX20" s="35">
        <f t="shared" si="15"/>
        <v>0</v>
      </c>
      <c r="AY20" s="34">
        <f t="shared" si="16"/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68">
        <v>19</v>
      </c>
      <c r="F21" s="68">
        <v>4</v>
      </c>
      <c r="G21" s="68">
        <v>15</v>
      </c>
      <c r="H21" s="68"/>
      <c r="I21" s="68"/>
      <c r="J21" s="68">
        <v>22</v>
      </c>
      <c r="K21" s="68">
        <v>18</v>
      </c>
      <c r="L21" s="68">
        <v>4</v>
      </c>
      <c r="M21" s="68"/>
      <c r="N21" s="68">
        <v>7</v>
      </c>
      <c r="O21" s="68">
        <v>3</v>
      </c>
      <c r="P21" s="68">
        <v>1</v>
      </c>
      <c r="Q21" s="68">
        <v>1</v>
      </c>
      <c r="R21" s="68"/>
      <c r="S21" s="68">
        <v>2</v>
      </c>
      <c r="T21" s="68"/>
      <c r="U21" s="68">
        <v>2</v>
      </c>
      <c r="V21" s="68"/>
      <c r="W21" s="68"/>
      <c r="X21" s="68">
        <v>7</v>
      </c>
      <c r="Y21" s="68"/>
      <c r="Z21" s="68"/>
      <c r="AA21" s="68">
        <v>30</v>
      </c>
      <c r="AB21" s="68">
        <v>3</v>
      </c>
      <c r="AC21" s="68">
        <v>1</v>
      </c>
      <c r="AD21" s="68">
        <v>1</v>
      </c>
      <c r="AE21" s="68">
        <v>2</v>
      </c>
      <c r="AF21" s="68"/>
      <c r="AG21" s="68"/>
      <c r="AH21" s="68"/>
      <c r="AI21" s="163"/>
      <c r="AJ21" s="192">
        <f t="shared" si="1"/>
        <v>19</v>
      </c>
      <c r="AK21" s="35">
        <f t="shared" si="2"/>
        <v>19</v>
      </c>
      <c r="AL21" s="35">
        <f t="shared" si="3"/>
        <v>22</v>
      </c>
      <c r="AM21" s="35">
        <f t="shared" si="4"/>
        <v>22</v>
      </c>
      <c r="AN21" s="35">
        <f t="shared" si="5"/>
        <v>37</v>
      </c>
      <c r="AO21" s="35">
        <f t="shared" si="6"/>
        <v>37</v>
      </c>
      <c r="AP21" s="35">
        <f t="shared" si="7"/>
        <v>7</v>
      </c>
      <c r="AQ21" s="35">
        <f t="shared" si="8"/>
        <v>7</v>
      </c>
      <c r="AR21" s="35">
        <f t="shared" si="9"/>
        <v>2</v>
      </c>
      <c r="AS21" s="35">
        <f t="shared" si="10"/>
        <v>2</v>
      </c>
      <c r="AT21" s="35">
        <f t="shared" si="11"/>
        <v>7</v>
      </c>
      <c r="AU21" s="35">
        <f t="shared" si="12"/>
        <v>7</v>
      </c>
      <c r="AV21" s="35">
        <f t="shared" si="13"/>
        <v>2</v>
      </c>
      <c r="AW21" s="35">
        <f t="shared" si="14"/>
        <v>2</v>
      </c>
      <c r="AX21" s="35">
        <f t="shared" si="15"/>
        <v>0</v>
      </c>
      <c r="AY21" s="34">
        <f t="shared" si="16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68">
        <v>2</v>
      </c>
      <c r="F22" s="68"/>
      <c r="G22" s="68">
        <v>2</v>
      </c>
      <c r="H22" s="68"/>
      <c r="I22" s="68"/>
      <c r="J22" s="68">
        <v>1</v>
      </c>
      <c r="K22" s="68">
        <v>1</v>
      </c>
      <c r="L22" s="68"/>
      <c r="M22" s="68"/>
      <c r="N22" s="68">
        <v>2</v>
      </c>
      <c r="O22" s="68">
        <v>1</v>
      </c>
      <c r="P22" s="68"/>
      <c r="Q22" s="68"/>
      <c r="R22" s="68"/>
      <c r="S22" s="68">
        <v>1</v>
      </c>
      <c r="T22" s="68"/>
      <c r="U22" s="68">
        <v>1</v>
      </c>
      <c r="V22" s="68"/>
      <c r="W22" s="68"/>
      <c r="X22" s="68">
        <v>2</v>
      </c>
      <c r="Y22" s="68"/>
      <c r="Z22" s="68"/>
      <c r="AA22" s="68">
        <v>1</v>
      </c>
      <c r="AB22" s="68"/>
      <c r="AC22" s="68"/>
      <c r="AD22" s="68"/>
      <c r="AE22" s="68"/>
      <c r="AF22" s="68"/>
      <c r="AG22" s="68"/>
      <c r="AH22" s="68"/>
      <c r="AI22" s="163"/>
      <c r="AJ22" s="192">
        <f t="shared" si="1"/>
        <v>2</v>
      </c>
      <c r="AK22" s="35">
        <f t="shared" si="2"/>
        <v>2</v>
      </c>
      <c r="AL22" s="35">
        <f t="shared" si="3"/>
        <v>1</v>
      </c>
      <c r="AM22" s="35">
        <f t="shared" si="4"/>
        <v>1</v>
      </c>
      <c r="AN22" s="35">
        <f t="shared" si="5"/>
        <v>3</v>
      </c>
      <c r="AO22" s="35">
        <f t="shared" si="6"/>
        <v>3</v>
      </c>
      <c r="AP22" s="35">
        <f t="shared" si="7"/>
        <v>2</v>
      </c>
      <c r="AQ22" s="35">
        <f t="shared" si="8"/>
        <v>2</v>
      </c>
      <c r="AR22" s="35">
        <f t="shared" si="9"/>
        <v>1</v>
      </c>
      <c r="AS22" s="35">
        <f t="shared" si="10"/>
        <v>1</v>
      </c>
      <c r="AT22" s="35">
        <f t="shared" si="11"/>
        <v>2</v>
      </c>
      <c r="AU22" s="35">
        <f t="shared" si="12"/>
        <v>2</v>
      </c>
      <c r="AV22" s="35">
        <f t="shared" si="13"/>
        <v>0</v>
      </c>
      <c r="AW22" s="35">
        <f t="shared" si="14"/>
        <v>0</v>
      </c>
      <c r="AX22" s="35">
        <f t="shared" si="15"/>
        <v>0</v>
      </c>
      <c r="AY22" s="34">
        <f t="shared" si="16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68"/>
      <c r="F23" s="68"/>
      <c r="G23" s="68"/>
      <c r="H23" s="68"/>
      <c r="I23" s="68"/>
      <c r="J23" s="68">
        <v>1</v>
      </c>
      <c r="K23" s="68">
        <v>1</v>
      </c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>
        <v>1</v>
      </c>
      <c r="AB23" s="68"/>
      <c r="AC23" s="68"/>
      <c r="AD23" s="68"/>
      <c r="AE23" s="68"/>
      <c r="AF23" s="68"/>
      <c r="AG23" s="68"/>
      <c r="AH23" s="68"/>
      <c r="AI23" s="164"/>
      <c r="AJ23" s="192">
        <f t="shared" si="1"/>
        <v>0</v>
      </c>
      <c r="AK23" s="35">
        <f t="shared" si="2"/>
        <v>0</v>
      </c>
      <c r="AL23" s="35">
        <f t="shared" si="3"/>
        <v>1</v>
      </c>
      <c r="AM23" s="35">
        <f t="shared" si="4"/>
        <v>1</v>
      </c>
      <c r="AN23" s="35">
        <f t="shared" si="5"/>
        <v>1</v>
      </c>
      <c r="AO23" s="35">
        <f t="shared" si="6"/>
        <v>1</v>
      </c>
      <c r="AP23" s="35">
        <f t="shared" si="7"/>
        <v>0</v>
      </c>
      <c r="AQ23" s="35">
        <f t="shared" si="8"/>
        <v>0</v>
      </c>
      <c r="AR23" s="35">
        <f t="shared" si="9"/>
        <v>0</v>
      </c>
      <c r="AS23" s="35">
        <f t="shared" si="10"/>
        <v>0</v>
      </c>
      <c r="AT23" s="35">
        <f t="shared" si="11"/>
        <v>0</v>
      </c>
      <c r="AU23" s="35">
        <f t="shared" si="12"/>
        <v>0</v>
      </c>
      <c r="AV23" s="35">
        <f t="shared" si="13"/>
        <v>0</v>
      </c>
      <c r="AW23" s="35">
        <f t="shared" si="14"/>
        <v>0</v>
      </c>
      <c r="AX23" s="35">
        <f t="shared" si="15"/>
        <v>0</v>
      </c>
      <c r="AY23" s="34">
        <f t="shared" si="16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68">
        <v>5</v>
      </c>
      <c r="F24" s="68">
        <v>2</v>
      </c>
      <c r="G24" s="68">
        <v>3</v>
      </c>
      <c r="H24" s="68"/>
      <c r="I24" s="68"/>
      <c r="J24" s="68">
        <v>1</v>
      </c>
      <c r="K24" s="68">
        <v>1</v>
      </c>
      <c r="L24" s="68"/>
      <c r="M24" s="68"/>
      <c r="N24" s="68">
        <v>1</v>
      </c>
      <c r="O24" s="68"/>
      <c r="P24" s="68">
        <v>1</v>
      </c>
      <c r="Q24" s="68"/>
      <c r="R24" s="68"/>
      <c r="S24" s="68"/>
      <c r="T24" s="68"/>
      <c r="U24" s="68"/>
      <c r="V24" s="68"/>
      <c r="W24" s="68"/>
      <c r="X24" s="68">
        <v>1</v>
      </c>
      <c r="Y24" s="68"/>
      <c r="Z24" s="68"/>
      <c r="AA24" s="68">
        <v>5</v>
      </c>
      <c r="AB24" s="68">
        <v>1</v>
      </c>
      <c r="AC24" s="68">
        <v>1</v>
      </c>
      <c r="AD24" s="68"/>
      <c r="AE24" s="68">
        <v>1</v>
      </c>
      <c r="AF24" s="68"/>
      <c r="AG24" s="68"/>
      <c r="AH24" s="68"/>
      <c r="AI24" s="164"/>
      <c r="AJ24" s="192">
        <f t="shared" si="1"/>
        <v>5</v>
      </c>
      <c r="AK24" s="35">
        <f t="shared" si="2"/>
        <v>5</v>
      </c>
      <c r="AL24" s="35">
        <f t="shared" si="3"/>
        <v>1</v>
      </c>
      <c r="AM24" s="35">
        <f t="shared" si="4"/>
        <v>1</v>
      </c>
      <c r="AN24" s="35">
        <f t="shared" si="5"/>
        <v>6</v>
      </c>
      <c r="AO24" s="35">
        <f t="shared" si="6"/>
        <v>6</v>
      </c>
      <c r="AP24" s="35">
        <f t="shared" si="7"/>
        <v>1</v>
      </c>
      <c r="AQ24" s="35">
        <f t="shared" si="8"/>
        <v>1</v>
      </c>
      <c r="AR24" s="35">
        <f t="shared" si="9"/>
        <v>0</v>
      </c>
      <c r="AS24" s="35">
        <f t="shared" si="10"/>
        <v>0</v>
      </c>
      <c r="AT24" s="35">
        <f t="shared" si="11"/>
        <v>1</v>
      </c>
      <c r="AU24" s="35">
        <f t="shared" si="12"/>
        <v>1</v>
      </c>
      <c r="AV24" s="35">
        <f t="shared" si="13"/>
        <v>1</v>
      </c>
      <c r="AW24" s="35">
        <f t="shared" si="14"/>
        <v>1</v>
      </c>
      <c r="AX24" s="35">
        <f t="shared" si="15"/>
        <v>0</v>
      </c>
      <c r="AY24" s="34">
        <f t="shared" si="16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68">
        <v>1</v>
      </c>
      <c r="F25" s="68"/>
      <c r="G25" s="68">
        <v>1</v>
      </c>
      <c r="H25" s="68"/>
      <c r="I25" s="68"/>
      <c r="J25" s="68"/>
      <c r="K25" s="68"/>
      <c r="L25" s="68"/>
      <c r="M25" s="68"/>
      <c r="N25" s="68">
        <v>1</v>
      </c>
      <c r="O25" s="68">
        <v>1</v>
      </c>
      <c r="P25" s="68"/>
      <c r="Q25" s="68"/>
      <c r="R25" s="68"/>
      <c r="S25" s="68"/>
      <c r="T25" s="68"/>
      <c r="U25" s="68"/>
      <c r="V25" s="68"/>
      <c r="W25" s="68"/>
      <c r="X25" s="68">
        <v>1</v>
      </c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164"/>
      <c r="AJ25" s="192">
        <f t="shared" si="1"/>
        <v>1</v>
      </c>
      <c r="AK25" s="35">
        <f t="shared" si="2"/>
        <v>1</v>
      </c>
      <c r="AL25" s="35">
        <f t="shared" si="3"/>
        <v>0</v>
      </c>
      <c r="AM25" s="35">
        <f t="shared" si="4"/>
        <v>0</v>
      </c>
      <c r="AN25" s="35">
        <f t="shared" si="5"/>
        <v>1</v>
      </c>
      <c r="AO25" s="35">
        <f t="shared" si="6"/>
        <v>1</v>
      </c>
      <c r="AP25" s="35">
        <f t="shared" si="7"/>
        <v>1</v>
      </c>
      <c r="AQ25" s="35">
        <f t="shared" si="8"/>
        <v>1</v>
      </c>
      <c r="AR25" s="35">
        <f t="shared" si="9"/>
        <v>0</v>
      </c>
      <c r="AS25" s="35">
        <f t="shared" si="10"/>
        <v>0</v>
      </c>
      <c r="AT25" s="35">
        <f t="shared" si="11"/>
        <v>1</v>
      </c>
      <c r="AU25" s="35">
        <f t="shared" si="12"/>
        <v>1</v>
      </c>
      <c r="AV25" s="35">
        <f t="shared" si="13"/>
        <v>0</v>
      </c>
      <c r="AW25" s="35">
        <f t="shared" si="14"/>
        <v>0</v>
      </c>
      <c r="AX25" s="35">
        <f t="shared" si="15"/>
        <v>0</v>
      </c>
      <c r="AY25" s="34">
        <f t="shared" si="16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164"/>
      <c r="AJ26" s="192">
        <f t="shared" si="1"/>
        <v>0</v>
      </c>
      <c r="AK26" s="35">
        <f t="shared" si="2"/>
        <v>0</v>
      </c>
      <c r="AL26" s="35">
        <f t="shared" si="3"/>
        <v>0</v>
      </c>
      <c r="AM26" s="35">
        <f t="shared" si="4"/>
        <v>0</v>
      </c>
      <c r="AN26" s="35">
        <f t="shared" si="5"/>
        <v>0</v>
      </c>
      <c r="AO26" s="35">
        <f t="shared" si="6"/>
        <v>0</v>
      </c>
      <c r="AP26" s="35">
        <f t="shared" si="7"/>
        <v>0</v>
      </c>
      <c r="AQ26" s="35">
        <f t="shared" si="8"/>
        <v>0</v>
      </c>
      <c r="AR26" s="35">
        <f t="shared" si="9"/>
        <v>0</v>
      </c>
      <c r="AS26" s="35">
        <f t="shared" si="10"/>
        <v>0</v>
      </c>
      <c r="AT26" s="35">
        <f t="shared" si="11"/>
        <v>0</v>
      </c>
      <c r="AU26" s="35">
        <f t="shared" si="12"/>
        <v>0</v>
      </c>
      <c r="AV26" s="35">
        <f t="shared" si="13"/>
        <v>0</v>
      </c>
      <c r="AW26" s="35">
        <f t="shared" si="14"/>
        <v>0</v>
      </c>
      <c r="AX26" s="35">
        <f t="shared" si="15"/>
        <v>0</v>
      </c>
      <c r="AY26" s="34">
        <f t="shared" si="16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164"/>
      <c r="AJ27" s="192">
        <f t="shared" si="1"/>
        <v>0</v>
      </c>
      <c r="AK27" s="35">
        <f t="shared" si="2"/>
        <v>0</v>
      </c>
      <c r="AL27" s="35">
        <f t="shared" si="3"/>
        <v>0</v>
      </c>
      <c r="AM27" s="35">
        <f t="shared" si="4"/>
        <v>0</v>
      </c>
      <c r="AN27" s="35">
        <f t="shared" si="5"/>
        <v>0</v>
      </c>
      <c r="AO27" s="35">
        <f t="shared" si="6"/>
        <v>0</v>
      </c>
      <c r="AP27" s="35">
        <f t="shared" si="7"/>
        <v>0</v>
      </c>
      <c r="AQ27" s="35">
        <f t="shared" si="8"/>
        <v>0</v>
      </c>
      <c r="AR27" s="35">
        <f t="shared" si="9"/>
        <v>0</v>
      </c>
      <c r="AS27" s="35">
        <f t="shared" si="10"/>
        <v>0</v>
      </c>
      <c r="AT27" s="35">
        <f t="shared" si="11"/>
        <v>0</v>
      </c>
      <c r="AU27" s="35">
        <f t="shared" si="12"/>
        <v>0</v>
      </c>
      <c r="AV27" s="35">
        <f t="shared" si="13"/>
        <v>0</v>
      </c>
      <c r="AW27" s="35">
        <f t="shared" si="14"/>
        <v>0</v>
      </c>
      <c r="AX27" s="35">
        <f t="shared" si="15"/>
        <v>0</v>
      </c>
      <c r="AY27" s="34">
        <f t="shared" si="16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164"/>
      <c r="AJ28" s="192">
        <f t="shared" si="1"/>
        <v>0</v>
      </c>
      <c r="AK28" s="35">
        <f t="shared" si="2"/>
        <v>0</v>
      </c>
      <c r="AL28" s="35">
        <f t="shared" si="3"/>
        <v>0</v>
      </c>
      <c r="AM28" s="35">
        <f t="shared" si="4"/>
        <v>0</v>
      </c>
      <c r="AN28" s="35">
        <f t="shared" si="5"/>
        <v>0</v>
      </c>
      <c r="AO28" s="35">
        <f t="shared" si="6"/>
        <v>0</v>
      </c>
      <c r="AP28" s="35">
        <f t="shared" si="7"/>
        <v>0</v>
      </c>
      <c r="AQ28" s="35">
        <f t="shared" si="8"/>
        <v>0</v>
      </c>
      <c r="AR28" s="35">
        <f t="shared" si="9"/>
        <v>0</v>
      </c>
      <c r="AS28" s="35">
        <f t="shared" si="10"/>
        <v>0</v>
      </c>
      <c r="AT28" s="35">
        <f t="shared" si="11"/>
        <v>0</v>
      </c>
      <c r="AU28" s="35">
        <f t="shared" si="12"/>
        <v>0</v>
      </c>
      <c r="AV28" s="35">
        <f t="shared" si="13"/>
        <v>0</v>
      </c>
      <c r="AW28" s="35">
        <f t="shared" si="14"/>
        <v>0</v>
      </c>
      <c r="AX28" s="35">
        <f t="shared" si="15"/>
        <v>0</v>
      </c>
      <c r="AY28" s="34">
        <f t="shared" si="16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164"/>
      <c r="AJ29" s="192">
        <f t="shared" si="1"/>
        <v>0</v>
      </c>
      <c r="AK29" s="35">
        <f t="shared" si="2"/>
        <v>0</v>
      </c>
      <c r="AL29" s="35">
        <f t="shared" si="3"/>
        <v>0</v>
      </c>
      <c r="AM29" s="35">
        <f t="shared" si="4"/>
        <v>0</v>
      </c>
      <c r="AN29" s="35">
        <f t="shared" si="5"/>
        <v>0</v>
      </c>
      <c r="AO29" s="35">
        <f t="shared" si="6"/>
        <v>0</v>
      </c>
      <c r="AP29" s="35">
        <f t="shared" si="7"/>
        <v>0</v>
      </c>
      <c r="AQ29" s="35">
        <f t="shared" si="8"/>
        <v>0</v>
      </c>
      <c r="AR29" s="35">
        <f t="shared" si="9"/>
        <v>0</v>
      </c>
      <c r="AS29" s="35">
        <f t="shared" si="10"/>
        <v>0</v>
      </c>
      <c r="AT29" s="35">
        <f t="shared" si="11"/>
        <v>0</v>
      </c>
      <c r="AU29" s="35">
        <f t="shared" si="12"/>
        <v>0</v>
      </c>
      <c r="AV29" s="35">
        <f t="shared" si="13"/>
        <v>0</v>
      </c>
      <c r="AW29" s="35">
        <f t="shared" si="14"/>
        <v>0</v>
      </c>
      <c r="AX29" s="35">
        <f t="shared" si="15"/>
        <v>0</v>
      </c>
      <c r="AY29" s="34">
        <f t="shared" si="16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68">
        <v>3</v>
      </c>
      <c r="F30" s="68">
        <v>2</v>
      </c>
      <c r="G30" s="68">
        <v>1</v>
      </c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>
        <v>3</v>
      </c>
      <c r="AB30" s="68">
        <v>2</v>
      </c>
      <c r="AC30" s="68"/>
      <c r="AD30" s="68"/>
      <c r="AE30" s="68"/>
      <c r="AF30" s="68"/>
      <c r="AG30" s="68"/>
      <c r="AH30" s="68"/>
      <c r="AI30" s="164"/>
      <c r="AJ30" s="192">
        <f t="shared" si="1"/>
        <v>3</v>
      </c>
      <c r="AK30" s="35">
        <f t="shared" si="2"/>
        <v>3</v>
      </c>
      <c r="AL30" s="35">
        <f t="shared" si="3"/>
        <v>0</v>
      </c>
      <c r="AM30" s="35">
        <f t="shared" si="4"/>
        <v>0</v>
      </c>
      <c r="AN30" s="35">
        <f t="shared" si="5"/>
        <v>3</v>
      </c>
      <c r="AO30" s="35">
        <f t="shared" si="6"/>
        <v>3</v>
      </c>
      <c r="AP30" s="35">
        <f t="shared" si="7"/>
        <v>0</v>
      </c>
      <c r="AQ30" s="35">
        <f t="shared" si="8"/>
        <v>0</v>
      </c>
      <c r="AR30" s="35">
        <f t="shared" si="9"/>
        <v>0</v>
      </c>
      <c r="AS30" s="35">
        <f t="shared" si="10"/>
        <v>0</v>
      </c>
      <c r="AT30" s="35">
        <f t="shared" si="11"/>
        <v>0</v>
      </c>
      <c r="AU30" s="35">
        <f t="shared" si="12"/>
        <v>0</v>
      </c>
      <c r="AV30" s="35">
        <f t="shared" si="13"/>
        <v>0</v>
      </c>
      <c r="AW30" s="35">
        <f t="shared" si="14"/>
        <v>0</v>
      </c>
      <c r="AX30" s="35">
        <f t="shared" si="15"/>
        <v>0</v>
      </c>
      <c r="AY30" s="34">
        <f t="shared" si="16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68">
        <v>18</v>
      </c>
      <c r="F31" s="68">
        <v>6</v>
      </c>
      <c r="G31" s="68">
        <v>12</v>
      </c>
      <c r="H31" s="68"/>
      <c r="I31" s="68"/>
      <c r="J31" s="68">
        <v>5</v>
      </c>
      <c r="K31" s="68">
        <v>5</v>
      </c>
      <c r="L31" s="68"/>
      <c r="M31" s="68"/>
      <c r="N31" s="68">
        <v>9</v>
      </c>
      <c r="O31" s="68">
        <v>5</v>
      </c>
      <c r="P31" s="68"/>
      <c r="Q31" s="68"/>
      <c r="R31" s="68"/>
      <c r="S31" s="68">
        <v>4</v>
      </c>
      <c r="T31" s="68">
        <v>1</v>
      </c>
      <c r="U31" s="68">
        <v>3</v>
      </c>
      <c r="V31" s="68"/>
      <c r="W31" s="68"/>
      <c r="X31" s="68">
        <v>9</v>
      </c>
      <c r="Y31" s="68"/>
      <c r="Z31" s="68">
        <v>1</v>
      </c>
      <c r="AA31" s="68">
        <v>14</v>
      </c>
      <c r="AB31" s="68">
        <v>6</v>
      </c>
      <c r="AC31" s="68">
        <v>3</v>
      </c>
      <c r="AD31" s="68"/>
      <c r="AE31" s="68">
        <v>3</v>
      </c>
      <c r="AF31" s="68"/>
      <c r="AG31" s="68"/>
      <c r="AH31" s="68"/>
      <c r="AI31" s="164"/>
      <c r="AJ31" s="192">
        <f t="shared" si="1"/>
        <v>18</v>
      </c>
      <c r="AK31" s="35">
        <f t="shared" si="2"/>
        <v>18</v>
      </c>
      <c r="AL31" s="35">
        <f t="shared" si="3"/>
        <v>5</v>
      </c>
      <c r="AM31" s="35">
        <f t="shared" si="4"/>
        <v>5</v>
      </c>
      <c r="AN31" s="35">
        <f t="shared" si="5"/>
        <v>23</v>
      </c>
      <c r="AO31" s="35">
        <f t="shared" si="6"/>
        <v>23</v>
      </c>
      <c r="AP31" s="35">
        <f t="shared" si="7"/>
        <v>9</v>
      </c>
      <c r="AQ31" s="35">
        <f t="shared" si="8"/>
        <v>9</v>
      </c>
      <c r="AR31" s="35">
        <f t="shared" si="9"/>
        <v>4</v>
      </c>
      <c r="AS31" s="35">
        <f t="shared" si="10"/>
        <v>4</v>
      </c>
      <c r="AT31" s="35">
        <f t="shared" si="11"/>
        <v>9</v>
      </c>
      <c r="AU31" s="35">
        <f t="shared" si="12"/>
        <v>9</v>
      </c>
      <c r="AV31" s="35">
        <f t="shared" si="13"/>
        <v>3</v>
      </c>
      <c r="AW31" s="35">
        <f t="shared" si="14"/>
        <v>3</v>
      </c>
      <c r="AX31" s="35">
        <f t="shared" si="15"/>
        <v>0</v>
      </c>
      <c r="AY31" s="34">
        <f t="shared" si="16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68">
        <v>36</v>
      </c>
      <c r="F32" s="68">
        <v>13</v>
      </c>
      <c r="G32" s="68">
        <v>23</v>
      </c>
      <c r="H32" s="68"/>
      <c r="I32" s="68"/>
      <c r="J32" s="68">
        <v>10</v>
      </c>
      <c r="K32" s="68">
        <v>10</v>
      </c>
      <c r="L32" s="68"/>
      <c r="M32" s="68"/>
      <c r="N32" s="68">
        <v>14</v>
      </c>
      <c r="O32" s="68">
        <v>12</v>
      </c>
      <c r="P32" s="68"/>
      <c r="Q32" s="68"/>
      <c r="R32" s="68"/>
      <c r="S32" s="68">
        <v>2</v>
      </c>
      <c r="T32" s="68">
        <v>1</v>
      </c>
      <c r="U32" s="68">
        <v>1</v>
      </c>
      <c r="V32" s="68"/>
      <c r="W32" s="68"/>
      <c r="X32" s="68">
        <v>14</v>
      </c>
      <c r="Y32" s="68"/>
      <c r="Z32" s="68">
        <v>4</v>
      </c>
      <c r="AA32" s="68">
        <v>32</v>
      </c>
      <c r="AB32" s="68">
        <v>12</v>
      </c>
      <c r="AC32" s="68">
        <v>5</v>
      </c>
      <c r="AD32" s="68"/>
      <c r="AE32" s="68">
        <v>5</v>
      </c>
      <c r="AF32" s="68"/>
      <c r="AG32" s="68"/>
      <c r="AH32" s="68"/>
      <c r="AI32" s="164"/>
      <c r="AJ32" s="192">
        <f t="shared" si="1"/>
        <v>36</v>
      </c>
      <c r="AK32" s="35">
        <f t="shared" si="2"/>
        <v>36</v>
      </c>
      <c r="AL32" s="35">
        <f t="shared" si="3"/>
        <v>10</v>
      </c>
      <c r="AM32" s="35">
        <f t="shared" si="4"/>
        <v>10</v>
      </c>
      <c r="AN32" s="35">
        <f t="shared" si="5"/>
        <v>46</v>
      </c>
      <c r="AO32" s="35">
        <f t="shared" si="6"/>
        <v>46</v>
      </c>
      <c r="AP32" s="35">
        <f t="shared" si="7"/>
        <v>14</v>
      </c>
      <c r="AQ32" s="35">
        <f t="shared" si="8"/>
        <v>14</v>
      </c>
      <c r="AR32" s="35">
        <f t="shared" si="9"/>
        <v>2</v>
      </c>
      <c r="AS32" s="35">
        <f t="shared" si="10"/>
        <v>2</v>
      </c>
      <c r="AT32" s="35">
        <f t="shared" si="11"/>
        <v>14</v>
      </c>
      <c r="AU32" s="35">
        <f t="shared" si="12"/>
        <v>14</v>
      </c>
      <c r="AV32" s="35">
        <f t="shared" si="13"/>
        <v>5</v>
      </c>
      <c r="AW32" s="35">
        <f t="shared" si="14"/>
        <v>5</v>
      </c>
      <c r="AX32" s="35">
        <f t="shared" si="15"/>
        <v>0</v>
      </c>
      <c r="AY32" s="34">
        <f t="shared" si="16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164"/>
      <c r="AJ33" s="192">
        <f t="shared" si="1"/>
        <v>0</v>
      </c>
      <c r="AK33" s="35">
        <f t="shared" si="2"/>
        <v>0</v>
      </c>
      <c r="AL33" s="35">
        <f t="shared" si="3"/>
        <v>0</v>
      </c>
      <c r="AM33" s="35">
        <f t="shared" si="4"/>
        <v>0</v>
      </c>
      <c r="AN33" s="35">
        <f t="shared" si="5"/>
        <v>0</v>
      </c>
      <c r="AO33" s="35">
        <f t="shared" si="6"/>
        <v>0</v>
      </c>
      <c r="AP33" s="35">
        <f t="shared" si="7"/>
        <v>0</v>
      </c>
      <c r="AQ33" s="35">
        <f t="shared" si="8"/>
        <v>0</v>
      </c>
      <c r="AR33" s="35">
        <f t="shared" si="9"/>
        <v>0</v>
      </c>
      <c r="AS33" s="35">
        <f t="shared" si="10"/>
        <v>0</v>
      </c>
      <c r="AT33" s="35">
        <f t="shared" si="11"/>
        <v>0</v>
      </c>
      <c r="AU33" s="35">
        <f t="shared" si="12"/>
        <v>0</v>
      </c>
      <c r="AV33" s="35">
        <f t="shared" si="13"/>
        <v>0</v>
      </c>
      <c r="AW33" s="35">
        <f t="shared" si="14"/>
        <v>0</v>
      </c>
      <c r="AX33" s="35">
        <f t="shared" si="15"/>
        <v>0</v>
      </c>
      <c r="AY33" s="34">
        <f t="shared" si="16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164"/>
      <c r="AJ34" s="192">
        <f t="shared" si="1"/>
        <v>0</v>
      </c>
      <c r="AK34" s="35">
        <f t="shared" si="2"/>
        <v>0</v>
      </c>
      <c r="AL34" s="35">
        <f t="shared" si="3"/>
        <v>0</v>
      </c>
      <c r="AM34" s="35">
        <f t="shared" si="4"/>
        <v>0</v>
      </c>
      <c r="AN34" s="35">
        <f t="shared" si="5"/>
        <v>0</v>
      </c>
      <c r="AO34" s="35">
        <f t="shared" si="6"/>
        <v>0</v>
      </c>
      <c r="AP34" s="35">
        <f t="shared" si="7"/>
        <v>0</v>
      </c>
      <c r="AQ34" s="35">
        <f t="shared" si="8"/>
        <v>0</v>
      </c>
      <c r="AR34" s="35">
        <f t="shared" si="9"/>
        <v>0</v>
      </c>
      <c r="AS34" s="35">
        <f t="shared" si="10"/>
        <v>0</v>
      </c>
      <c r="AT34" s="35">
        <f t="shared" si="11"/>
        <v>0</v>
      </c>
      <c r="AU34" s="35">
        <f t="shared" si="12"/>
        <v>0</v>
      </c>
      <c r="AV34" s="35">
        <f t="shared" si="13"/>
        <v>0</v>
      </c>
      <c r="AW34" s="35">
        <f t="shared" si="14"/>
        <v>0</v>
      </c>
      <c r="AX34" s="35">
        <f t="shared" si="15"/>
        <v>0</v>
      </c>
      <c r="AY34" s="34">
        <f t="shared" si="16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68">
        <v>243</v>
      </c>
      <c r="F35" s="68">
        <v>119</v>
      </c>
      <c r="G35" s="68">
        <v>124</v>
      </c>
      <c r="H35" s="68"/>
      <c r="I35" s="68"/>
      <c r="J35" s="68">
        <v>176</v>
      </c>
      <c r="K35" s="68">
        <v>168</v>
      </c>
      <c r="L35" s="68">
        <v>8</v>
      </c>
      <c r="M35" s="68"/>
      <c r="N35" s="68">
        <v>37</v>
      </c>
      <c r="O35" s="68">
        <v>16</v>
      </c>
      <c r="P35" s="68">
        <v>4</v>
      </c>
      <c r="Q35" s="68">
        <v>2</v>
      </c>
      <c r="R35" s="68"/>
      <c r="S35" s="68">
        <v>15</v>
      </c>
      <c r="T35" s="68"/>
      <c r="U35" s="68">
        <v>14</v>
      </c>
      <c r="V35" s="68">
        <v>1</v>
      </c>
      <c r="W35" s="68"/>
      <c r="X35" s="68">
        <v>37</v>
      </c>
      <c r="Y35" s="68"/>
      <c r="Z35" s="68">
        <v>53</v>
      </c>
      <c r="AA35" s="68">
        <v>374</v>
      </c>
      <c r="AB35" s="68">
        <v>134</v>
      </c>
      <c r="AC35" s="68">
        <v>3</v>
      </c>
      <c r="AD35" s="68">
        <v>1</v>
      </c>
      <c r="AE35" s="68">
        <v>4</v>
      </c>
      <c r="AF35" s="68"/>
      <c r="AG35" s="68"/>
      <c r="AH35" s="68"/>
      <c r="AI35" s="163"/>
      <c r="AJ35" s="192">
        <f t="shared" si="1"/>
        <v>243</v>
      </c>
      <c r="AK35" s="35">
        <f t="shared" si="2"/>
        <v>243</v>
      </c>
      <c r="AL35" s="35">
        <f t="shared" si="3"/>
        <v>176</v>
      </c>
      <c r="AM35" s="35">
        <f t="shared" si="4"/>
        <v>176</v>
      </c>
      <c r="AN35" s="35">
        <f t="shared" si="5"/>
        <v>411</v>
      </c>
      <c r="AO35" s="35">
        <f t="shared" si="6"/>
        <v>411</v>
      </c>
      <c r="AP35" s="35">
        <f t="shared" si="7"/>
        <v>37</v>
      </c>
      <c r="AQ35" s="35">
        <f t="shared" si="8"/>
        <v>37</v>
      </c>
      <c r="AR35" s="35">
        <f t="shared" si="9"/>
        <v>15</v>
      </c>
      <c r="AS35" s="35">
        <f t="shared" si="10"/>
        <v>15</v>
      </c>
      <c r="AT35" s="35">
        <f t="shared" si="11"/>
        <v>37</v>
      </c>
      <c r="AU35" s="35">
        <f t="shared" si="12"/>
        <v>37</v>
      </c>
      <c r="AV35" s="35">
        <f t="shared" si="13"/>
        <v>4</v>
      </c>
      <c r="AW35" s="35">
        <f t="shared" si="14"/>
        <v>4</v>
      </c>
      <c r="AX35" s="35">
        <f t="shared" si="15"/>
        <v>0</v>
      </c>
      <c r="AY35" s="34">
        <f t="shared" si="16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68">
        <v>30</v>
      </c>
      <c r="F36" s="68">
        <v>18</v>
      </c>
      <c r="G36" s="68">
        <v>12</v>
      </c>
      <c r="H36" s="68"/>
      <c r="I36" s="68"/>
      <c r="J36" s="68">
        <v>7</v>
      </c>
      <c r="K36" s="68">
        <v>7</v>
      </c>
      <c r="L36" s="68"/>
      <c r="M36" s="68"/>
      <c r="N36" s="68">
        <v>5</v>
      </c>
      <c r="O36" s="68">
        <v>3</v>
      </c>
      <c r="P36" s="68">
        <v>1</v>
      </c>
      <c r="Q36" s="68"/>
      <c r="R36" s="68"/>
      <c r="S36" s="68">
        <v>1</v>
      </c>
      <c r="T36" s="68"/>
      <c r="U36" s="68">
        <v>1</v>
      </c>
      <c r="V36" s="68"/>
      <c r="W36" s="68"/>
      <c r="X36" s="68">
        <v>5</v>
      </c>
      <c r="Y36" s="68"/>
      <c r="Z36" s="68">
        <v>3</v>
      </c>
      <c r="AA36" s="68">
        <v>32</v>
      </c>
      <c r="AB36" s="68">
        <v>20</v>
      </c>
      <c r="AC36" s="68">
        <v>2</v>
      </c>
      <c r="AD36" s="68"/>
      <c r="AE36" s="68">
        <v>2</v>
      </c>
      <c r="AF36" s="68"/>
      <c r="AG36" s="68"/>
      <c r="AH36" s="68"/>
      <c r="AI36" s="163"/>
      <c r="AJ36" s="192">
        <f t="shared" ref="AJ36:AY36" si="17">SUM(AJ37:AJ47)</f>
        <v>168</v>
      </c>
      <c r="AK36" s="81">
        <f t="shared" si="17"/>
        <v>168</v>
      </c>
      <c r="AL36" s="81">
        <f t="shared" si="17"/>
        <v>88</v>
      </c>
      <c r="AM36" s="81">
        <f t="shared" si="17"/>
        <v>88</v>
      </c>
      <c r="AN36" s="81">
        <f t="shared" si="17"/>
        <v>244</v>
      </c>
      <c r="AO36" s="81">
        <f t="shared" si="17"/>
        <v>244</v>
      </c>
      <c r="AP36" s="81">
        <f t="shared" si="17"/>
        <v>62</v>
      </c>
      <c r="AQ36" s="81">
        <f t="shared" si="17"/>
        <v>62</v>
      </c>
      <c r="AR36" s="81">
        <f t="shared" si="17"/>
        <v>17</v>
      </c>
      <c r="AS36" s="81">
        <f t="shared" si="17"/>
        <v>17</v>
      </c>
      <c r="AT36" s="81">
        <f t="shared" si="17"/>
        <v>62</v>
      </c>
      <c r="AU36" s="81">
        <f t="shared" si="17"/>
        <v>62</v>
      </c>
      <c r="AV36" s="81">
        <f t="shared" si="17"/>
        <v>35</v>
      </c>
      <c r="AW36" s="81">
        <f t="shared" si="17"/>
        <v>35</v>
      </c>
      <c r="AX36" s="81">
        <f t="shared" si="17"/>
        <v>20</v>
      </c>
      <c r="AY36" s="47">
        <f t="shared" si="17"/>
        <v>20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68">
        <v>18</v>
      </c>
      <c r="F37" s="68">
        <v>5</v>
      </c>
      <c r="G37" s="68">
        <v>13</v>
      </c>
      <c r="H37" s="68"/>
      <c r="I37" s="68"/>
      <c r="J37" s="68">
        <v>1</v>
      </c>
      <c r="K37" s="68">
        <v>1</v>
      </c>
      <c r="L37" s="68"/>
      <c r="M37" s="68"/>
      <c r="N37" s="68">
        <v>7</v>
      </c>
      <c r="O37" s="68">
        <v>7</v>
      </c>
      <c r="P37" s="68"/>
      <c r="Q37" s="68"/>
      <c r="R37" s="68"/>
      <c r="S37" s="68"/>
      <c r="T37" s="68"/>
      <c r="U37" s="68"/>
      <c r="V37" s="68"/>
      <c r="W37" s="68"/>
      <c r="X37" s="68">
        <v>7</v>
      </c>
      <c r="Y37" s="68">
        <v>1</v>
      </c>
      <c r="Z37" s="68"/>
      <c r="AA37" s="68">
        <v>11</v>
      </c>
      <c r="AB37" s="68">
        <v>5</v>
      </c>
      <c r="AC37" s="68"/>
      <c r="AD37" s="68"/>
      <c r="AE37" s="68"/>
      <c r="AF37" s="68"/>
      <c r="AG37" s="68"/>
      <c r="AH37" s="68"/>
      <c r="AI37" s="164"/>
      <c r="AJ37" s="192">
        <f t="shared" ref="AJ37:AJ47" si="18">E37</f>
        <v>18</v>
      </c>
      <c r="AK37" s="35">
        <f t="shared" ref="AK37:AK47" si="19">F37+G37+H37+I37</f>
        <v>18</v>
      </c>
      <c r="AL37" s="35">
        <f t="shared" ref="AL37:AL47" si="20">J37</f>
        <v>1</v>
      </c>
      <c r="AM37" s="35">
        <f t="shared" ref="AM37:AM47" si="21">K37+L37+M37</f>
        <v>1</v>
      </c>
      <c r="AN37" s="35">
        <f t="shared" ref="AN37:AN47" si="22">F37+G37+K37</f>
        <v>19</v>
      </c>
      <c r="AO37" s="35">
        <f t="shared" ref="AO37:AO47" si="23">X37+Y37+AA37</f>
        <v>19</v>
      </c>
      <c r="AP37" s="35">
        <f t="shared" ref="AP37:AP47" si="24">N37</f>
        <v>7</v>
      </c>
      <c r="AQ37" s="35">
        <f t="shared" ref="AQ37:AQ47" si="25">O37+P37+Q37+R37+S37</f>
        <v>7</v>
      </c>
      <c r="AR37" s="35">
        <f t="shared" ref="AR37:AR47" si="26">S37</f>
        <v>0</v>
      </c>
      <c r="AS37" s="35">
        <f t="shared" ref="AS37:AS47" si="27">T37+U37+V37</f>
        <v>0</v>
      </c>
      <c r="AT37" s="35">
        <f t="shared" ref="AT37:AT47" si="28">X37</f>
        <v>7</v>
      </c>
      <c r="AU37" s="35">
        <f t="shared" ref="AU37:AU47" si="29">N37+W37</f>
        <v>7</v>
      </c>
      <c r="AV37" s="35">
        <f t="shared" ref="AV37:AV47" si="30">AE37</f>
        <v>0</v>
      </c>
      <c r="AW37" s="35">
        <f t="shared" ref="AW37:AW47" si="31">AC37+AD37</f>
        <v>0</v>
      </c>
      <c r="AX37" s="35">
        <f t="shared" ref="AX37:AX47" si="32">AH37</f>
        <v>0</v>
      </c>
      <c r="AY37" s="34">
        <f t="shared" ref="AY37:AY47" si="33">AF37+AG37</f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68">
        <v>79</v>
      </c>
      <c r="F38" s="68">
        <v>39</v>
      </c>
      <c r="G38" s="68">
        <v>40</v>
      </c>
      <c r="H38" s="68"/>
      <c r="I38" s="68"/>
      <c r="J38" s="68">
        <v>28</v>
      </c>
      <c r="K38" s="68">
        <v>26</v>
      </c>
      <c r="L38" s="68"/>
      <c r="M38" s="68">
        <v>2</v>
      </c>
      <c r="N38" s="68">
        <v>29</v>
      </c>
      <c r="O38" s="68">
        <v>17</v>
      </c>
      <c r="P38" s="68"/>
      <c r="Q38" s="68">
        <v>5</v>
      </c>
      <c r="R38" s="68"/>
      <c r="S38" s="68">
        <v>7</v>
      </c>
      <c r="T38" s="68">
        <v>1</v>
      </c>
      <c r="U38" s="68">
        <v>5</v>
      </c>
      <c r="V38" s="68">
        <v>1</v>
      </c>
      <c r="W38" s="68"/>
      <c r="X38" s="68">
        <v>29</v>
      </c>
      <c r="Y38" s="68"/>
      <c r="Z38" s="68">
        <v>14</v>
      </c>
      <c r="AA38" s="68">
        <v>76</v>
      </c>
      <c r="AB38" s="68">
        <v>46</v>
      </c>
      <c r="AC38" s="68">
        <v>6</v>
      </c>
      <c r="AD38" s="68"/>
      <c r="AE38" s="68">
        <v>6</v>
      </c>
      <c r="AF38" s="68"/>
      <c r="AG38" s="68"/>
      <c r="AH38" s="68"/>
      <c r="AI38" s="164"/>
      <c r="AJ38" s="192">
        <f t="shared" si="18"/>
        <v>79</v>
      </c>
      <c r="AK38" s="35">
        <f t="shared" si="19"/>
        <v>79</v>
      </c>
      <c r="AL38" s="35">
        <f t="shared" si="20"/>
        <v>28</v>
      </c>
      <c r="AM38" s="35">
        <f t="shared" si="21"/>
        <v>28</v>
      </c>
      <c r="AN38" s="35">
        <f t="shared" si="22"/>
        <v>105</v>
      </c>
      <c r="AO38" s="35">
        <f t="shared" si="23"/>
        <v>105</v>
      </c>
      <c r="AP38" s="35">
        <f t="shared" si="24"/>
        <v>29</v>
      </c>
      <c r="AQ38" s="35">
        <f t="shared" si="25"/>
        <v>29</v>
      </c>
      <c r="AR38" s="35">
        <f t="shared" si="26"/>
        <v>7</v>
      </c>
      <c r="AS38" s="35">
        <f t="shared" si="27"/>
        <v>7</v>
      </c>
      <c r="AT38" s="35">
        <f t="shared" si="28"/>
        <v>29</v>
      </c>
      <c r="AU38" s="35">
        <f t="shared" si="29"/>
        <v>29</v>
      </c>
      <c r="AV38" s="35">
        <f t="shared" si="30"/>
        <v>6</v>
      </c>
      <c r="AW38" s="35">
        <f t="shared" si="31"/>
        <v>6</v>
      </c>
      <c r="AX38" s="35">
        <f t="shared" si="32"/>
        <v>0</v>
      </c>
      <c r="AY38" s="34">
        <f t="shared" si="33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99">
        <f t="shared" ref="E39:AH39" si="34">SUM(E40:E50)</f>
        <v>46</v>
      </c>
      <c r="F39" s="99">
        <f t="shared" si="34"/>
        <v>12</v>
      </c>
      <c r="G39" s="99">
        <f t="shared" si="34"/>
        <v>34</v>
      </c>
      <c r="H39" s="99">
        <f t="shared" si="34"/>
        <v>0</v>
      </c>
      <c r="I39" s="99">
        <f t="shared" si="34"/>
        <v>0</v>
      </c>
      <c r="J39" s="99">
        <f t="shared" si="34"/>
        <v>33</v>
      </c>
      <c r="K39" s="99">
        <f t="shared" si="34"/>
        <v>26</v>
      </c>
      <c r="L39" s="99">
        <f t="shared" si="34"/>
        <v>5</v>
      </c>
      <c r="M39" s="99">
        <f t="shared" si="34"/>
        <v>2</v>
      </c>
      <c r="N39" s="99">
        <f t="shared" si="34"/>
        <v>17</v>
      </c>
      <c r="O39" s="99">
        <f t="shared" si="34"/>
        <v>6</v>
      </c>
      <c r="P39" s="99">
        <f t="shared" si="34"/>
        <v>3</v>
      </c>
      <c r="Q39" s="99">
        <f t="shared" si="34"/>
        <v>1</v>
      </c>
      <c r="R39" s="99">
        <f t="shared" si="34"/>
        <v>0</v>
      </c>
      <c r="S39" s="99">
        <f t="shared" si="34"/>
        <v>7</v>
      </c>
      <c r="T39" s="99">
        <f t="shared" si="34"/>
        <v>4</v>
      </c>
      <c r="U39" s="99">
        <f t="shared" si="34"/>
        <v>3</v>
      </c>
      <c r="V39" s="99">
        <f t="shared" si="34"/>
        <v>0</v>
      </c>
      <c r="W39" s="99">
        <f t="shared" si="34"/>
        <v>0</v>
      </c>
      <c r="X39" s="99">
        <f t="shared" si="34"/>
        <v>17</v>
      </c>
      <c r="Y39" s="99">
        <f t="shared" si="34"/>
        <v>0</v>
      </c>
      <c r="Z39" s="99">
        <f t="shared" si="34"/>
        <v>1</v>
      </c>
      <c r="AA39" s="99">
        <f t="shared" si="34"/>
        <v>55</v>
      </c>
      <c r="AB39" s="99">
        <f t="shared" si="34"/>
        <v>10</v>
      </c>
      <c r="AC39" s="99">
        <f t="shared" si="34"/>
        <v>15</v>
      </c>
      <c r="AD39" s="99">
        <f t="shared" si="34"/>
        <v>0</v>
      </c>
      <c r="AE39" s="99">
        <f t="shared" si="34"/>
        <v>15</v>
      </c>
      <c r="AF39" s="99">
        <f t="shared" si="34"/>
        <v>10</v>
      </c>
      <c r="AG39" s="99">
        <f t="shared" si="34"/>
        <v>0</v>
      </c>
      <c r="AH39" s="99">
        <f t="shared" si="34"/>
        <v>10</v>
      </c>
      <c r="AI39" s="165"/>
      <c r="AJ39" s="192">
        <f t="shared" si="18"/>
        <v>46</v>
      </c>
      <c r="AK39" s="35">
        <f t="shared" si="19"/>
        <v>46</v>
      </c>
      <c r="AL39" s="35">
        <f t="shared" si="20"/>
        <v>33</v>
      </c>
      <c r="AM39" s="35">
        <f t="shared" si="21"/>
        <v>33</v>
      </c>
      <c r="AN39" s="35">
        <f t="shared" si="22"/>
        <v>72</v>
      </c>
      <c r="AO39" s="35">
        <f t="shared" si="23"/>
        <v>72</v>
      </c>
      <c r="AP39" s="35">
        <f t="shared" si="24"/>
        <v>17</v>
      </c>
      <c r="AQ39" s="35">
        <f t="shared" si="25"/>
        <v>17</v>
      </c>
      <c r="AR39" s="35">
        <f t="shared" si="26"/>
        <v>7</v>
      </c>
      <c r="AS39" s="35">
        <f t="shared" si="27"/>
        <v>7</v>
      </c>
      <c r="AT39" s="35">
        <f t="shared" si="28"/>
        <v>17</v>
      </c>
      <c r="AU39" s="35">
        <f t="shared" si="29"/>
        <v>17</v>
      </c>
      <c r="AV39" s="35">
        <f t="shared" si="30"/>
        <v>15</v>
      </c>
      <c r="AW39" s="35">
        <f t="shared" si="31"/>
        <v>15</v>
      </c>
      <c r="AX39" s="35">
        <f t="shared" si="32"/>
        <v>10</v>
      </c>
      <c r="AY39" s="34">
        <f t="shared" si="33"/>
        <v>10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68">
        <v>5</v>
      </c>
      <c r="F40" s="68">
        <v>2</v>
      </c>
      <c r="G40" s="68">
        <v>3</v>
      </c>
      <c r="H40" s="68"/>
      <c r="I40" s="68"/>
      <c r="J40" s="68">
        <v>3</v>
      </c>
      <c r="K40" s="68">
        <v>3</v>
      </c>
      <c r="L40" s="68"/>
      <c r="M40" s="68"/>
      <c r="N40" s="68">
        <v>1</v>
      </c>
      <c r="O40" s="68">
        <v>1</v>
      </c>
      <c r="P40" s="68"/>
      <c r="Q40" s="68"/>
      <c r="R40" s="68"/>
      <c r="S40" s="68"/>
      <c r="T40" s="68"/>
      <c r="U40" s="68"/>
      <c r="V40" s="68"/>
      <c r="W40" s="68"/>
      <c r="X40" s="68">
        <v>1</v>
      </c>
      <c r="Y40" s="68"/>
      <c r="Z40" s="68"/>
      <c r="AA40" s="68">
        <v>7</v>
      </c>
      <c r="AB40" s="68">
        <v>1</v>
      </c>
      <c r="AC40" s="68">
        <v>1</v>
      </c>
      <c r="AD40" s="68"/>
      <c r="AE40" s="68">
        <v>1</v>
      </c>
      <c r="AF40" s="68"/>
      <c r="AG40" s="68"/>
      <c r="AH40" s="68"/>
      <c r="AI40" s="166"/>
      <c r="AJ40" s="192">
        <f t="shared" si="18"/>
        <v>5</v>
      </c>
      <c r="AK40" s="35">
        <f t="shared" si="19"/>
        <v>5</v>
      </c>
      <c r="AL40" s="35">
        <f t="shared" si="20"/>
        <v>3</v>
      </c>
      <c r="AM40" s="35">
        <f t="shared" si="21"/>
        <v>3</v>
      </c>
      <c r="AN40" s="35">
        <f t="shared" si="22"/>
        <v>8</v>
      </c>
      <c r="AO40" s="35">
        <f t="shared" si="23"/>
        <v>8</v>
      </c>
      <c r="AP40" s="35">
        <f t="shared" si="24"/>
        <v>1</v>
      </c>
      <c r="AQ40" s="35">
        <f t="shared" si="25"/>
        <v>1</v>
      </c>
      <c r="AR40" s="35">
        <f t="shared" si="26"/>
        <v>0</v>
      </c>
      <c r="AS40" s="35">
        <f t="shared" si="27"/>
        <v>0</v>
      </c>
      <c r="AT40" s="35">
        <f t="shared" si="28"/>
        <v>1</v>
      </c>
      <c r="AU40" s="35">
        <f t="shared" si="29"/>
        <v>1</v>
      </c>
      <c r="AV40" s="35">
        <f t="shared" si="30"/>
        <v>1</v>
      </c>
      <c r="AW40" s="35">
        <f t="shared" si="31"/>
        <v>1</v>
      </c>
      <c r="AX40" s="35">
        <f t="shared" si="32"/>
        <v>0</v>
      </c>
      <c r="AY40" s="34">
        <f t="shared" si="33"/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166"/>
      <c r="AJ41" s="192">
        <f t="shared" si="18"/>
        <v>0</v>
      </c>
      <c r="AK41" s="35">
        <f t="shared" si="19"/>
        <v>0</v>
      </c>
      <c r="AL41" s="35">
        <f t="shared" si="20"/>
        <v>0</v>
      </c>
      <c r="AM41" s="35">
        <f t="shared" si="21"/>
        <v>0</v>
      </c>
      <c r="AN41" s="35">
        <f t="shared" si="22"/>
        <v>0</v>
      </c>
      <c r="AO41" s="35">
        <f t="shared" si="23"/>
        <v>0</v>
      </c>
      <c r="AP41" s="35">
        <f t="shared" si="24"/>
        <v>0</v>
      </c>
      <c r="AQ41" s="35">
        <f t="shared" si="25"/>
        <v>0</v>
      </c>
      <c r="AR41" s="35">
        <f t="shared" si="26"/>
        <v>0</v>
      </c>
      <c r="AS41" s="35">
        <f t="shared" si="27"/>
        <v>0</v>
      </c>
      <c r="AT41" s="35">
        <f t="shared" si="28"/>
        <v>0</v>
      </c>
      <c r="AU41" s="35">
        <f t="shared" si="29"/>
        <v>0</v>
      </c>
      <c r="AV41" s="35">
        <f t="shared" si="30"/>
        <v>0</v>
      </c>
      <c r="AW41" s="35">
        <f t="shared" si="31"/>
        <v>0</v>
      </c>
      <c r="AX41" s="35">
        <f t="shared" si="32"/>
        <v>0</v>
      </c>
      <c r="AY41" s="34">
        <f t="shared" si="33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68">
        <v>3</v>
      </c>
      <c r="F42" s="68"/>
      <c r="G42" s="68">
        <v>3</v>
      </c>
      <c r="H42" s="68"/>
      <c r="I42" s="68"/>
      <c r="J42" s="68">
        <v>3</v>
      </c>
      <c r="K42" s="68">
        <v>2</v>
      </c>
      <c r="L42" s="68"/>
      <c r="M42" s="68">
        <v>1</v>
      </c>
      <c r="N42" s="68">
        <v>1</v>
      </c>
      <c r="O42" s="68"/>
      <c r="P42" s="68"/>
      <c r="Q42" s="68"/>
      <c r="R42" s="68"/>
      <c r="S42" s="68">
        <v>1</v>
      </c>
      <c r="T42" s="68">
        <v>1</v>
      </c>
      <c r="U42" s="68"/>
      <c r="V42" s="68"/>
      <c r="W42" s="68"/>
      <c r="X42" s="68">
        <v>1</v>
      </c>
      <c r="Y42" s="68"/>
      <c r="Z42" s="68"/>
      <c r="AA42" s="68">
        <v>4</v>
      </c>
      <c r="AB42" s="68"/>
      <c r="AC42" s="68">
        <v>1</v>
      </c>
      <c r="AD42" s="68"/>
      <c r="AE42" s="68">
        <v>1</v>
      </c>
      <c r="AF42" s="68">
        <v>1</v>
      </c>
      <c r="AG42" s="68"/>
      <c r="AH42" s="68">
        <v>1</v>
      </c>
      <c r="AI42" s="166"/>
      <c r="AJ42" s="192">
        <f t="shared" si="18"/>
        <v>3</v>
      </c>
      <c r="AK42" s="35">
        <f t="shared" si="19"/>
        <v>3</v>
      </c>
      <c r="AL42" s="35">
        <f t="shared" si="20"/>
        <v>3</v>
      </c>
      <c r="AM42" s="35">
        <f t="shared" si="21"/>
        <v>3</v>
      </c>
      <c r="AN42" s="35">
        <f t="shared" si="22"/>
        <v>5</v>
      </c>
      <c r="AO42" s="35">
        <f t="shared" si="23"/>
        <v>5</v>
      </c>
      <c r="AP42" s="35">
        <f t="shared" si="24"/>
        <v>1</v>
      </c>
      <c r="AQ42" s="35">
        <f t="shared" si="25"/>
        <v>1</v>
      </c>
      <c r="AR42" s="35">
        <f t="shared" si="26"/>
        <v>1</v>
      </c>
      <c r="AS42" s="35">
        <f t="shared" si="27"/>
        <v>1</v>
      </c>
      <c r="AT42" s="35">
        <f t="shared" si="28"/>
        <v>1</v>
      </c>
      <c r="AU42" s="35">
        <f t="shared" si="29"/>
        <v>1</v>
      </c>
      <c r="AV42" s="35">
        <f t="shared" si="30"/>
        <v>1</v>
      </c>
      <c r="AW42" s="35">
        <f t="shared" si="31"/>
        <v>1</v>
      </c>
      <c r="AX42" s="35">
        <f t="shared" si="32"/>
        <v>1</v>
      </c>
      <c r="AY42" s="34">
        <f t="shared" si="33"/>
        <v>1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68">
        <v>3</v>
      </c>
      <c r="F43" s="68"/>
      <c r="G43" s="68">
        <v>3</v>
      </c>
      <c r="H43" s="68"/>
      <c r="I43" s="68"/>
      <c r="J43" s="68"/>
      <c r="K43" s="68"/>
      <c r="L43" s="68"/>
      <c r="M43" s="68"/>
      <c r="N43" s="68">
        <v>1</v>
      </c>
      <c r="O43" s="68">
        <v>1</v>
      </c>
      <c r="P43" s="68"/>
      <c r="Q43" s="68"/>
      <c r="R43" s="68"/>
      <c r="S43" s="68"/>
      <c r="T43" s="68"/>
      <c r="U43" s="68"/>
      <c r="V43" s="68"/>
      <c r="W43" s="68"/>
      <c r="X43" s="68">
        <v>1</v>
      </c>
      <c r="Y43" s="68"/>
      <c r="Z43" s="68"/>
      <c r="AA43" s="68">
        <v>2</v>
      </c>
      <c r="AB43" s="68"/>
      <c r="AC43" s="68"/>
      <c r="AD43" s="68"/>
      <c r="AE43" s="68"/>
      <c r="AF43" s="68"/>
      <c r="AG43" s="68"/>
      <c r="AH43" s="68"/>
      <c r="AI43" s="166"/>
      <c r="AJ43" s="192">
        <f t="shared" si="18"/>
        <v>3</v>
      </c>
      <c r="AK43" s="35">
        <f t="shared" si="19"/>
        <v>3</v>
      </c>
      <c r="AL43" s="35">
        <f t="shared" si="20"/>
        <v>0</v>
      </c>
      <c r="AM43" s="35">
        <f t="shared" si="21"/>
        <v>0</v>
      </c>
      <c r="AN43" s="35">
        <f t="shared" si="22"/>
        <v>3</v>
      </c>
      <c r="AO43" s="35">
        <f t="shared" si="23"/>
        <v>3</v>
      </c>
      <c r="AP43" s="35">
        <f t="shared" si="24"/>
        <v>1</v>
      </c>
      <c r="AQ43" s="35">
        <f t="shared" si="25"/>
        <v>1</v>
      </c>
      <c r="AR43" s="35">
        <f t="shared" si="26"/>
        <v>0</v>
      </c>
      <c r="AS43" s="35">
        <f t="shared" si="27"/>
        <v>0</v>
      </c>
      <c r="AT43" s="35">
        <f t="shared" si="28"/>
        <v>1</v>
      </c>
      <c r="AU43" s="35">
        <f t="shared" si="29"/>
        <v>1</v>
      </c>
      <c r="AV43" s="35">
        <f t="shared" si="30"/>
        <v>0</v>
      </c>
      <c r="AW43" s="35">
        <f t="shared" si="31"/>
        <v>0</v>
      </c>
      <c r="AX43" s="35">
        <f t="shared" si="32"/>
        <v>0</v>
      </c>
      <c r="AY43" s="34">
        <f t="shared" si="33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166"/>
      <c r="AJ44" s="192">
        <f t="shared" si="18"/>
        <v>0</v>
      </c>
      <c r="AK44" s="35">
        <f t="shared" si="19"/>
        <v>0</v>
      </c>
      <c r="AL44" s="35">
        <f t="shared" si="20"/>
        <v>0</v>
      </c>
      <c r="AM44" s="35">
        <f t="shared" si="21"/>
        <v>0</v>
      </c>
      <c r="AN44" s="35">
        <f t="shared" si="22"/>
        <v>0</v>
      </c>
      <c r="AO44" s="35">
        <f t="shared" si="23"/>
        <v>0</v>
      </c>
      <c r="AP44" s="35">
        <f t="shared" si="24"/>
        <v>0</v>
      </c>
      <c r="AQ44" s="35">
        <f t="shared" si="25"/>
        <v>0</v>
      </c>
      <c r="AR44" s="35">
        <f t="shared" si="26"/>
        <v>0</v>
      </c>
      <c r="AS44" s="35">
        <f t="shared" si="27"/>
        <v>0</v>
      </c>
      <c r="AT44" s="35">
        <f t="shared" si="28"/>
        <v>0</v>
      </c>
      <c r="AU44" s="35">
        <f t="shared" si="29"/>
        <v>0</v>
      </c>
      <c r="AV44" s="35">
        <f t="shared" si="30"/>
        <v>0</v>
      </c>
      <c r="AW44" s="35">
        <f t="shared" si="31"/>
        <v>0</v>
      </c>
      <c r="AX44" s="35">
        <f t="shared" si="32"/>
        <v>0</v>
      </c>
      <c r="AY44" s="34">
        <f t="shared" si="33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68">
        <v>13</v>
      </c>
      <c r="F45" s="68">
        <v>4</v>
      </c>
      <c r="G45" s="68">
        <v>9</v>
      </c>
      <c r="H45" s="68"/>
      <c r="I45" s="68"/>
      <c r="J45" s="68">
        <v>14</v>
      </c>
      <c r="K45" s="68">
        <v>14</v>
      </c>
      <c r="L45" s="68"/>
      <c r="M45" s="68"/>
      <c r="N45" s="68">
        <v>5</v>
      </c>
      <c r="O45" s="68">
        <v>1</v>
      </c>
      <c r="P45" s="68">
        <v>1</v>
      </c>
      <c r="Q45" s="68">
        <v>1</v>
      </c>
      <c r="R45" s="68"/>
      <c r="S45" s="68">
        <v>2</v>
      </c>
      <c r="T45" s="68">
        <v>1</v>
      </c>
      <c r="U45" s="68">
        <v>1</v>
      </c>
      <c r="V45" s="68"/>
      <c r="W45" s="68"/>
      <c r="X45" s="68">
        <v>5</v>
      </c>
      <c r="Y45" s="68"/>
      <c r="Z45" s="68">
        <v>1</v>
      </c>
      <c r="AA45" s="68">
        <v>22</v>
      </c>
      <c r="AB45" s="68">
        <v>3</v>
      </c>
      <c r="AC45" s="68">
        <v>11</v>
      </c>
      <c r="AD45" s="68"/>
      <c r="AE45" s="68">
        <v>11</v>
      </c>
      <c r="AF45" s="68">
        <v>9</v>
      </c>
      <c r="AG45" s="68"/>
      <c r="AH45" s="68">
        <v>9</v>
      </c>
      <c r="AI45" s="166"/>
      <c r="AJ45" s="192">
        <f t="shared" si="18"/>
        <v>13</v>
      </c>
      <c r="AK45" s="35">
        <f t="shared" si="19"/>
        <v>13</v>
      </c>
      <c r="AL45" s="35">
        <f t="shared" si="20"/>
        <v>14</v>
      </c>
      <c r="AM45" s="35">
        <f t="shared" si="21"/>
        <v>14</v>
      </c>
      <c r="AN45" s="35">
        <f t="shared" si="22"/>
        <v>27</v>
      </c>
      <c r="AO45" s="35">
        <f t="shared" si="23"/>
        <v>27</v>
      </c>
      <c r="AP45" s="35">
        <f t="shared" si="24"/>
        <v>5</v>
      </c>
      <c r="AQ45" s="35">
        <f t="shared" si="25"/>
        <v>5</v>
      </c>
      <c r="AR45" s="35">
        <f t="shared" si="26"/>
        <v>2</v>
      </c>
      <c r="AS45" s="35">
        <f t="shared" si="27"/>
        <v>2</v>
      </c>
      <c r="AT45" s="35">
        <f t="shared" si="28"/>
        <v>5</v>
      </c>
      <c r="AU45" s="35">
        <f t="shared" si="29"/>
        <v>5</v>
      </c>
      <c r="AV45" s="35">
        <f t="shared" si="30"/>
        <v>11</v>
      </c>
      <c r="AW45" s="35">
        <f t="shared" si="31"/>
        <v>11</v>
      </c>
      <c r="AX45" s="35">
        <f t="shared" si="32"/>
        <v>9</v>
      </c>
      <c r="AY45" s="34">
        <f t="shared" si="33"/>
        <v>9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68">
        <v>1</v>
      </c>
      <c r="F46" s="68"/>
      <c r="G46" s="68">
        <v>1</v>
      </c>
      <c r="H46" s="68"/>
      <c r="I46" s="68"/>
      <c r="J46" s="68">
        <v>6</v>
      </c>
      <c r="K46" s="68">
        <v>4</v>
      </c>
      <c r="L46" s="68">
        <v>2</v>
      </c>
      <c r="M46" s="68"/>
      <c r="N46" s="68">
        <v>1</v>
      </c>
      <c r="O46" s="68">
        <v>1</v>
      </c>
      <c r="P46" s="68"/>
      <c r="Q46" s="68"/>
      <c r="R46" s="68"/>
      <c r="S46" s="68"/>
      <c r="T46" s="68"/>
      <c r="U46" s="68"/>
      <c r="V46" s="68"/>
      <c r="W46" s="68"/>
      <c r="X46" s="68">
        <v>1</v>
      </c>
      <c r="Y46" s="68"/>
      <c r="Z46" s="68"/>
      <c r="AA46" s="68">
        <v>4</v>
      </c>
      <c r="AB46" s="68"/>
      <c r="AC46" s="68">
        <v>1</v>
      </c>
      <c r="AD46" s="68"/>
      <c r="AE46" s="68">
        <v>1</v>
      </c>
      <c r="AF46" s="68"/>
      <c r="AG46" s="68"/>
      <c r="AH46" s="68"/>
      <c r="AI46" s="166"/>
      <c r="AJ46" s="192">
        <f t="shared" si="18"/>
        <v>1</v>
      </c>
      <c r="AK46" s="35">
        <f t="shared" si="19"/>
        <v>1</v>
      </c>
      <c r="AL46" s="35">
        <f t="shared" si="20"/>
        <v>6</v>
      </c>
      <c r="AM46" s="35">
        <f t="shared" si="21"/>
        <v>6</v>
      </c>
      <c r="AN46" s="35">
        <f t="shared" si="22"/>
        <v>5</v>
      </c>
      <c r="AO46" s="35">
        <f t="shared" si="23"/>
        <v>5</v>
      </c>
      <c r="AP46" s="35">
        <f t="shared" si="24"/>
        <v>1</v>
      </c>
      <c r="AQ46" s="35">
        <f t="shared" si="25"/>
        <v>1</v>
      </c>
      <c r="AR46" s="35">
        <f t="shared" si="26"/>
        <v>0</v>
      </c>
      <c r="AS46" s="35">
        <f t="shared" si="27"/>
        <v>0</v>
      </c>
      <c r="AT46" s="35">
        <f t="shared" si="28"/>
        <v>1</v>
      </c>
      <c r="AU46" s="35">
        <f t="shared" si="29"/>
        <v>1</v>
      </c>
      <c r="AV46" s="35">
        <f t="shared" si="30"/>
        <v>1</v>
      </c>
      <c r="AW46" s="35">
        <f t="shared" si="31"/>
        <v>1</v>
      </c>
      <c r="AX46" s="35">
        <f t="shared" si="32"/>
        <v>0</v>
      </c>
      <c r="AY46" s="34">
        <f t="shared" si="33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166"/>
      <c r="AJ47" s="192">
        <f t="shared" si="18"/>
        <v>0</v>
      </c>
      <c r="AK47" s="35">
        <f t="shared" si="19"/>
        <v>0</v>
      </c>
      <c r="AL47" s="35">
        <f t="shared" si="20"/>
        <v>0</v>
      </c>
      <c r="AM47" s="35">
        <f t="shared" si="21"/>
        <v>0</v>
      </c>
      <c r="AN47" s="35">
        <f t="shared" si="22"/>
        <v>0</v>
      </c>
      <c r="AO47" s="35">
        <f t="shared" si="23"/>
        <v>0</v>
      </c>
      <c r="AP47" s="35">
        <f t="shared" si="24"/>
        <v>0</v>
      </c>
      <c r="AQ47" s="35">
        <f t="shared" si="25"/>
        <v>0</v>
      </c>
      <c r="AR47" s="35">
        <f t="shared" si="26"/>
        <v>0</v>
      </c>
      <c r="AS47" s="35">
        <f t="shared" si="27"/>
        <v>0</v>
      </c>
      <c r="AT47" s="35">
        <f t="shared" si="28"/>
        <v>0</v>
      </c>
      <c r="AU47" s="35">
        <f t="shared" si="29"/>
        <v>0</v>
      </c>
      <c r="AV47" s="35">
        <f t="shared" si="30"/>
        <v>0</v>
      </c>
      <c r="AW47" s="35">
        <f t="shared" si="31"/>
        <v>0</v>
      </c>
      <c r="AX47" s="35">
        <f t="shared" si="32"/>
        <v>0</v>
      </c>
      <c r="AY47" s="34">
        <f t="shared" si="33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68">
        <v>7</v>
      </c>
      <c r="F48" s="68">
        <v>5</v>
      </c>
      <c r="G48" s="68">
        <v>2</v>
      </c>
      <c r="H48" s="68"/>
      <c r="I48" s="68"/>
      <c r="J48" s="68">
        <v>3</v>
      </c>
      <c r="K48" s="68">
        <v>2</v>
      </c>
      <c r="L48" s="68">
        <v>1</v>
      </c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>
        <v>9</v>
      </c>
      <c r="AB48" s="68">
        <v>5</v>
      </c>
      <c r="AC48" s="68"/>
      <c r="AD48" s="68"/>
      <c r="AE48" s="68"/>
      <c r="AF48" s="68"/>
      <c r="AG48" s="68"/>
      <c r="AH48" s="68"/>
      <c r="AI48" s="166"/>
      <c r="AJ48" s="192">
        <f t="shared" ref="AJ48:AY48" si="35">SUM(AJ49:AJ55)</f>
        <v>32</v>
      </c>
      <c r="AK48" s="84">
        <f t="shared" si="35"/>
        <v>32</v>
      </c>
      <c r="AL48" s="84">
        <f t="shared" si="35"/>
        <v>15</v>
      </c>
      <c r="AM48" s="84">
        <f t="shared" si="35"/>
        <v>15</v>
      </c>
      <c r="AN48" s="84">
        <f t="shared" si="35"/>
        <v>42</v>
      </c>
      <c r="AO48" s="84">
        <f t="shared" si="35"/>
        <v>41</v>
      </c>
      <c r="AP48" s="84">
        <f t="shared" si="35"/>
        <v>16</v>
      </c>
      <c r="AQ48" s="84">
        <f t="shared" si="35"/>
        <v>16</v>
      </c>
      <c r="AR48" s="84">
        <f t="shared" si="35"/>
        <v>5</v>
      </c>
      <c r="AS48" s="84">
        <f t="shared" si="35"/>
        <v>5</v>
      </c>
      <c r="AT48" s="84">
        <f t="shared" si="35"/>
        <v>16</v>
      </c>
      <c r="AU48" s="84">
        <f t="shared" si="35"/>
        <v>16</v>
      </c>
      <c r="AV48" s="84">
        <f t="shared" si="35"/>
        <v>2</v>
      </c>
      <c r="AW48" s="84">
        <f t="shared" si="35"/>
        <v>2</v>
      </c>
      <c r="AX48" s="84">
        <f t="shared" si="35"/>
        <v>0</v>
      </c>
      <c r="AY48" s="46">
        <f t="shared" si="35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68">
        <v>2</v>
      </c>
      <c r="F49" s="68"/>
      <c r="G49" s="68">
        <v>2</v>
      </c>
      <c r="H49" s="68"/>
      <c r="I49" s="68"/>
      <c r="J49" s="68">
        <v>1</v>
      </c>
      <c r="K49" s="68">
        <v>1</v>
      </c>
      <c r="L49" s="68"/>
      <c r="M49" s="68"/>
      <c r="N49" s="68">
        <v>1</v>
      </c>
      <c r="O49" s="68">
        <v>1</v>
      </c>
      <c r="P49" s="68"/>
      <c r="Q49" s="68"/>
      <c r="R49" s="68"/>
      <c r="S49" s="68"/>
      <c r="T49" s="68"/>
      <c r="U49" s="68"/>
      <c r="V49" s="68"/>
      <c r="W49" s="68"/>
      <c r="X49" s="68">
        <v>1</v>
      </c>
      <c r="Y49" s="68"/>
      <c r="Z49" s="68"/>
      <c r="AA49" s="68">
        <v>2</v>
      </c>
      <c r="AB49" s="68"/>
      <c r="AC49" s="68"/>
      <c r="AD49" s="68"/>
      <c r="AE49" s="68"/>
      <c r="AF49" s="68"/>
      <c r="AG49" s="68"/>
      <c r="AH49" s="68"/>
      <c r="AI49" s="166"/>
      <c r="AJ49" s="192">
        <f t="shared" ref="AJ49:AJ55" si="36">E49</f>
        <v>2</v>
      </c>
      <c r="AK49" s="35">
        <f t="shared" ref="AK49:AK55" si="37">F49+G49+H49+I49</f>
        <v>2</v>
      </c>
      <c r="AL49" s="35">
        <f t="shared" ref="AL49:AL55" si="38">J49</f>
        <v>1</v>
      </c>
      <c r="AM49" s="35">
        <f t="shared" ref="AM49:AM55" si="39">K49+L49+M49</f>
        <v>1</v>
      </c>
      <c r="AN49" s="35">
        <f t="shared" ref="AN49:AN55" si="40">F49+G49+K49</f>
        <v>3</v>
      </c>
      <c r="AO49" s="35">
        <f t="shared" ref="AO49:AO55" si="41">X49+Y49+AA49</f>
        <v>3</v>
      </c>
      <c r="AP49" s="35">
        <f t="shared" ref="AP49:AP55" si="42">N49</f>
        <v>1</v>
      </c>
      <c r="AQ49" s="35">
        <f t="shared" ref="AQ49:AQ55" si="43">O49+P49+Q49+R49+S49</f>
        <v>1</v>
      </c>
      <c r="AR49" s="35">
        <f t="shared" ref="AR49:AR55" si="44">S49</f>
        <v>0</v>
      </c>
      <c r="AS49" s="35">
        <f t="shared" ref="AS49:AS55" si="45">T49+U49+V49</f>
        <v>0</v>
      </c>
      <c r="AT49" s="35">
        <f t="shared" ref="AT49:AT55" si="46">X49</f>
        <v>1</v>
      </c>
      <c r="AU49" s="35">
        <f t="shared" ref="AU49:AU55" si="47">N49+W49</f>
        <v>1</v>
      </c>
      <c r="AV49" s="35">
        <f t="shared" ref="AV49:AV55" si="48">AE49</f>
        <v>0</v>
      </c>
      <c r="AW49" s="35">
        <f t="shared" ref="AW49:AW55" si="49">AC49+AD49</f>
        <v>0</v>
      </c>
      <c r="AX49" s="35">
        <f t="shared" ref="AX49:AX55" si="50">AH49</f>
        <v>0</v>
      </c>
      <c r="AY49" s="34">
        <f t="shared" ref="AY49:AY55" si="51">AF49+AG49</f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68">
        <v>12</v>
      </c>
      <c r="F50" s="68">
        <v>1</v>
      </c>
      <c r="G50" s="68">
        <v>11</v>
      </c>
      <c r="H50" s="68"/>
      <c r="I50" s="68"/>
      <c r="J50" s="68">
        <v>3</v>
      </c>
      <c r="K50" s="68"/>
      <c r="L50" s="68">
        <v>2</v>
      </c>
      <c r="M50" s="68">
        <v>1</v>
      </c>
      <c r="N50" s="68">
        <v>7</v>
      </c>
      <c r="O50" s="68">
        <v>1</v>
      </c>
      <c r="P50" s="68">
        <v>2</v>
      </c>
      <c r="Q50" s="68"/>
      <c r="R50" s="68"/>
      <c r="S50" s="68">
        <v>4</v>
      </c>
      <c r="T50" s="68">
        <v>2</v>
      </c>
      <c r="U50" s="68">
        <v>2</v>
      </c>
      <c r="V50" s="68"/>
      <c r="W50" s="68"/>
      <c r="X50" s="68">
        <v>7</v>
      </c>
      <c r="Y50" s="68"/>
      <c r="Z50" s="68"/>
      <c r="AA50" s="68">
        <v>5</v>
      </c>
      <c r="AB50" s="68">
        <v>1</v>
      </c>
      <c r="AC50" s="68">
        <v>1</v>
      </c>
      <c r="AD50" s="68"/>
      <c r="AE50" s="68">
        <v>1</v>
      </c>
      <c r="AF50" s="68"/>
      <c r="AG50" s="68"/>
      <c r="AH50" s="68"/>
      <c r="AI50" s="166"/>
      <c r="AJ50" s="192">
        <f t="shared" si="36"/>
        <v>12</v>
      </c>
      <c r="AK50" s="35">
        <f t="shared" si="37"/>
        <v>12</v>
      </c>
      <c r="AL50" s="35">
        <f t="shared" si="38"/>
        <v>3</v>
      </c>
      <c r="AM50" s="35">
        <f t="shared" si="39"/>
        <v>3</v>
      </c>
      <c r="AN50" s="35">
        <f t="shared" si="40"/>
        <v>12</v>
      </c>
      <c r="AO50" s="35">
        <f t="shared" si="41"/>
        <v>12</v>
      </c>
      <c r="AP50" s="35">
        <f t="shared" si="42"/>
        <v>7</v>
      </c>
      <c r="AQ50" s="35">
        <f t="shared" si="43"/>
        <v>7</v>
      </c>
      <c r="AR50" s="35">
        <f t="shared" si="44"/>
        <v>4</v>
      </c>
      <c r="AS50" s="35">
        <f t="shared" si="45"/>
        <v>4</v>
      </c>
      <c r="AT50" s="35">
        <f t="shared" si="46"/>
        <v>7</v>
      </c>
      <c r="AU50" s="35">
        <f t="shared" si="47"/>
        <v>7</v>
      </c>
      <c r="AV50" s="35">
        <f t="shared" si="48"/>
        <v>1</v>
      </c>
      <c r="AW50" s="35">
        <f t="shared" si="49"/>
        <v>1</v>
      </c>
      <c r="AX50" s="35">
        <f t="shared" si="50"/>
        <v>0</v>
      </c>
      <c r="AY50" s="34">
        <f t="shared" si="51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97">
        <f t="shared" ref="E51:AH51" si="52">SUM(E52:E58)</f>
        <v>18</v>
      </c>
      <c r="F51" s="97">
        <f t="shared" si="52"/>
        <v>6</v>
      </c>
      <c r="G51" s="97">
        <f t="shared" si="52"/>
        <v>12</v>
      </c>
      <c r="H51" s="97">
        <f t="shared" si="52"/>
        <v>0</v>
      </c>
      <c r="I51" s="97">
        <f t="shared" si="52"/>
        <v>0</v>
      </c>
      <c r="J51" s="97">
        <f t="shared" si="52"/>
        <v>10</v>
      </c>
      <c r="K51" s="97">
        <f t="shared" si="52"/>
        <v>8</v>
      </c>
      <c r="L51" s="97">
        <f t="shared" si="52"/>
        <v>2</v>
      </c>
      <c r="M51" s="97">
        <f t="shared" si="52"/>
        <v>0</v>
      </c>
      <c r="N51" s="97">
        <f t="shared" si="52"/>
        <v>8</v>
      </c>
      <c r="O51" s="97">
        <f t="shared" si="52"/>
        <v>4</v>
      </c>
      <c r="P51" s="97">
        <f t="shared" si="52"/>
        <v>0</v>
      </c>
      <c r="Q51" s="97">
        <f t="shared" si="52"/>
        <v>3</v>
      </c>
      <c r="R51" s="97">
        <f t="shared" si="52"/>
        <v>0</v>
      </c>
      <c r="S51" s="97">
        <f t="shared" si="52"/>
        <v>1</v>
      </c>
      <c r="T51" s="97">
        <f t="shared" si="52"/>
        <v>1</v>
      </c>
      <c r="U51" s="97">
        <f t="shared" si="52"/>
        <v>0</v>
      </c>
      <c r="V51" s="97">
        <f t="shared" si="52"/>
        <v>0</v>
      </c>
      <c r="W51" s="97">
        <f t="shared" si="52"/>
        <v>0</v>
      </c>
      <c r="X51" s="97">
        <f t="shared" si="52"/>
        <v>8</v>
      </c>
      <c r="Y51" s="97">
        <f t="shared" si="52"/>
        <v>0</v>
      </c>
      <c r="Z51" s="97">
        <f t="shared" si="52"/>
        <v>0</v>
      </c>
      <c r="AA51" s="97">
        <f t="shared" si="52"/>
        <v>17</v>
      </c>
      <c r="AB51" s="97">
        <f t="shared" si="52"/>
        <v>4</v>
      </c>
      <c r="AC51" s="97">
        <f t="shared" si="52"/>
        <v>1</v>
      </c>
      <c r="AD51" s="97">
        <f t="shared" si="52"/>
        <v>0</v>
      </c>
      <c r="AE51" s="97">
        <f t="shared" si="52"/>
        <v>1</v>
      </c>
      <c r="AF51" s="97">
        <f t="shared" si="52"/>
        <v>0</v>
      </c>
      <c r="AG51" s="97">
        <f t="shared" si="52"/>
        <v>0</v>
      </c>
      <c r="AH51" s="97">
        <f t="shared" si="52"/>
        <v>0</v>
      </c>
      <c r="AI51" s="165"/>
      <c r="AJ51" s="192">
        <f t="shared" si="36"/>
        <v>18</v>
      </c>
      <c r="AK51" s="35">
        <f t="shared" si="37"/>
        <v>18</v>
      </c>
      <c r="AL51" s="35">
        <f t="shared" si="38"/>
        <v>10</v>
      </c>
      <c r="AM51" s="35">
        <f t="shared" si="39"/>
        <v>10</v>
      </c>
      <c r="AN51" s="35">
        <f t="shared" si="40"/>
        <v>26</v>
      </c>
      <c r="AO51" s="35">
        <f t="shared" si="41"/>
        <v>25</v>
      </c>
      <c r="AP51" s="35">
        <f t="shared" si="42"/>
        <v>8</v>
      </c>
      <c r="AQ51" s="35">
        <f t="shared" si="43"/>
        <v>8</v>
      </c>
      <c r="AR51" s="35">
        <f t="shared" si="44"/>
        <v>1</v>
      </c>
      <c r="AS51" s="35">
        <f t="shared" si="45"/>
        <v>1</v>
      </c>
      <c r="AT51" s="35">
        <f t="shared" si="46"/>
        <v>8</v>
      </c>
      <c r="AU51" s="35">
        <f t="shared" si="47"/>
        <v>8</v>
      </c>
      <c r="AV51" s="35">
        <f t="shared" si="48"/>
        <v>1</v>
      </c>
      <c r="AW51" s="35">
        <f t="shared" si="49"/>
        <v>1</v>
      </c>
      <c r="AX51" s="35">
        <f t="shared" si="50"/>
        <v>0</v>
      </c>
      <c r="AY51" s="34">
        <f t="shared" si="51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68"/>
      <c r="F52" s="68"/>
      <c r="G52" s="68"/>
      <c r="H52" s="68"/>
      <c r="I52" s="68"/>
      <c r="J52" s="68">
        <v>1</v>
      </c>
      <c r="K52" s="68">
        <v>1</v>
      </c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>
        <v>1</v>
      </c>
      <c r="AB52" s="68"/>
      <c r="AC52" s="68"/>
      <c r="AD52" s="68"/>
      <c r="AE52" s="68"/>
      <c r="AF52" s="68"/>
      <c r="AG52" s="68"/>
      <c r="AH52" s="68"/>
      <c r="AI52" s="166"/>
      <c r="AJ52" s="192">
        <f t="shared" si="36"/>
        <v>0</v>
      </c>
      <c r="AK52" s="35">
        <f t="shared" si="37"/>
        <v>0</v>
      </c>
      <c r="AL52" s="35">
        <f t="shared" si="38"/>
        <v>1</v>
      </c>
      <c r="AM52" s="35">
        <f t="shared" si="39"/>
        <v>1</v>
      </c>
      <c r="AN52" s="35">
        <f t="shared" si="40"/>
        <v>1</v>
      </c>
      <c r="AO52" s="35">
        <f t="shared" si="41"/>
        <v>1</v>
      </c>
      <c r="AP52" s="35">
        <f t="shared" si="42"/>
        <v>0</v>
      </c>
      <c r="AQ52" s="35">
        <f t="shared" si="43"/>
        <v>0</v>
      </c>
      <c r="AR52" s="35">
        <f t="shared" si="44"/>
        <v>0</v>
      </c>
      <c r="AS52" s="35">
        <f t="shared" si="45"/>
        <v>0</v>
      </c>
      <c r="AT52" s="35">
        <f t="shared" si="46"/>
        <v>0</v>
      </c>
      <c r="AU52" s="35">
        <f t="shared" si="47"/>
        <v>0</v>
      </c>
      <c r="AV52" s="35">
        <f t="shared" si="48"/>
        <v>0</v>
      </c>
      <c r="AW52" s="35">
        <f t="shared" si="49"/>
        <v>0</v>
      </c>
      <c r="AX52" s="35">
        <f t="shared" si="50"/>
        <v>0</v>
      </c>
      <c r="AY52" s="34">
        <f t="shared" si="51"/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166"/>
      <c r="AJ53" s="192">
        <f t="shared" si="36"/>
        <v>0</v>
      </c>
      <c r="AK53" s="35">
        <f t="shared" si="37"/>
        <v>0</v>
      </c>
      <c r="AL53" s="35">
        <f t="shared" si="38"/>
        <v>0</v>
      </c>
      <c r="AM53" s="35">
        <f t="shared" si="39"/>
        <v>0</v>
      </c>
      <c r="AN53" s="35">
        <f t="shared" si="40"/>
        <v>0</v>
      </c>
      <c r="AO53" s="35">
        <f t="shared" si="41"/>
        <v>0</v>
      </c>
      <c r="AP53" s="35">
        <f t="shared" si="42"/>
        <v>0</v>
      </c>
      <c r="AQ53" s="35">
        <f t="shared" si="43"/>
        <v>0</v>
      </c>
      <c r="AR53" s="35">
        <f t="shared" si="44"/>
        <v>0</v>
      </c>
      <c r="AS53" s="35">
        <f t="shared" si="45"/>
        <v>0</v>
      </c>
      <c r="AT53" s="35">
        <f t="shared" si="46"/>
        <v>0</v>
      </c>
      <c r="AU53" s="35">
        <f t="shared" si="47"/>
        <v>0</v>
      </c>
      <c r="AV53" s="35">
        <f t="shared" si="48"/>
        <v>0</v>
      </c>
      <c r="AW53" s="35">
        <f t="shared" si="49"/>
        <v>0</v>
      </c>
      <c r="AX53" s="35">
        <f t="shared" si="50"/>
        <v>0</v>
      </c>
      <c r="AY53" s="34">
        <f t="shared" si="51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166"/>
      <c r="AJ54" s="192">
        <f t="shared" si="36"/>
        <v>0</v>
      </c>
      <c r="AK54" s="35">
        <f t="shared" si="37"/>
        <v>0</v>
      </c>
      <c r="AL54" s="35">
        <f t="shared" si="38"/>
        <v>0</v>
      </c>
      <c r="AM54" s="35">
        <f t="shared" si="39"/>
        <v>0</v>
      </c>
      <c r="AN54" s="35">
        <f t="shared" si="40"/>
        <v>0</v>
      </c>
      <c r="AO54" s="35">
        <f t="shared" si="41"/>
        <v>0</v>
      </c>
      <c r="AP54" s="35">
        <f t="shared" si="42"/>
        <v>0</v>
      </c>
      <c r="AQ54" s="35">
        <f t="shared" si="43"/>
        <v>0</v>
      </c>
      <c r="AR54" s="35">
        <f t="shared" si="44"/>
        <v>0</v>
      </c>
      <c r="AS54" s="35">
        <f t="shared" si="45"/>
        <v>0</v>
      </c>
      <c r="AT54" s="35">
        <f t="shared" si="46"/>
        <v>0</v>
      </c>
      <c r="AU54" s="35">
        <f t="shared" si="47"/>
        <v>0</v>
      </c>
      <c r="AV54" s="35">
        <f t="shared" si="48"/>
        <v>0</v>
      </c>
      <c r="AW54" s="35">
        <f t="shared" si="49"/>
        <v>0</v>
      </c>
      <c r="AX54" s="35">
        <f t="shared" si="50"/>
        <v>0</v>
      </c>
      <c r="AY54" s="34">
        <f t="shared" si="51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166"/>
      <c r="AJ55" s="192">
        <f t="shared" si="36"/>
        <v>0</v>
      </c>
      <c r="AK55" s="35">
        <f t="shared" si="37"/>
        <v>0</v>
      </c>
      <c r="AL55" s="35">
        <f t="shared" si="38"/>
        <v>0</v>
      </c>
      <c r="AM55" s="35">
        <f t="shared" si="39"/>
        <v>0</v>
      </c>
      <c r="AN55" s="35">
        <f t="shared" si="40"/>
        <v>0</v>
      </c>
      <c r="AO55" s="35">
        <f t="shared" si="41"/>
        <v>0</v>
      </c>
      <c r="AP55" s="35">
        <f t="shared" si="42"/>
        <v>0</v>
      </c>
      <c r="AQ55" s="35">
        <f t="shared" si="43"/>
        <v>0</v>
      </c>
      <c r="AR55" s="35">
        <f t="shared" si="44"/>
        <v>0</v>
      </c>
      <c r="AS55" s="35">
        <f t="shared" si="45"/>
        <v>0</v>
      </c>
      <c r="AT55" s="35">
        <f t="shared" si="46"/>
        <v>0</v>
      </c>
      <c r="AU55" s="35">
        <f t="shared" si="47"/>
        <v>0</v>
      </c>
      <c r="AV55" s="35">
        <f t="shared" si="48"/>
        <v>0</v>
      </c>
      <c r="AW55" s="35">
        <f t="shared" si="49"/>
        <v>0</v>
      </c>
      <c r="AX55" s="35">
        <f t="shared" si="50"/>
        <v>0</v>
      </c>
      <c r="AY55" s="34">
        <f t="shared" si="51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166"/>
      <c r="AJ56" s="193">
        <f t="shared" ref="AJ56:AY56" si="53">SUM(AJ57:AJ69)</f>
        <v>258</v>
      </c>
      <c r="AK56" s="82">
        <f t="shared" si="53"/>
        <v>258</v>
      </c>
      <c r="AL56" s="82">
        <f t="shared" si="53"/>
        <v>241</v>
      </c>
      <c r="AM56" s="82">
        <f t="shared" si="53"/>
        <v>241</v>
      </c>
      <c r="AN56" s="82">
        <f t="shared" si="53"/>
        <v>486</v>
      </c>
      <c r="AO56" s="82">
        <f t="shared" si="53"/>
        <v>485</v>
      </c>
      <c r="AP56" s="82">
        <f t="shared" si="53"/>
        <v>211</v>
      </c>
      <c r="AQ56" s="82">
        <f t="shared" si="53"/>
        <v>211</v>
      </c>
      <c r="AR56" s="82">
        <f t="shared" si="53"/>
        <v>35</v>
      </c>
      <c r="AS56" s="82">
        <f t="shared" si="53"/>
        <v>35</v>
      </c>
      <c r="AT56" s="82">
        <f t="shared" si="53"/>
        <v>211</v>
      </c>
      <c r="AU56" s="82">
        <f t="shared" si="53"/>
        <v>211</v>
      </c>
      <c r="AV56" s="82">
        <f t="shared" si="53"/>
        <v>11</v>
      </c>
      <c r="AW56" s="82">
        <f t="shared" si="53"/>
        <v>11</v>
      </c>
      <c r="AX56" s="82">
        <f t="shared" si="53"/>
        <v>2</v>
      </c>
      <c r="AY56" s="38">
        <f t="shared" si="53"/>
        <v>2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68">
        <v>1</v>
      </c>
      <c r="F57" s="68"/>
      <c r="G57" s="68">
        <v>1</v>
      </c>
      <c r="H57" s="68"/>
      <c r="I57" s="68"/>
      <c r="J57" s="68">
        <v>2</v>
      </c>
      <c r="K57" s="68">
        <v>1</v>
      </c>
      <c r="L57" s="68">
        <v>1</v>
      </c>
      <c r="M57" s="68"/>
      <c r="N57" s="68">
        <v>1</v>
      </c>
      <c r="O57" s="68">
        <v>1</v>
      </c>
      <c r="P57" s="68"/>
      <c r="Q57" s="68"/>
      <c r="R57" s="68"/>
      <c r="S57" s="68"/>
      <c r="T57" s="68"/>
      <c r="U57" s="68"/>
      <c r="V57" s="68"/>
      <c r="W57" s="68"/>
      <c r="X57" s="68">
        <v>1</v>
      </c>
      <c r="Y57" s="68"/>
      <c r="Z57" s="68"/>
      <c r="AA57" s="68">
        <v>1</v>
      </c>
      <c r="AB57" s="68"/>
      <c r="AC57" s="68"/>
      <c r="AD57" s="68"/>
      <c r="AE57" s="68"/>
      <c r="AF57" s="68"/>
      <c r="AG57" s="68"/>
      <c r="AH57" s="68"/>
      <c r="AI57" s="166"/>
      <c r="AJ57" s="192">
        <f t="shared" ref="AJ57:AJ69" si="54">E57</f>
        <v>1</v>
      </c>
      <c r="AK57" s="35">
        <f t="shared" ref="AK57:AK69" si="55">F57+G57+H57+I57</f>
        <v>1</v>
      </c>
      <c r="AL57" s="35">
        <f t="shared" ref="AL57:AL69" si="56">J57</f>
        <v>2</v>
      </c>
      <c r="AM57" s="35">
        <f t="shared" ref="AM57:AM69" si="57">K57+L57+M57</f>
        <v>2</v>
      </c>
      <c r="AN57" s="35">
        <f t="shared" ref="AN57:AN69" si="58">F57+G57+K57</f>
        <v>2</v>
      </c>
      <c r="AO57" s="35">
        <f t="shared" ref="AO57:AO69" si="59">X57+Y57+AA57</f>
        <v>2</v>
      </c>
      <c r="AP57" s="35">
        <f t="shared" ref="AP57:AP69" si="60">N57</f>
        <v>1</v>
      </c>
      <c r="AQ57" s="35">
        <f t="shared" ref="AQ57:AQ69" si="61">O57+P57+Q57+R57+S57</f>
        <v>1</v>
      </c>
      <c r="AR57" s="35">
        <f t="shared" ref="AR57:AR69" si="62">S57</f>
        <v>0</v>
      </c>
      <c r="AS57" s="35">
        <f t="shared" ref="AS57:AS69" si="63">T57+U57+V57</f>
        <v>0</v>
      </c>
      <c r="AT57" s="35">
        <f t="shared" ref="AT57:AT69" si="64">X57</f>
        <v>1</v>
      </c>
      <c r="AU57" s="35">
        <f t="shared" ref="AU57:AU69" si="65">N57+W57</f>
        <v>1</v>
      </c>
      <c r="AV57" s="35">
        <f t="shared" ref="AV57:AV69" si="66">AE57</f>
        <v>0</v>
      </c>
      <c r="AW57" s="35">
        <f t="shared" ref="AW57:AW69" si="67">AC57+AD57</f>
        <v>0</v>
      </c>
      <c r="AX57" s="35">
        <f t="shared" ref="AX57:AX69" si="68">AH57</f>
        <v>0</v>
      </c>
      <c r="AY57" s="34">
        <f t="shared" ref="AY57:AY76" si="69">AF57+AG57</f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68">
        <v>17</v>
      </c>
      <c r="F58" s="68">
        <v>6</v>
      </c>
      <c r="G58" s="68">
        <v>11</v>
      </c>
      <c r="H58" s="68"/>
      <c r="I58" s="68"/>
      <c r="J58" s="68">
        <v>7</v>
      </c>
      <c r="K58" s="68">
        <v>6</v>
      </c>
      <c r="L58" s="68">
        <v>1</v>
      </c>
      <c r="M58" s="68"/>
      <c r="N58" s="68">
        <v>7</v>
      </c>
      <c r="O58" s="68">
        <v>3</v>
      </c>
      <c r="P58" s="68"/>
      <c r="Q58" s="68">
        <v>3</v>
      </c>
      <c r="R58" s="68"/>
      <c r="S58" s="68">
        <v>1</v>
      </c>
      <c r="T58" s="68">
        <v>1</v>
      </c>
      <c r="U58" s="68"/>
      <c r="V58" s="68"/>
      <c r="W58" s="68"/>
      <c r="X58" s="68">
        <v>7</v>
      </c>
      <c r="Y58" s="68"/>
      <c r="Z58" s="68"/>
      <c r="AA58" s="68">
        <v>15</v>
      </c>
      <c r="AB58" s="68">
        <v>4</v>
      </c>
      <c r="AC58" s="68">
        <v>1</v>
      </c>
      <c r="AD58" s="68"/>
      <c r="AE58" s="68">
        <v>1</v>
      </c>
      <c r="AF58" s="68"/>
      <c r="AG58" s="68"/>
      <c r="AH58" s="68"/>
      <c r="AI58" s="166"/>
      <c r="AJ58" s="192">
        <f t="shared" si="54"/>
        <v>17</v>
      </c>
      <c r="AK58" s="35">
        <f t="shared" si="55"/>
        <v>17</v>
      </c>
      <c r="AL58" s="35">
        <f t="shared" si="56"/>
        <v>7</v>
      </c>
      <c r="AM58" s="35">
        <f t="shared" si="57"/>
        <v>7</v>
      </c>
      <c r="AN58" s="35">
        <f t="shared" si="58"/>
        <v>23</v>
      </c>
      <c r="AO58" s="35">
        <f t="shared" si="59"/>
        <v>22</v>
      </c>
      <c r="AP58" s="35">
        <f t="shared" si="60"/>
        <v>7</v>
      </c>
      <c r="AQ58" s="35">
        <f t="shared" si="61"/>
        <v>7</v>
      </c>
      <c r="AR58" s="35">
        <f t="shared" si="62"/>
        <v>1</v>
      </c>
      <c r="AS58" s="35">
        <f t="shared" si="63"/>
        <v>1</v>
      </c>
      <c r="AT58" s="35">
        <f t="shared" si="64"/>
        <v>7</v>
      </c>
      <c r="AU58" s="35">
        <f t="shared" si="65"/>
        <v>7</v>
      </c>
      <c r="AV58" s="35">
        <f t="shared" si="66"/>
        <v>1</v>
      </c>
      <c r="AW58" s="35">
        <f t="shared" si="67"/>
        <v>1</v>
      </c>
      <c r="AX58" s="35">
        <f t="shared" si="68"/>
        <v>0</v>
      </c>
      <c r="AY58" s="34">
        <f t="shared" si="69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97">
        <f t="shared" ref="E59:AH59" si="70">SUM(E60:E72)</f>
        <v>121</v>
      </c>
      <c r="F59" s="97">
        <f t="shared" si="70"/>
        <v>14</v>
      </c>
      <c r="G59" s="97">
        <f t="shared" si="70"/>
        <v>107</v>
      </c>
      <c r="H59" s="97">
        <f t="shared" si="70"/>
        <v>0</v>
      </c>
      <c r="I59" s="97">
        <f t="shared" si="70"/>
        <v>0</v>
      </c>
      <c r="J59" s="97">
        <f t="shared" si="70"/>
        <v>118</v>
      </c>
      <c r="K59" s="97">
        <f t="shared" si="70"/>
        <v>112</v>
      </c>
      <c r="L59" s="97">
        <f t="shared" si="70"/>
        <v>5</v>
      </c>
      <c r="M59" s="97">
        <f t="shared" si="70"/>
        <v>1</v>
      </c>
      <c r="N59" s="97">
        <f t="shared" si="70"/>
        <v>102</v>
      </c>
      <c r="O59" s="97">
        <f t="shared" si="70"/>
        <v>59</v>
      </c>
      <c r="P59" s="97">
        <f t="shared" si="70"/>
        <v>24</v>
      </c>
      <c r="Q59" s="97">
        <f t="shared" si="70"/>
        <v>2</v>
      </c>
      <c r="R59" s="97">
        <f t="shared" si="70"/>
        <v>0</v>
      </c>
      <c r="S59" s="97">
        <f t="shared" si="70"/>
        <v>17</v>
      </c>
      <c r="T59" s="97">
        <f t="shared" si="70"/>
        <v>7</v>
      </c>
      <c r="U59" s="97">
        <f t="shared" si="70"/>
        <v>10</v>
      </c>
      <c r="V59" s="97">
        <f t="shared" si="70"/>
        <v>0</v>
      </c>
      <c r="W59" s="97">
        <f t="shared" si="70"/>
        <v>0</v>
      </c>
      <c r="X59" s="97">
        <f t="shared" si="70"/>
        <v>102</v>
      </c>
      <c r="Y59" s="97">
        <f t="shared" si="70"/>
        <v>1</v>
      </c>
      <c r="Z59" s="97">
        <f t="shared" si="70"/>
        <v>2</v>
      </c>
      <c r="AA59" s="97">
        <f t="shared" si="70"/>
        <v>130</v>
      </c>
      <c r="AB59" s="97">
        <f t="shared" si="70"/>
        <v>16</v>
      </c>
      <c r="AC59" s="97">
        <f t="shared" si="70"/>
        <v>5</v>
      </c>
      <c r="AD59" s="97">
        <f t="shared" si="70"/>
        <v>0</v>
      </c>
      <c r="AE59" s="97">
        <f t="shared" si="70"/>
        <v>5</v>
      </c>
      <c r="AF59" s="97">
        <f t="shared" si="70"/>
        <v>1</v>
      </c>
      <c r="AG59" s="97">
        <f t="shared" si="70"/>
        <v>0</v>
      </c>
      <c r="AH59" s="97">
        <f t="shared" si="70"/>
        <v>1</v>
      </c>
      <c r="AI59" s="165"/>
      <c r="AJ59" s="192">
        <f t="shared" si="54"/>
        <v>121</v>
      </c>
      <c r="AK59" s="35">
        <f t="shared" si="55"/>
        <v>121</v>
      </c>
      <c r="AL59" s="35">
        <f t="shared" si="56"/>
        <v>118</v>
      </c>
      <c r="AM59" s="35">
        <f t="shared" si="57"/>
        <v>118</v>
      </c>
      <c r="AN59" s="35">
        <f t="shared" si="58"/>
        <v>233</v>
      </c>
      <c r="AO59" s="35">
        <f t="shared" si="59"/>
        <v>233</v>
      </c>
      <c r="AP59" s="35">
        <f t="shared" si="60"/>
        <v>102</v>
      </c>
      <c r="AQ59" s="35">
        <f t="shared" si="61"/>
        <v>102</v>
      </c>
      <c r="AR59" s="35">
        <f t="shared" si="62"/>
        <v>17</v>
      </c>
      <c r="AS59" s="35">
        <f t="shared" si="63"/>
        <v>17</v>
      </c>
      <c r="AT59" s="35">
        <f t="shared" si="64"/>
        <v>102</v>
      </c>
      <c r="AU59" s="35">
        <f t="shared" si="65"/>
        <v>102</v>
      </c>
      <c r="AV59" s="35">
        <f t="shared" si="66"/>
        <v>5</v>
      </c>
      <c r="AW59" s="35">
        <f t="shared" si="67"/>
        <v>5</v>
      </c>
      <c r="AX59" s="35">
        <f t="shared" si="68"/>
        <v>1</v>
      </c>
      <c r="AY59" s="34">
        <f t="shared" si="69"/>
        <v>1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68">
        <v>60</v>
      </c>
      <c r="F60" s="68">
        <v>5</v>
      </c>
      <c r="G60" s="68">
        <v>55</v>
      </c>
      <c r="H60" s="68"/>
      <c r="I60" s="68"/>
      <c r="J60" s="68">
        <v>64</v>
      </c>
      <c r="K60" s="68">
        <v>60</v>
      </c>
      <c r="L60" s="68">
        <v>4</v>
      </c>
      <c r="M60" s="68"/>
      <c r="N60" s="68">
        <v>58</v>
      </c>
      <c r="O60" s="68">
        <v>41</v>
      </c>
      <c r="P60" s="68">
        <v>8</v>
      </c>
      <c r="Q60" s="68"/>
      <c r="R60" s="68"/>
      <c r="S60" s="68">
        <v>9</v>
      </c>
      <c r="T60" s="68">
        <v>2</v>
      </c>
      <c r="U60" s="68">
        <v>7</v>
      </c>
      <c r="V60" s="68"/>
      <c r="W60" s="68"/>
      <c r="X60" s="68">
        <v>58</v>
      </c>
      <c r="Y60" s="68"/>
      <c r="Z60" s="68"/>
      <c r="AA60" s="68">
        <v>62</v>
      </c>
      <c r="AB60" s="68">
        <v>6</v>
      </c>
      <c r="AC60" s="68">
        <v>1</v>
      </c>
      <c r="AD60" s="68"/>
      <c r="AE60" s="68">
        <v>1</v>
      </c>
      <c r="AF60" s="68"/>
      <c r="AG60" s="68"/>
      <c r="AH60" s="68"/>
      <c r="AI60" s="166"/>
      <c r="AJ60" s="192">
        <f t="shared" si="54"/>
        <v>60</v>
      </c>
      <c r="AK60" s="35">
        <f t="shared" si="55"/>
        <v>60</v>
      </c>
      <c r="AL60" s="35">
        <f t="shared" si="56"/>
        <v>64</v>
      </c>
      <c r="AM60" s="35">
        <f t="shared" si="57"/>
        <v>64</v>
      </c>
      <c r="AN60" s="35">
        <f t="shared" si="58"/>
        <v>120</v>
      </c>
      <c r="AO60" s="35">
        <f t="shared" si="59"/>
        <v>120</v>
      </c>
      <c r="AP60" s="35">
        <f t="shared" si="60"/>
        <v>58</v>
      </c>
      <c r="AQ60" s="35">
        <f t="shared" si="61"/>
        <v>58</v>
      </c>
      <c r="AR60" s="35">
        <f t="shared" si="62"/>
        <v>9</v>
      </c>
      <c r="AS60" s="35">
        <f t="shared" si="63"/>
        <v>9</v>
      </c>
      <c r="AT60" s="35">
        <f t="shared" si="64"/>
        <v>58</v>
      </c>
      <c r="AU60" s="35">
        <f t="shared" si="65"/>
        <v>58</v>
      </c>
      <c r="AV60" s="35">
        <f t="shared" si="66"/>
        <v>1</v>
      </c>
      <c r="AW60" s="35">
        <f t="shared" si="67"/>
        <v>1</v>
      </c>
      <c r="AX60" s="35">
        <f t="shared" si="68"/>
        <v>0</v>
      </c>
      <c r="AY60" s="34">
        <f t="shared" si="69"/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68">
        <v>28</v>
      </c>
      <c r="F61" s="68">
        <v>5</v>
      </c>
      <c r="G61" s="68">
        <v>23</v>
      </c>
      <c r="H61" s="68"/>
      <c r="I61" s="68"/>
      <c r="J61" s="68">
        <v>28</v>
      </c>
      <c r="K61" s="68">
        <v>28</v>
      </c>
      <c r="L61" s="68"/>
      <c r="M61" s="68"/>
      <c r="N61" s="68">
        <v>22</v>
      </c>
      <c r="O61" s="68">
        <v>9</v>
      </c>
      <c r="P61" s="68">
        <v>9</v>
      </c>
      <c r="Q61" s="68"/>
      <c r="R61" s="68"/>
      <c r="S61" s="68">
        <v>4</v>
      </c>
      <c r="T61" s="68">
        <v>2</v>
      </c>
      <c r="U61" s="68">
        <v>2</v>
      </c>
      <c r="V61" s="68"/>
      <c r="W61" s="68"/>
      <c r="X61" s="68">
        <v>22</v>
      </c>
      <c r="Y61" s="68">
        <v>1</v>
      </c>
      <c r="Z61" s="68">
        <v>1</v>
      </c>
      <c r="AA61" s="68">
        <v>33</v>
      </c>
      <c r="AB61" s="68">
        <v>5</v>
      </c>
      <c r="AC61" s="68">
        <v>2</v>
      </c>
      <c r="AD61" s="68"/>
      <c r="AE61" s="68">
        <v>2</v>
      </c>
      <c r="AF61" s="68">
        <v>1</v>
      </c>
      <c r="AG61" s="68"/>
      <c r="AH61" s="68">
        <v>1</v>
      </c>
      <c r="AI61" s="166"/>
      <c r="AJ61" s="192">
        <f t="shared" si="54"/>
        <v>28</v>
      </c>
      <c r="AK61" s="35">
        <f t="shared" si="55"/>
        <v>28</v>
      </c>
      <c r="AL61" s="35">
        <f t="shared" si="56"/>
        <v>28</v>
      </c>
      <c r="AM61" s="35">
        <f t="shared" si="57"/>
        <v>28</v>
      </c>
      <c r="AN61" s="35">
        <f t="shared" si="58"/>
        <v>56</v>
      </c>
      <c r="AO61" s="35">
        <f t="shared" si="59"/>
        <v>56</v>
      </c>
      <c r="AP61" s="35">
        <f t="shared" si="60"/>
        <v>22</v>
      </c>
      <c r="AQ61" s="35">
        <f t="shared" si="61"/>
        <v>22</v>
      </c>
      <c r="AR61" s="35">
        <f t="shared" si="62"/>
        <v>4</v>
      </c>
      <c r="AS61" s="35">
        <f t="shared" si="63"/>
        <v>4</v>
      </c>
      <c r="AT61" s="35">
        <f t="shared" si="64"/>
        <v>22</v>
      </c>
      <c r="AU61" s="35">
        <f t="shared" si="65"/>
        <v>22</v>
      </c>
      <c r="AV61" s="35">
        <f t="shared" si="66"/>
        <v>2</v>
      </c>
      <c r="AW61" s="35">
        <f t="shared" si="67"/>
        <v>2</v>
      </c>
      <c r="AX61" s="35">
        <f t="shared" si="68"/>
        <v>1</v>
      </c>
      <c r="AY61" s="34">
        <f t="shared" si="69"/>
        <v>1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68">
        <v>4</v>
      </c>
      <c r="F62" s="68"/>
      <c r="G62" s="68">
        <v>4</v>
      </c>
      <c r="H62" s="68"/>
      <c r="I62" s="68"/>
      <c r="J62" s="68">
        <v>1</v>
      </c>
      <c r="K62" s="68"/>
      <c r="L62" s="68"/>
      <c r="M62" s="68">
        <v>1</v>
      </c>
      <c r="N62" s="68">
        <v>3</v>
      </c>
      <c r="O62" s="68">
        <v>1</v>
      </c>
      <c r="P62" s="68">
        <v>1</v>
      </c>
      <c r="Q62" s="68">
        <v>1</v>
      </c>
      <c r="R62" s="68"/>
      <c r="S62" s="68"/>
      <c r="T62" s="68"/>
      <c r="U62" s="68"/>
      <c r="V62" s="68"/>
      <c r="W62" s="68"/>
      <c r="X62" s="68">
        <v>3</v>
      </c>
      <c r="Y62" s="68"/>
      <c r="Z62" s="68"/>
      <c r="AA62" s="68">
        <v>1</v>
      </c>
      <c r="AB62" s="68"/>
      <c r="AC62" s="68"/>
      <c r="AD62" s="68"/>
      <c r="AE62" s="68"/>
      <c r="AF62" s="68"/>
      <c r="AG62" s="68"/>
      <c r="AH62" s="68"/>
      <c r="AI62" s="166"/>
      <c r="AJ62" s="192">
        <f t="shared" si="54"/>
        <v>4</v>
      </c>
      <c r="AK62" s="35">
        <f t="shared" si="55"/>
        <v>4</v>
      </c>
      <c r="AL62" s="35">
        <f t="shared" si="56"/>
        <v>1</v>
      </c>
      <c r="AM62" s="35">
        <f t="shared" si="57"/>
        <v>1</v>
      </c>
      <c r="AN62" s="35">
        <f t="shared" si="58"/>
        <v>4</v>
      </c>
      <c r="AO62" s="35">
        <f t="shared" si="59"/>
        <v>4</v>
      </c>
      <c r="AP62" s="35">
        <f t="shared" si="60"/>
        <v>3</v>
      </c>
      <c r="AQ62" s="35">
        <f t="shared" si="61"/>
        <v>3</v>
      </c>
      <c r="AR62" s="35">
        <f t="shared" si="62"/>
        <v>0</v>
      </c>
      <c r="AS62" s="35">
        <f t="shared" si="63"/>
        <v>0</v>
      </c>
      <c r="AT62" s="35">
        <f t="shared" si="64"/>
        <v>3</v>
      </c>
      <c r="AU62" s="35">
        <f t="shared" si="65"/>
        <v>3</v>
      </c>
      <c r="AV62" s="35">
        <f t="shared" si="66"/>
        <v>0</v>
      </c>
      <c r="AW62" s="35">
        <f t="shared" si="67"/>
        <v>0</v>
      </c>
      <c r="AX62" s="35">
        <f t="shared" si="68"/>
        <v>0</v>
      </c>
      <c r="AY62" s="34">
        <f t="shared" si="69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68">
        <v>3</v>
      </c>
      <c r="F63" s="68">
        <v>1</v>
      </c>
      <c r="G63" s="68">
        <v>2</v>
      </c>
      <c r="H63" s="68"/>
      <c r="I63" s="68"/>
      <c r="J63" s="68"/>
      <c r="K63" s="68"/>
      <c r="L63" s="68"/>
      <c r="M63" s="68"/>
      <c r="N63" s="68">
        <v>1</v>
      </c>
      <c r="O63" s="68"/>
      <c r="P63" s="68"/>
      <c r="Q63" s="68">
        <v>1</v>
      </c>
      <c r="R63" s="68"/>
      <c r="S63" s="68"/>
      <c r="T63" s="68"/>
      <c r="U63" s="68"/>
      <c r="V63" s="68"/>
      <c r="W63" s="68"/>
      <c r="X63" s="68">
        <v>1</v>
      </c>
      <c r="Y63" s="68"/>
      <c r="Z63" s="68"/>
      <c r="AA63" s="68">
        <v>2</v>
      </c>
      <c r="AB63" s="68">
        <v>1</v>
      </c>
      <c r="AC63" s="68">
        <v>1</v>
      </c>
      <c r="AD63" s="68"/>
      <c r="AE63" s="68">
        <v>1</v>
      </c>
      <c r="AF63" s="68"/>
      <c r="AG63" s="68"/>
      <c r="AH63" s="68"/>
      <c r="AI63" s="166"/>
      <c r="AJ63" s="192">
        <f t="shared" si="54"/>
        <v>3</v>
      </c>
      <c r="AK63" s="35">
        <f t="shared" si="55"/>
        <v>3</v>
      </c>
      <c r="AL63" s="35">
        <f t="shared" si="56"/>
        <v>0</v>
      </c>
      <c r="AM63" s="35">
        <f t="shared" si="57"/>
        <v>0</v>
      </c>
      <c r="AN63" s="35">
        <f t="shared" si="58"/>
        <v>3</v>
      </c>
      <c r="AO63" s="35">
        <f t="shared" si="59"/>
        <v>3</v>
      </c>
      <c r="AP63" s="35">
        <f t="shared" si="60"/>
        <v>1</v>
      </c>
      <c r="AQ63" s="35">
        <f t="shared" si="61"/>
        <v>1</v>
      </c>
      <c r="AR63" s="35">
        <f t="shared" si="62"/>
        <v>0</v>
      </c>
      <c r="AS63" s="35">
        <f t="shared" si="63"/>
        <v>0</v>
      </c>
      <c r="AT63" s="35">
        <f t="shared" si="64"/>
        <v>1</v>
      </c>
      <c r="AU63" s="35">
        <f t="shared" si="65"/>
        <v>1</v>
      </c>
      <c r="AV63" s="35">
        <f t="shared" si="66"/>
        <v>1</v>
      </c>
      <c r="AW63" s="35">
        <f t="shared" si="67"/>
        <v>1</v>
      </c>
      <c r="AX63" s="35">
        <f t="shared" si="68"/>
        <v>0</v>
      </c>
      <c r="AY63" s="34">
        <f t="shared" si="69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68">
        <v>1</v>
      </c>
      <c r="F64" s="68">
        <v>1</v>
      </c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>
        <v>1</v>
      </c>
      <c r="AB64" s="68">
        <v>1</v>
      </c>
      <c r="AC64" s="68"/>
      <c r="AD64" s="68"/>
      <c r="AE64" s="68"/>
      <c r="AF64" s="68"/>
      <c r="AG64" s="68"/>
      <c r="AH64" s="68"/>
      <c r="AI64" s="166"/>
      <c r="AJ64" s="192">
        <f t="shared" si="54"/>
        <v>1</v>
      </c>
      <c r="AK64" s="35">
        <f t="shared" si="55"/>
        <v>1</v>
      </c>
      <c r="AL64" s="35">
        <f t="shared" si="56"/>
        <v>0</v>
      </c>
      <c r="AM64" s="35">
        <f t="shared" si="57"/>
        <v>0</v>
      </c>
      <c r="AN64" s="35">
        <f t="shared" si="58"/>
        <v>1</v>
      </c>
      <c r="AO64" s="35">
        <f t="shared" si="59"/>
        <v>1</v>
      </c>
      <c r="AP64" s="35">
        <f t="shared" si="60"/>
        <v>0</v>
      </c>
      <c r="AQ64" s="35">
        <f t="shared" si="61"/>
        <v>0</v>
      </c>
      <c r="AR64" s="35">
        <f t="shared" si="62"/>
        <v>0</v>
      </c>
      <c r="AS64" s="35">
        <f t="shared" si="63"/>
        <v>0</v>
      </c>
      <c r="AT64" s="35">
        <f t="shared" si="64"/>
        <v>0</v>
      </c>
      <c r="AU64" s="35">
        <f t="shared" si="65"/>
        <v>0</v>
      </c>
      <c r="AV64" s="35">
        <f t="shared" si="66"/>
        <v>0</v>
      </c>
      <c r="AW64" s="35">
        <f t="shared" si="67"/>
        <v>0</v>
      </c>
      <c r="AX64" s="35">
        <f t="shared" si="68"/>
        <v>0</v>
      </c>
      <c r="AY64" s="34">
        <f t="shared" si="69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166"/>
      <c r="AJ65" s="192">
        <f t="shared" si="54"/>
        <v>0</v>
      </c>
      <c r="AK65" s="35">
        <f t="shared" si="55"/>
        <v>0</v>
      </c>
      <c r="AL65" s="35">
        <f t="shared" si="56"/>
        <v>0</v>
      </c>
      <c r="AM65" s="35">
        <f t="shared" si="57"/>
        <v>0</v>
      </c>
      <c r="AN65" s="35">
        <f t="shared" si="58"/>
        <v>0</v>
      </c>
      <c r="AO65" s="35">
        <f t="shared" si="59"/>
        <v>0</v>
      </c>
      <c r="AP65" s="35">
        <f t="shared" si="60"/>
        <v>0</v>
      </c>
      <c r="AQ65" s="35">
        <f t="shared" si="61"/>
        <v>0</v>
      </c>
      <c r="AR65" s="35">
        <f t="shared" si="62"/>
        <v>0</v>
      </c>
      <c r="AS65" s="35">
        <f t="shared" si="63"/>
        <v>0</v>
      </c>
      <c r="AT65" s="35">
        <f t="shared" si="64"/>
        <v>0</v>
      </c>
      <c r="AU65" s="35">
        <f t="shared" si="65"/>
        <v>0</v>
      </c>
      <c r="AV65" s="35">
        <f t="shared" si="66"/>
        <v>0</v>
      </c>
      <c r="AW65" s="35">
        <f t="shared" si="67"/>
        <v>0</v>
      </c>
      <c r="AX65" s="35">
        <f t="shared" si="68"/>
        <v>0</v>
      </c>
      <c r="AY65" s="34">
        <f t="shared" si="69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68"/>
      <c r="F66" s="68"/>
      <c r="G66" s="68"/>
      <c r="H66" s="68"/>
      <c r="I66" s="68"/>
      <c r="J66" s="68">
        <v>1</v>
      </c>
      <c r="K66" s="68">
        <v>1</v>
      </c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>
        <v>1</v>
      </c>
      <c r="AB66" s="68"/>
      <c r="AC66" s="68"/>
      <c r="AD66" s="68"/>
      <c r="AE66" s="68"/>
      <c r="AF66" s="68"/>
      <c r="AG66" s="68"/>
      <c r="AH66" s="68"/>
      <c r="AI66" s="166"/>
      <c r="AJ66" s="192">
        <f t="shared" si="54"/>
        <v>0</v>
      </c>
      <c r="AK66" s="35">
        <f t="shared" si="55"/>
        <v>0</v>
      </c>
      <c r="AL66" s="35">
        <f t="shared" si="56"/>
        <v>1</v>
      </c>
      <c r="AM66" s="35">
        <f t="shared" si="57"/>
        <v>1</v>
      </c>
      <c r="AN66" s="35">
        <f t="shared" si="58"/>
        <v>1</v>
      </c>
      <c r="AO66" s="35">
        <f t="shared" si="59"/>
        <v>1</v>
      </c>
      <c r="AP66" s="35">
        <f t="shared" si="60"/>
        <v>0</v>
      </c>
      <c r="AQ66" s="35">
        <f t="shared" si="61"/>
        <v>0</v>
      </c>
      <c r="AR66" s="35">
        <f t="shared" si="62"/>
        <v>0</v>
      </c>
      <c r="AS66" s="35">
        <f t="shared" si="63"/>
        <v>0</v>
      </c>
      <c r="AT66" s="35">
        <f t="shared" si="64"/>
        <v>0</v>
      </c>
      <c r="AU66" s="35">
        <f t="shared" si="65"/>
        <v>0</v>
      </c>
      <c r="AV66" s="35">
        <f t="shared" si="66"/>
        <v>0</v>
      </c>
      <c r="AW66" s="35">
        <f t="shared" si="67"/>
        <v>0</v>
      </c>
      <c r="AX66" s="35">
        <f t="shared" si="68"/>
        <v>0</v>
      </c>
      <c r="AY66" s="34">
        <f t="shared" si="69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68">
        <v>8</v>
      </c>
      <c r="F67" s="68">
        <v>2</v>
      </c>
      <c r="G67" s="68">
        <v>6</v>
      </c>
      <c r="H67" s="68"/>
      <c r="I67" s="68"/>
      <c r="J67" s="68">
        <v>4</v>
      </c>
      <c r="K67" s="68">
        <v>4</v>
      </c>
      <c r="L67" s="68"/>
      <c r="M67" s="68"/>
      <c r="N67" s="68">
        <v>6</v>
      </c>
      <c r="O67" s="68">
        <v>2</v>
      </c>
      <c r="P67" s="68">
        <v>2</v>
      </c>
      <c r="Q67" s="68"/>
      <c r="R67" s="68"/>
      <c r="S67" s="68">
        <v>2</v>
      </c>
      <c r="T67" s="68">
        <v>1</v>
      </c>
      <c r="U67" s="68">
        <v>1</v>
      </c>
      <c r="V67" s="68"/>
      <c r="W67" s="68"/>
      <c r="X67" s="68">
        <v>6</v>
      </c>
      <c r="Y67" s="68"/>
      <c r="Z67" s="68"/>
      <c r="AA67" s="68">
        <v>6</v>
      </c>
      <c r="AB67" s="68">
        <v>2</v>
      </c>
      <c r="AC67" s="68"/>
      <c r="AD67" s="68"/>
      <c r="AE67" s="68"/>
      <c r="AF67" s="68"/>
      <c r="AG67" s="68"/>
      <c r="AH67" s="68"/>
      <c r="AI67" s="166"/>
      <c r="AJ67" s="192">
        <f t="shared" si="54"/>
        <v>8</v>
      </c>
      <c r="AK67" s="35">
        <f t="shared" si="55"/>
        <v>8</v>
      </c>
      <c r="AL67" s="35">
        <f t="shared" si="56"/>
        <v>4</v>
      </c>
      <c r="AM67" s="35">
        <f t="shared" si="57"/>
        <v>4</v>
      </c>
      <c r="AN67" s="35">
        <f t="shared" si="58"/>
        <v>12</v>
      </c>
      <c r="AO67" s="35">
        <f t="shared" si="59"/>
        <v>12</v>
      </c>
      <c r="AP67" s="35">
        <f t="shared" si="60"/>
        <v>6</v>
      </c>
      <c r="AQ67" s="35">
        <f t="shared" si="61"/>
        <v>6</v>
      </c>
      <c r="AR67" s="35">
        <f t="shared" si="62"/>
        <v>2</v>
      </c>
      <c r="AS67" s="35">
        <f t="shared" si="63"/>
        <v>2</v>
      </c>
      <c r="AT67" s="35">
        <f t="shared" si="64"/>
        <v>6</v>
      </c>
      <c r="AU67" s="35">
        <f t="shared" si="65"/>
        <v>6</v>
      </c>
      <c r="AV67" s="35">
        <f t="shared" si="66"/>
        <v>0</v>
      </c>
      <c r="AW67" s="35">
        <f t="shared" si="67"/>
        <v>0</v>
      </c>
      <c r="AX67" s="35">
        <f t="shared" si="68"/>
        <v>0</v>
      </c>
      <c r="AY67" s="34">
        <f t="shared" si="69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68">
        <v>6</v>
      </c>
      <c r="F68" s="68"/>
      <c r="G68" s="68">
        <v>6</v>
      </c>
      <c r="H68" s="68"/>
      <c r="I68" s="68"/>
      <c r="J68" s="68">
        <v>6</v>
      </c>
      <c r="K68" s="68">
        <v>6</v>
      </c>
      <c r="L68" s="68"/>
      <c r="M68" s="68"/>
      <c r="N68" s="68">
        <v>3</v>
      </c>
      <c r="O68" s="68">
        <v>3</v>
      </c>
      <c r="P68" s="68"/>
      <c r="Q68" s="68"/>
      <c r="R68" s="68"/>
      <c r="S68" s="68"/>
      <c r="T68" s="68"/>
      <c r="U68" s="68"/>
      <c r="V68" s="68"/>
      <c r="W68" s="68"/>
      <c r="X68" s="68">
        <v>3</v>
      </c>
      <c r="Y68" s="68"/>
      <c r="Z68" s="68">
        <v>1</v>
      </c>
      <c r="AA68" s="68">
        <v>9</v>
      </c>
      <c r="AB68" s="68">
        <v>1</v>
      </c>
      <c r="AC68" s="68">
        <v>1</v>
      </c>
      <c r="AD68" s="68"/>
      <c r="AE68" s="68">
        <v>1</v>
      </c>
      <c r="AF68" s="68"/>
      <c r="AG68" s="68"/>
      <c r="AH68" s="68"/>
      <c r="AI68" s="166"/>
      <c r="AJ68" s="192">
        <f t="shared" si="54"/>
        <v>6</v>
      </c>
      <c r="AK68" s="35">
        <f t="shared" si="55"/>
        <v>6</v>
      </c>
      <c r="AL68" s="35">
        <f t="shared" si="56"/>
        <v>6</v>
      </c>
      <c r="AM68" s="35">
        <f t="shared" si="57"/>
        <v>6</v>
      </c>
      <c r="AN68" s="35">
        <f t="shared" si="58"/>
        <v>12</v>
      </c>
      <c r="AO68" s="35">
        <f t="shared" si="59"/>
        <v>12</v>
      </c>
      <c r="AP68" s="35">
        <f t="shared" si="60"/>
        <v>3</v>
      </c>
      <c r="AQ68" s="35">
        <f t="shared" si="61"/>
        <v>3</v>
      </c>
      <c r="AR68" s="35">
        <f t="shared" si="62"/>
        <v>0</v>
      </c>
      <c r="AS68" s="35">
        <f t="shared" si="63"/>
        <v>0</v>
      </c>
      <c r="AT68" s="35">
        <f t="shared" si="64"/>
        <v>3</v>
      </c>
      <c r="AU68" s="35">
        <f t="shared" si="65"/>
        <v>3</v>
      </c>
      <c r="AV68" s="35">
        <f t="shared" si="66"/>
        <v>1</v>
      </c>
      <c r="AW68" s="35">
        <f t="shared" si="67"/>
        <v>1</v>
      </c>
      <c r="AX68" s="35">
        <f t="shared" si="68"/>
        <v>0</v>
      </c>
      <c r="AY68" s="34">
        <f t="shared" si="69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68">
        <v>9</v>
      </c>
      <c r="F69" s="68"/>
      <c r="G69" s="68">
        <v>9</v>
      </c>
      <c r="H69" s="68"/>
      <c r="I69" s="68"/>
      <c r="J69" s="68">
        <v>10</v>
      </c>
      <c r="K69" s="68">
        <v>10</v>
      </c>
      <c r="L69" s="68"/>
      <c r="M69" s="68"/>
      <c r="N69" s="68">
        <v>8</v>
      </c>
      <c r="O69" s="68">
        <v>3</v>
      </c>
      <c r="P69" s="68">
        <v>3</v>
      </c>
      <c r="Q69" s="68"/>
      <c r="R69" s="68"/>
      <c r="S69" s="68">
        <v>2</v>
      </c>
      <c r="T69" s="68">
        <v>2</v>
      </c>
      <c r="U69" s="68"/>
      <c r="V69" s="68"/>
      <c r="W69" s="68"/>
      <c r="X69" s="68">
        <v>8</v>
      </c>
      <c r="Y69" s="68"/>
      <c r="Z69" s="68"/>
      <c r="AA69" s="68">
        <v>11</v>
      </c>
      <c r="AB69" s="68"/>
      <c r="AC69" s="68"/>
      <c r="AD69" s="68"/>
      <c r="AE69" s="68"/>
      <c r="AF69" s="68"/>
      <c r="AG69" s="68"/>
      <c r="AH69" s="68"/>
      <c r="AI69" s="166"/>
      <c r="AJ69" s="192">
        <f t="shared" si="54"/>
        <v>9</v>
      </c>
      <c r="AK69" s="35">
        <f t="shared" si="55"/>
        <v>9</v>
      </c>
      <c r="AL69" s="35">
        <f t="shared" si="56"/>
        <v>10</v>
      </c>
      <c r="AM69" s="35">
        <f t="shared" si="57"/>
        <v>10</v>
      </c>
      <c r="AN69" s="35">
        <f t="shared" si="58"/>
        <v>19</v>
      </c>
      <c r="AO69" s="35">
        <f t="shared" si="59"/>
        <v>19</v>
      </c>
      <c r="AP69" s="35">
        <f t="shared" si="60"/>
        <v>8</v>
      </c>
      <c r="AQ69" s="35">
        <f t="shared" si="61"/>
        <v>8</v>
      </c>
      <c r="AR69" s="35">
        <f t="shared" si="62"/>
        <v>2</v>
      </c>
      <c r="AS69" s="35">
        <f t="shared" si="63"/>
        <v>2</v>
      </c>
      <c r="AT69" s="35">
        <f t="shared" si="64"/>
        <v>8</v>
      </c>
      <c r="AU69" s="35">
        <f t="shared" si="65"/>
        <v>8</v>
      </c>
      <c r="AV69" s="35">
        <f t="shared" si="66"/>
        <v>0</v>
      </c>
      <c r="AW69" s="35">
        <f t="shared" si="67"/>
        <v>0</v>
      </c>
      <c r="AX69" s="35">
        <f t="shared" si="68"/>
        <v>0</v>
      </c>
      <c r="AY69" s="34">
        <f t="shared" si="69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68"/>
      <c r="F70" s="68"/>
      <c r="G70" s="68"/>
      <c r="H70" s="68"/>
      <c r="I70" s="68"/>
      <c r="J70" s="68">
        <v>2</v>
      </c>
      <c r="K70" s="68">
        <v>2</v>
      </c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>
        <v>2</v>
      </c>
      <c r="AB70" s="68"/>
      <c r="AC70" s="68"/>
      <c r="AD70" s="68"/>
      <c r="AE70" s="68"/>
      <c r="AF70" s="68"/>
      <c r="AG70" s="68"/>
      <c r="AH70" s="68"/>
      <c r="AI70" s="166"/>
      <c r="AJ70" s="193">
        <f t="shared" ref="AJ70:AX70" si="71">SUM(AJ71:AJ76)</f>
        <v>2</v>
      </c>
      <c r="AK70" s="82">
        <f t="shared" si="71"/>
        <v>2</v>
      </c>
      <c r="AL70" s="82">
        <f t="shared" si="71"/>
        <v>2</v>
      </c>
      <c r="AM70" s="82">
        <f t="shared" si="71"/>
        <v>2</v>
      </c>
      <c r="AN70" s="82">
        <f t="shared" si="71"/>
        <v>3</v>
      </c>
      <c r="AO70" s="82">
        <f t="shared" si="71"/>
        <v>3</v>
      </c>
      <c r="AP70" s="82">
        <f t="shared" si="71"/>
        <v>1</v>
      </c>
      <c r="AQ70" s="82">
        <f t="shared" si="71"/>
        <v>1</v>
      </c>
      <c r="AR70" s="82">
        <f t="shared" si="71"/>
        <v>0</v>
      </c>
      <c r="AS70" s="82">
        <f t="shared" si="71"/>
        <v>0</v>
      </c>
      <c r="AT70" s="82">
        <f t="shared" si="71"/>
        <v>1</v>
      </c>
      <c r="AU70" s="82">
        <f t="shared" si="71"/>
        <v>1</v>
      </c>
      <c r="AV70" s="82">
        <f t="shared" si="71"/>
        <v>0</v>
      </c>
      <c r="AW70" s="82">
        <f t="shared" si="71"/>
        <v>0</v>
      </c>
      <c r="AX70" s="82">
        <f t="shared" si="71"/>
        <v>0</v>
      </c>
      <c r="AY70" s="34">
        <f t="shared" si="69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166"/>
      <c r="AJ71" s="192">
        <f t="shared" ref="AJ71:AJ76" si="72">E71</f>
        <v>0</v>
      </c>
      <c r="AK71" s="35">
        <f t="shared" ref="AK71:AK76" si="73">F71+G71+H71+I71</f>
        <v>0</v>
      </c>
      <c r="AL71" s="35">
        <f t="shared" ref="AL71:AL76" si="74">J71</f>
        <v>0</v>
      </c>
      <c r="AM71" s="35">
        <f t="shared" ref="AM71:AM76" si="75">K71+L71+M71</f>
        <v>0</v>
      </c>
      <c r="AN71" s="35">
        <f t="shared" ref="AN71:AN76" si="76">F71+G71+K71</f>
        <v>0</v>
      </c>
      <c r="AO71" s="35">
        <f t="shared" ref="AO71:AO76" si="77">X71+Y71+AA71</f>
        <v>0</v>
      </c>
      <c r="AP71" s="35">
        <f t="shared" ref="AP71:AP76" si="78">N71</f>
        <v>0</v>
      </c>
      <c r="AQ71" s="35">
        <f t="shared" ref="AQ71:AQ76" si="79">O71+P71+Q71+R71+S71</f>
        <v>0</v>
      </c>
      <c r="AR71" s="35">
        <f t="shared" ref="AR71:AR76" si="80">S71</f>
        <v>0</v>
      </c>
      <c r="AS71" s="35">
        <f t="shared" ref="AS71:AS76" si="81">T71+U71+V71</f>
        <v>0</v>
      </c>
      <c r="AT71" s="35">
        <f t="shared" ref="AT71:AT76" si="82">X71</f>
        <v>0</v>
      </c>
      <c r="AU71" s="35">
        <f t="shared" ref="AU71:AU76" si="83">N71+W71</f>
        <v>0</v>
      </c>
      <c r="AV71" s="35">
        <f t="shared" ref="AV71:AV76" si="84">AE71</f>
        <v>0</v>
      </c>
      <c r="AW71" s="35">
        <f t="shared" ref="AW71:AW76" si="85">AC71+AD71</f>
        <v>0</v>
      </c>
      <c r="AX71" s="35">
        <f t="shared" ref="AX71:AX76" si="86">AH71</f>
        <v>0</v>
      </c>
      <c r="AY71" s="34">
        <f t="shared" si="69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68">
        <v>2</v>
      </c>
      <c r="F72" s="68"/>
      <c r="G72" s="68">
        <v>2</v>
      </c>
      <c r="H72" s="68"/>
      <c r="I72" s="68"/>
      <c r="J72" s="68">
        <v>2</v>
      </c>
      <c r="K72" s="68">
        <v>1</v>
      </c>
      <c r="L72" s="68">
        <v>1</v>
      </c>
      <c r="M72" s="68"/>
      <c r="N72" s="68">
        <v>1</v>
      </c>
      <c r="O72" s="68"/>
      <c r="P72" s="68">
        <v>1</v>
      </c>
      <c r="Q72" s="68"/>
      <c r="R72" s="68"/>
      <c r="S72" s="68"/>
      <c r="T72" s="68"/>
      <c r="U72" s="68"/>
      <c r="V72" s="68"/>
      <c r="W72" s="68"/>
      <c r="X72" s="68">
        <v>1</v>
      </c>
      <c r="Y72" s="68"/>
      <c r="Z72" s="68"/>
      <c r="AA72" s="68">
        <v>2</v>
      </c>
      <c r="AB72" s="68"/>
      <c r="AC72" s="68"/>
      <c r="AD72" s="68"/>
      <c r="AE72" s="68"/>
      <c r="AF72" s="68"/>
      <c r="AG72" s="68"/>
      <c r="AH72" s="68"/>
      <c r="AI72" s="166"/>
      <c r="AJ72" s="192">
        <f t="shared" si="72"/>
        <v>2</v>
      </c>
      <c r="AK72" s="35">
        <f t="shared" si="73"/>
        <v>2</v>
      </c>
      <c r="AL72" s="35">
        <f t="shared" si="74"/>
        <v>2</v>
      </c>
      <c r="AM72" s="35">
        <f t="shared" si="75"/>
        <v>2</v>
      </c>
      <c r="AN72" s="35">
        <f t="shared" si="76"/>
        <v>3</v>
      </c>
      <c r="AO72" s="35">
        <f t="shared" si="77"/>
        <v>3</v>
      </c>
      <c r="AP72" s="35">
        <f t="shared" si="78"/>
        <v>1</v>
      </c>
      <c r="AQ72" s="35">
        <f t="shared" si="79"/>
        <v>1</v>
      </c>
      <c r="AR72" s="35">
        <f t="shared" si="80"/>
        <v>0</v>
      </c>
      <c r="AS72" s="35">
        <f t="shared" si="81"/>
        <v>0</v>
      </c>
      <c r="AT72" s="35">
        <f t="shared" si="82"/>
        <v>1</v>
      </c>
      <c r="AU72" s="35">
        <f t="shared" si="83"/>
        <v>1</v>
      </c>
      <c r="AV72" s="35">
        <f t="shared" si="84"/>
        <v>0</v>
      </c>
      <c r="AW72" s="35">
        <f t="shared" si="85"/>
        <v>0</v>
      </c>
      <c r="AX72" s="35">
        <f t="shared" si="86"/>
        <v>0</v>
      </c>
      <c r="AY72" s="34">
        <f t="shared" si="69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97">
        <f t="shared" ref="E73:AH73" si="87">SUM(E74:E79)</f>
        <v>0</v>
      </c>
      <c r="F73" s="97">
        <f t="shared" si="87"/>
        <v>0</v>
      </c>
      <c r="G73" s="97">
        <f t="shared" si="87"/>
        <v>0</v>
      </c>
      <c r="H73" s="97">
        <f t="shared" si="87"/>
        <v>0</v>
      </c>
      <c r="I73" s="97">
        <f t="shared" si="87"/>
        <v>0</v>
      </c>
      <c r="J73" s="97">
        <f t="shared" si="87"/>
        <v>0</v>
      </c>
      <c r="K73" s="97">
        <f t="shared" si="87"/>
        <v>0</v>
      </c>
      <c r="L73" s="97">
        <f t="shared" si="87"/>
        <v>0</v>
      </c>
      <c r="M73" s="97">
        <f t="shared" si="87"/>
        <v>0</v>
      </c>
      <c r="N73" s="97">
        <f t="shared" si="87"/>
        <v>0</v>
      </c>
      <c r="O73" s="97">
        <f t="shared" si="87"/>
        <v>0</v>
      </c>
      <c r="P73" s="97">
        <f t="shared" si="87"/>
        <v>0</v>
      </c>
      <c r="Q73" s="97">
        <f t="shared" si="87"/>
        <v>0</v>
      </c>
      <c r="R73" s="97">
        <f t="shared" si="87"/>
        <v>0</v>
      </c>
      <c r="S73" s="97">
        <f t="shared" si="87"/>
        <v>0</v>
      </c>
      <c r="T73" s="97">
        <f t="shared" si="87"/>
        <v>0</v>
      </c>
      <c r="U73" s="97">
        <f t="shared" si="87"/>
        <v>0</v>
      </c>
      <c r="V73" s="97">
        <f t="shared" si="87"/>
        <v>0</v>
      </c>
      <c r="W73" s="97">
        <f t="shared" si="87"/>
        <v>0</v>
      </c>
      <c r="X73" s="97">
        <f t="shared" si="87"/>
        <v>0</v>
      </c>
      <c r="Y73" s="97">
        <f t="shared" si="87"/>
        <v>0</v>
      </c>
      <c r="Z73" s="97">
        <f t="shared" si="87"/>
        <v>0</v>
      </c>
      <c r="AA73" s="97">
        <f t="shared" si="87"/>
        <v>0</v>
      </c>
      <c r="AB73" s="97">
        <f t="shared" si="87"/>
        <v>0</v>
      </c>
      <c r="AC73" s="97">
        <f t="shared" si="87"/>
        <v>0</v>
      </c>
      <c r="AD73" s="97">
        <f t="shared" si="87"/>
        <v>0</v>
      </c>
      <c r="AE73" s="97">
        <f t="shared" si="87"/>
        <v>0</v>
      </c>
      <c r="AF73" s="97">
        <f t="shared" si="87"/>
        <v>0</v>
      </c>
      <c r="AG73" s="97">
        <f t="shared" si="87"/>
        <v>0</v>
      </c>
      <c r="AH73" s="97">
        <f t="shared" si="87"/>
        <v>0</v>
      </c>
      <c r="AI73" s="167"/>
      <c r="AJ73" s="192">
        <f t="shared" si="72"/>
        <v>0</v>
      </c>
      <c r="AK73" s="35">
        <f t="shared" si="73"/>
        <v>0</v>
      </c>
      <c r="AL73" s="35">
        <f t="shared" si="74"/>
        <v>0</v>
      </c>
      <c r="AM73" s="35">
        <f t="shared" si="75"/>
        <v>0</v>
      </c>
      <c r="AN73" s="35">
        <f t="shared" si="76"/>
        <v>0</v>
      </c>
      <c r="AO73" s="35">
        <f t="shared" si="77"/>
        <v>0</v>
      </c>
      <c r="AP73" s="35">
        <f t="shared" si="78"/>
        <v>0</v>
      </c>
      <c r="AQ73" s="35">
        <f t="shared" si="79"/>
        <v>0</v>
      </c>
      <c r="AR73" s="35">
        <f t="shared" si="80"/>
        <v>0</v>
      </c>
      <c r="AS73" s="35">
        <f t="shared" si="81"/>
        <v>0</v>
      </c>
      <c r="AT73" s="35">
        <f t="shared" si="82"/>
        <v>0</v>
      </c>
      <c r="AU73" s="35">
        <f t="shared" si="83"/>
        <v>0</v>
      </c>
      <c r="AV73" s="35">
        <f t="shared" si="84"/>
        <v>0</v>
      </c>
      <c r="AW73" s="35">
        <f t="shared" si="85"/>
        <v>0</v>
      </c>
      <c r="AX73" s="35">
        <f t="shared" si="86"/>
        <v>0</v>
      </c>
      <c r="AY73" s="34">
        <f t="shared" si="69"/>
        <v>0</v>
      </c>
    </row>
    <row r="74" spans="1:51" s="26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192">
        <f t="shared" si="72"/>
        <v>0</v>
      </c>
      <c r="AK74" s="35">
        <f t="shared" si="73"/>
        <v>0</v>
      </c>
      <c r="AL74" s="35">
        <f t="shared" si="74"/>
        <v>0</v>
      </c>
      <c r="AM74" s="35">
        <f t="shared" si="75"/>
        <v>0</v>
      </c>
      <c r="AN74" s="35">
        <f t="shared" si="76"/>
        <v>0</v>
      </c>
      <c r="AO74" s="35">
        <f t="shared" si="77"/>
        <v>0</v>
      </c>
      <c r="AP74" s="35">
        <f t="shared" si="78"/>
        <v>0</v>
      </c>
      <c r="AQ74" s="35">
        <f t="shared" si="79"/>
        <v>0</v>
      </c>
      <c r="AR74" s="35">
        <f t="shared" si="80"/>
        <v>0</v>
      </c>
      <c r="AS74" s="35">
        <f t="shared" si="81"/>
        <v>0</v>
      </c>
      <c r="AT74" s="35">
        <f t="shared" si="82"/>
        <v>0</v>
      </c>
      <c r="AU74" s="35">
        <f t="shared" si="83"/>
        <v>0</v>
      </c>
      <c r="AV74" s="35">
        <f t="shared" si="84"/>
        <v>0</v>
      </c>
      <c r="AW74" s="35">
        <f t="shared" si="85"/>
        <v>0</v>
      </c>
      <c r="AX74" s="35">
        <f t="shared" si="86"/>
        <v>0</v>
      </c>
      <c r="AY74" s="34">
        <f t="shared" si="69"/>
        <v>0</v>
      </c>
    </row>
    <row r="75" spans="1:51" s="26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192">
        <f t="shared" si="72"/>
        <v>0</v>
      </c>
      <c r="AK75" s="35">
        <f t="shared" si="73"/>
        <v>0</v>
      </c>
      <c r="AL75" s="35">
        <f t="shared" si="74"/>
        <v>0</v>
      </c>
      <c r="AM75" s="35">
        <f t="shared" si="75"/>
        <v>0</v>
      </c>
      <c r="AN75" s="35">
        <f t="shared" si="76"/>
        <v>0</v>
      </c>
      <c r="AO75" s="35">
        <f t="shared" si="77"/>
        <v>0</v>
      </c>
      <c r="AP75" s="35">
        <f t="shared" si="78"/>
        <v>0</v>
      </c>
      <c r="AQ75" s="35">
        <f t="shared" si="79"/>
        <v>0</v>
      </c>
      <c r="AR75" s="35">
        <f t="shared" si="80"/>
        <v>0</v>
      </c>
      <c r="AS75" s="35">
        <f t="shared" si="81"/>
        <v>0</v>
      </c>
      <c r="AT75" s="35">
        <f t="shared" si="82"/>
        <v>0</v>
      </c>
      <c r="AU75" s="35">
        <f t="shared" si="83"/>
        <v>0</v>
      </c>
      <c r="AV75" s="35">
        <f t="shared" si="84"/>
        <v>0</v>
      </c>
      <c r="AW75" s="35">
        <f t="shared" si="85"/>
        <v>0</v>
      </c>
      <c r="AX75" s="35">
        <f t="shared" si="86"/>
        <v>0</v>
      </c>
      <c r="AY75" s="34">
        <f t="shared" si="69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192">
        <f t="shared" si="72"/>
        <v>0</v>
      </c>
      <c r="AK76" s="35">
        <f t="shared" si="73"/>
        <v>0</v>
      </c>
      <c r="AL76" s="35">
        <f t="shared" si="74"/>
        <v>0</v>
      </c>
      <c r="AM76" s="35">
        <f t="shared" si="75"/>
        <v>0</v>
      </c>
      <c r="AN76" s="35">
        <f t="shared" si="76"/>
        <v>0</v>
      </c>
      <c r="AO76" s="35">
        <f t="shared" si="77"/>
        <v>0</v>
      </c>
      <c r="AP76" s="35">
        <f t="shared" si="78"/>
        <v>0</v>
      </c>
      <c r="AQ76" s="35">
        <f t="shared" si="79"/>
        <v>0</v>
      </c>
      <c r="AR76" s="35">
        <f t="shared" si="80"/>
        <v>0</v>
      </c>
      <c r="AS76" s="35">
        <f t="shared" si="81"/>
        <v>0</v>
      </c>
      <c r="AT76" s="35">
        <f t="shared" si="82"/>
        <v>0</v>
      </c>
      <c r="AU76" s="35">
        <f t="shared" si="83"/>
        <v>0</v>
      </c>
      <c r="AV76" s="35">
        <f t="shared" si="84"/>
        <v>0</v>
      </c>
      <c r="AW76" s="35">
        <f t="shared" si="85"/>
        <v>0</v>
      </c>
      <c r="AX76" s="35">
        <f t="shared" si="86"/>
        <v>0</v>
      </c>
      <c r="AY76" s="34">
        <f t="shared" si="69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193">
        <f t="shared" ref="AJ77:AY77" si="88">SUM(AJ78:AJ83)</f>
        <v>3</v>
      </c>
      <c r="AK77" s="82">
        <f t="shared" si="88"/>
        <v>3</v>
      </c>
      <c r="AL77" s="82">
        <f t="shared" si="88"/>
        <v>6</v>
      </c>
      <c r="AM77" s="82">
        <f t="shared" si="88"/>
        <v>6</v>
      </c>
      <c r="AN77" s="82">
        <f t="shared" si="88"/>
        <v>8</v>
      </c>
      <c r="AO77" s="82">
        <f t="shared" si="88"/>
        <v>8</v>
      </c>
      <c r="AP77" s="82">
        <f t="shared" si="88"/>
        <v>4</v>
      </c>
      <c r="AQ77" s="82">
        <f t="shared" si="88"/>
        <v>4</v>
      </c>
      <c r="AR77" s="82">
        <f t="shared" si="88"/>
        <v>1</v>
      </c>
      <c r="AS77" s="82">
        <f t="shared" si="88"/>
        <v>1</v>
      </c>
      <c r="AT77" s="82">
        <f t="shared" si="88"/>
        <v>4</v>
      </c>
      <c r="AU77" s="82">
        <f t="shared" si="88"/>
        <v>4</v>
      </c>
      <c r="AV77" s="82">
        <f t="shared" si="88"/>
        <v>3</v>
      </c>
      <c r="AW77" s="82">
        <f t="shared" si="88"/>
        <v>3</v>
      </c>
      <c r="AX77" s="82">
        <f t="shared" si="88"/>
        <v>0</v>
      </c>
      <c r="AY77" s="38">
        <f t="shared" si="88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192">
        <f t="shared" ref="AJ78:AJ83" si="89">E78</f>
        <v>0</v>
      </c>
      <c r="AK78" s="35">
        <f t="shared" ref="AK78:AK83" si="90">F78+G78+H78+I78</f>
        <v>0</v>
      </c>
      <c r="AL78" s="35">
        <f t="shared" ref="AL78:AL83" si="91">J78</f>
        <v>0</v>
      </c>
      <c r="AM78" s="35">
        <f t="shared" ref="AM78:AM83" si="92">K78+L78+M78</f>
        <v>0</v>
      </c>
      <c r="AN78" s="35">
        <f t="shared" ref="AN78:AN83" si="93">F78+G78+K78</f>
        <v>0</v>
      </c>
      <c r="AO78" s="35">
        <f t="shared" ref="AO78:AO83" si="94">X78+Y78+AA78</f>
        <v>0</v>
      </c>
      <c r="AP78" s="35">
        <f t="shared" ref="AP78:AP83" si="95">N78</f>
        <v>0</v>
      </c>
      <c r="AQ78" s="35">
        <f t="shared" ref="AQ78:AQ83" si="96">O78+P78+Q78+R78+S78</f>
        <v>0</v>
      </c>
      <c r="AR78" s="35">
        <f t="shared" ref="AR78:AR83" si="97">S78</f>
        <v>0</v>
      </c>
      <c r="AS78" s="35">
        <f t="shared" ref="AS78:AS83" si="98">T78+U78+V78</f>
        <v>0</v>
      </c>
      <c r="AT78" s="35">
        <f t="shared" ref="AT78:AT83" si="99">X78</f>
        <v>0</v>
      </c>
      <c r="AU78" s="35">
        <f t="shared" ref="AU78:AU83" si="100">N78+W78</f>
        <v>0</v>
      </c>
      <c r="AV78" s="35">
        <f t="shared" ref="AV78:AV83" si="101">AE78</f>
        <v>0</v>
      </c>
      <c r="AW78" s="35">
        <f t="shared" ref="AW78:AW83" si="102">AC78+AD78</f>
        <v>0</v>
      </c>
      <c r="AX78" s="35">
        <f t="shared" ref="AX78:AX83" si="103">AH78</f>
        <v>0</v>
      </c>
      <c r="AY78" s="34">
        <f t="shared" ref="AY78:AY83" si="104">AF78+AG78</f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192">
        <f t="shared" si="89"/>
        <v>0</v>
      </c>
      <c r="AK79" s="35">
        <f t="shared" si="90"/>
        <v>0</v>
      </c>
      <c r="AL79" s="35">
        <f t="shared" si="91"/>
        <v>0</v>
      </c>
      <c r="AM79" s="35">
        <f t="shared" si="92"/>
        <v>0</v>
      </c>
      <c r="AN79" s="35">
        <f t="shared" si="93"/>
        <v>0</v>
      </c>
      <c r="AO79" s="35">
        <f t="shared" si="94"/>
        <v>0</v>
      </c>
      <c r="AP79" s="35">
        <f t="shared" si="95"/>
        <v>0</v>
      </c>
      <c r="AQ79" s="35">
        <f t="shared" si="96"/>
        <v>0</v>
      </c>
      <c r="AR79" s="35">
        <f t="shared" si="97"/>
        <v>0</v>
      </c>
      <c r="AS79" s="35">
        <f t="shared" si="98"/>
        <v>0</v>
      </c>
      <c r="AT79" s="35">
        <f t="shared" si="99"/>
        <v>0</v>
      </c>
      <c r="AU79" s="35">
        <f t="shared" si="100"/>
        <v>0</v>
      </c>
      <c r="AV79" s="35">
        <f t="shared" si="101"/>
        <v>0</v>
      </c>
      <c r="AW79" s="35">
        <f t="shared" si="102"/>
        <v>0</v>
      </c>
      <c r="AX79" s="35">
        <f t="shared" si="103"/>
        <v>0</v>
      </c>
      <c r="AY79" s="34">
        <f t="shared" si="104"/>
        <v>0</v>
      </c>
    </row>
    <row r="80" spans="1:51" s="26" customFormat="1" ht="66" customHeight="1">
      <c r="A80" s="33" t="s">
        <v>102</v>
      </c>
      <c r="B80" s="234" t="s">
        <v>101</v>
      </c>
      <c r="C80" s="235"/>
      <c r="D80" s="236"/>
      <c r="E80" s="97">
        <f t="shared" ref="E80:AH80" si="105">SUM(E81:E86)</f>
        <v>3</v>
      </c>
      <c r="F80" s="97">
        <f t="shared" si="105"/>
        <v>0</v>
      </c>
      <c r="G80" s="97">
        <f t="shared" si="105"/>
        <v>3</v>
      </c>
      <c r="H80" s="97">
        <f t="shared" si="105"/>
        <v>0</v>
      </c>
      <c r="I80" s="97">
        <f t="shared" si="105"/>
        <v>0</v>
      </c>
      <c r="J80" s="97">
        <f t="shared" si="105"/>
        <v>4</v>
      </c>
      <c r="K80" s="97">
        <f t="shared" si="105"/>
        <v>3</v>
      </c>
      <c r="L80" s="97">
        <f t="shared" si="105"/>
        <v>1</v>
      </c>
      <c r="M80" s="97">
        <f t="shared" si="105"/>
        <v>0</v>
      </c>
      <c r="N80" s="97">
        <f t="shared" si="105"/>
        <v>3</v>
      </c>
      <c r="O80" s="97">
        <f t="shared" si="105"/>
        <v>1</v>
      </c>
      <c r="P80" s="97">
        <f t="shared" si="105"/>
        <v>1</v>
      </c>
      <c r="Q80" s="97">
        <f t="shared" si="105"/>
        <v>0</v>
      </c>
      <c r="R80" s="97">
        <f t="shared" si="105"/>
        <v>0</v>
      </c>
      <c r="S80" s="97">
        <f t="shared" si="105"/>
        <v>1</v>
      </c>
      <c r="T80" s="97">
        <f t="shared" si="105"/>
        <v>0</v>
      </c>
      <c r="U80" s="97">
        <f t="shared" si="105"/>
        <v>1</v>
      </c>
      <c r="V80" s="97">
        <f t="shared" si="105"/>
        <v>0</v>
      </c>
      <c r="W80" s="97">
        <f t="shared" si="105"/>
        <v>0</v>
      </c>
      <c r="X80" s="97">
        <f t="shared" si="105"/>
        <v>3</v>
      </c>
      <c r="Y80" s="97">
        <f t="shared" si="105"/>
        <v>0</v>
      </c>
      <c r="Z80" s="97">
        <f t="shared" si="105"/>
        <v>0</v>
      </c>
      <c r="AA80" s="97">
        <f t="shared" si="105"/>
        <v>3</v>
      </c>
      <c r="AB80" s="97">
        <f t="shared" si="105"/>
        <v>0</v>
      </c>
      <c r="AC80" s="97">
        <f t="shared" si="105"/>
        <v>3</v>
      </c>
      <c r="AD80" s="97">
        <f t="shared" si="105"/>
        <v>0</v>
      </c>
      <c r="AE80" s="97">
        <f t="shared" si="105"/>
        <v>3</v>
      </c>
      <c r="AF80" s="97">
        <f t="shared" si="105"/>
        <v>0</v>
      </c>
      <c r="AG80" s="97">
        <f t="shared" si="105"/>
        <v>0</v>
      </c>
      <c r="AH80" s="97">
        <f t="shared" si="105"/>
        <v>0</v>
      </c>
      <c r="AI80" s="167"/>
      <c r="AJ80" s="192">
        <f t="shared" si="89"/>
        <v>3</v>
      </c>
      <c r="AK80" s="35">
        <f t="shared" si="90"/>
        <v>3</v>
      </c>
      <c r="AL80" s="35">
        <f t="shared" si="91"/>
        <v>4</v>
      </c>
      <c r="AM80" s="35">
        <f t="shared" si="92"/>
        <v>4</v>
      </c>
      <c r="AN80" s="35">
        <f t="shared" si="93"/>
        <v>6</v>
      </c>
      <c r="AO80" s="35">
        <f t="shared" si="94"/>
        <v>6</v>
      </c>
      <c r="AP80" s="35">
        <f t="shared" si="95"/>
        <v>3</v>
      </c>
      <c r="AQ80" s="35">
        <f t="shared" si="96"/>
        <v>3</v>
      </c>
      <c r="AR80" s="35">
        <f t="shared" si="97"/>
        <v>1</v>
      </c>
      <c r="AS80" s="35">
        <f t="shared" si="98"/>
        <v>1</v>
      </c>
      <c r="AT80" s="35">
        <f t="shared" si="99"/>
        <v>3</v>
      </c>
      <c r="AU80" s="35">
        <f t="shared" si="100"/>
        <v>3</v>
      </c>
      <c r="AV80" s="35">
        <f t="shared" si="101"/>
        <v>3</v>
      </c>
      <c r="AW80" s="35">
        <f t="shared" si="102"/>
        <v>3</v>
      </c>
      <c r="AX80" s="35">
        <f t="shared" si="103"/>
        <v>0</v>
      </c>
      <c r="AY80" s="34">
        <f t="shared" si="104"/>
        <v>0</v>
      </c>
    </row>
    <row r="81" spans="1:51" s="26" customFormat="1" ht="45" customHeight="1">
      <c r="A81" s="37" t="s">
        <v>100</v>
      </c>
      <c r="B81" s="237" t="s">
        <v>99</v>
      </c>
      <c r="C81" s="238"/>
      <c r="D81" s="239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166"/>
      <c r="AJ81" s="192">
        <f t="shared" si="89"/>
        <v>0</v>
      </c>
      <c r="AK81" s="35">
        <f t="shared" si="90"/>
        <v>0</v>
      </c>
      <c r="AL81" s="35">
        <f t="shared" si="91"/>
        <v>0</v>
      </c>
      <c r="AM81" s="35">
        <f t="shared" si="92"/>
        <v>0</v>
      </c>
      <c r="AN81" s="35">
        <f t="shared" si="93"/>
        <v>0</v>
      </c>
      <c r="AO81" s="35">
        <f t="shared" si="94"/>
        <v>0</v>
      </c>
      <c r="AP81" s="35">
        <f t="shared" si="95"/>
        <v>0</v>
      </c>
      <c r="AQ81" s="35">
        <f t="shared" si="96"/>
        <v>0</v>
      </c>
      <c r="AR81" s="35">
        <f t="shared" si="97"/>
        <v>0</v>
      </c>
      <c r="AS81" s="35">
        <f t="shared" si="98"/>
        <v>0</v>
      </c>
      <c r="AT81" s="35">
        <f t="shared" si="99"/>
        <v>0</v>
      </c>
      <c r="AU81" s="35">
        <f t="shared" si="100"/>
        <v>0</v>
      </c>
      <c r="AV81" s="35">
        <f t="shared" si="101"/>
        <v>0</v>
      </c>
      <c r="AW81" s="35">
        <f t="shared" si="102"/>
        <v>0</v>
      </c>
      <c r="AX81" s="35">
        <f t="shared" si="103"/>
        <v>0</v>
      </c>
      <c r="AY81" s="34">
        <f t="shared" si="104"/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68"/>
      <c r="F82" s="68"/>
      <c r="G82" s="68"/>
      <c r="H82" s="68"/>
      <c r="I82" s="68"/>
      <c r="J82" s="68">
        <v>2</v>
      </c>
      <c r="K82" s="68">
        <v>2</v>
      </c>
      <c r="L82" s="68"/>
      <c r="M82" s="68"/>
      <c r="N82" s="68">
        <v>1</v>
      </c>
      <c r="O82" s="68">
        <v>1</v>
      </c>
      <c r="P82" s="68"/>
      <c r="Q82" s="68"/>
      <c r="R82" s="68"/>
      <c r="S82" s="68"/>
      <c r="T82" s="68"/>
      <c r="U82" s="68"/>
      <c r="V82" s="68"/>
      <c r="W82" s="68"/>
      <c r="X82" s="68">
        <v>1</v>
      </c>
      <c r="Y82" s="68"/>
      <c r="Z82" s="68"/>
      <c r="AA82" s="68">
        <v>1</v>
      </c>
      <c r="AB82" s="68"/>
      <c r="AC82" s="68"/>
      <c r="AD82" s="68"/>
      <c r="AE82" s="68"/>
      <c r="AF82" s="68"/>
      <c r="AG82" s="68"/>
      <c r="AH82" s="68"/>
      <c r="AI82" s="166"/>
      <c r="AJ82" s="192">
        <f t="shared" si="89"/>
        <v>0</v>
      </c>
      <c r="AK82" s="35">
        <f t="shared" si="90"/>
        <v>0</v>
      </c>
      <c r="AL82" s="35">
        <f t="shared" si="91"/>
        <v>2</v>
      </c>
      <c r="AM82" s="35">
        <f t="shared" si="92"/>
        <v>2</v>
      </c>
      <c r="AN82" s="35">
        <f t="shared" si="93"/>
        <v>2</v>
      </c>
      <c r="AO82" s="35">
        <f t="shared" si="94"/>
        <v>2</v>
      </c>
      <c r="AP82" s="35">
        <f t="shared" si="95"/>
        <v>1</v>
      </c>
      <c r="AQ82" s="35">
        <f t="shared" si="96"/>
        <v>1</v>
      </c>
      <c r="AR82" s="35">
        <f t="shared" si="97"/>
        <v>0</v>
      </c>
      <c r="AS82" s="35">
        <f t="shared" si="98"/>
        <v>0</v>
      </c>
      <c r="AT82" s="35">
        <f t="shared" si="99"/>
        <v>1</v>
      </c>
      <c r="AU82" s="35">
        <f t="shared" si="100"/>
        <v>1</v>
      </c>
      <c r="AV82" s="35">
        <f t="shared" si="101"/>
        <v>0</v>
      </c>
      <c r="AW82" s="35">
        <f t="shared" si="102"/>
        <v>0</v>
      </c>
      <c r="AX82" s="35">
        <f t="shared" si="103"/>
        <v>0</v>
      </c>
      <c r="AY82" s="34">
        <f t="shared" si="104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166"/>
      <c r="AJ83" s="192">
        <f t="shared" si="89"/>
        <v>0</v>
      </c>
      <c r="AK83" s="35">
        <f t="shared" si="90"/>
        <v>0</v>
      </c>
      <c r="AL83" s="35">
        <f t="shared" si="91"/>
        <v>0</v>
      </c>
      <c r="AM83" s="35">
        <f t="shared" si="92"/>
        <v>0</v>
      </c>
      <c r="AN83" s="35">
        <f t="shared" si="93"/>
        <v>0</v>
      </c>
      <c r="AO83" s="35">
        <f t="shared" si="94"/>
        <v>0</v>
      </c>
      <c r="AP83" s="35">
        <f t="shared" si="95"/>
        <v>0</v>
      </c>
      <c r="AQ83" s="35">
        <f t="shared" si="96"/>
        <v>0</v>
      </c>
      <c r="AR83" s="35">
        <f t="shared" si="97"/>
        <v>0</v>
      </c>
      <c r="AS83" s="35">
        <f t="shared" si="98"/>
        <v>0</v>
      </c>
      <c r="AT83" s="35">
        <f t="shared" si="99"/>
        <v>0</v>
      </c>
      <c r="AU83" s="35">
        <f t="shared" si="100"/>
        <v>0</v>
      </c>
      <c r="AV83" s="35">
        <f t="shared" si="101"/>
        <v>0</v>
      </c>
      <c r="AW83" s="35">
        <f t="shared" si="102"/>
        <v>0</v>
      </c>
      <c r="AX83" s="35">
        <f t="shared" si="103"/>
        <v>0</v>
      </c>
      <c r="AY83" s="34">
        <f t="shared" si="104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166"/>
      <c r="AJ84" s="193">
        <f t="shared" ref="AJ84:AY84" si="106">SUM(AJ85:AJ86)</f>
        <v>3</v>
      </c>
      <c r="AK84" s="82">
        <f t="shared" si="106"/>
        <v>3</v>
      </c>
      <c r="AL84" s="82">
        <f t="shared" si="106"/>
        <v>2</v>
      </c>
      <c r="AM84" s="82">
        <f t="shared" si="106"/>
        <v>2</v>
      </c>
      <c r="AN84" s="82">
        <f t="shared" si="106"/>
        <v>4</v>
      </c>
      <c r="AO84" s="82">
        <f t="shared" si="106"/>
        <v>4</v>
      </c>
      <c r="AP84" s="82">
        <f t="shared" si="106"/>
        <v>2</v>
      </c>
      <c r="AQ84" s="82">
        <f t="shared" si="106"/>
        <v>2</v>
      </c>
      <c r="AR84" s="82">
        <f t="shared" si="106"/>
        <v>1</v>
      </c>
      <c r="AS84" s="82">
        <f t="shared" si="106"/>
        <v>1</v>
      </c>
      <c r="AT84" s="82">
        <f t="shared" si="106"/>
        <v>2</v>
      </c>
      <c r="AU84" s="82">
        <f t="shared" si="106"/>
        <v>2</v>
      </c>
      <c r="AV84" s="82">
        <f t="shared" si="106"/>
        <v>3</v>
      </c>
      <c r="AW84" s="82">
        <f t="shared" si="106"/>
        <v>3</v>
      </c>
      <c r="AX84" s="82">
        <f t="shared" si="106"/>
        <v>0</v>
      </c>
      <c r="AY84" s="38">
        <f t="shared" si="106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68">
        <v>1</v>
      </c>
      <c r="F85" s="68"/>
      <c r="G85" s="68">
        <v>1</v>
      </c>
      <c r="H85" s="68"/>
      <c r="I85" s="68"/>
      <c r="J85" s="68"/>
      <c r="K85" s="68"/>
      <c r="L85" s="68"/>
      <c r="M85" s="68"/>
      <c r="N85" s="68">
        <v>1</v>
      </c>
      <c r="O85" s="68"/>
      <c r="P85" s="68">
        <v>1</v>
      </c>
      <c r="Q85" s="68"/>
      <c r="R85" s="68"/>
      <c r="S85" s="68"/>
      <c r="T85" s="68"/>
      <c r="U85" s="68"/>
      <c r="V85" s="68"/>
      <c r="W85" s="68"/>
      <c r="X85" s="68">
        <v>1</v>
      </c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166"/>
      <c r="AJ85" s="192">
        <f>E85</f>
        <v>1</v>
      </c>
      <c r="AK85" s="35">
        <f>F85+G85+H85+I85</f>
        <v>1</v>
      </c>
      <c r="AL85" s="35">
        <f>J85</f>
        <v>0</v>
      </c>
      <c r="AM85" s="35">
        <f>K85+L85+M85</f>
        <v>0</v>
      </c>
      <c r="AN85" s="35">
        <f>F85+G85+K85</f>
        <v>1</v>
      </c>
      <c r="AO85" s="35">
        <f>X85+Y85+AA85</f>
        <v>1</v>
      </c>
      <c r="AP85" s="35">
        <f>N85</f>
        <v>1</v>
      </c>
      <c r="AQ85" s="35">
        <f>O85+P85+Q85+R85+S85</f>
        <v>1</v>
      </c>
      <c r="AR85" s="35">
        <f>S85</f>
        <v>0</v>
      </c>
      <c r="AS85" s="35">
        <f>T85+U85+V85</f>
        <v>0</v>
      </c>
      <c r="AT85" s="35">
        <f>X85</f>
        <v>1</v>
      </c>
      <c r="AU85" s="35">
        <f>N85+W85</f>
        <v>1</v>
      </c>
      <c r="AV85" s="35">
        <f>AE85</f>
        <v>0</v>
      </c>
      <c r="AW85" s="35">
        <f>AC85+AD85</f>
        <v>0</v>
      </c>
      <c r="AX85" s="35">
        <f>AH85</f>
        <v>0</v>
      </c>
      <c r="AY85" s="34">
        <f>AF85+AG85</f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68">
        <v>2</v>
      </c>
      <c r="F86" s="68"/>
      <c r="G86" s="68">
        <v>2</v>
      </c>
      <c r="H86" s="68"/>
      <c r="I86" s="68"/>
      <c r="J86" s="68">
        <v>2</v>
      </c>
      <c r="K86" s="68">
        <v>1</v>
      </c>
      <c r="L86" s="68">
        <v>1</v>
      </c>
      <c r="M86" s="68"/>
      <c r="N86" s="68">
        <v>1</v>
      </c>
      <c r="O86" s="68"/>
      <c r="P86" s="68"/>
      <c r="Q86" s="68"/>
      <c r="R86" s="68"/>
      <c r="S86" s="68">
        <v>1</v>
      </c>
      <c r="T86" s="68"/>
      <c r="U86" s="68">
        <v>1</v>
      </c>
      <c r="V86" s="68"/>
      <c r="W86" s="68"/>
      <c r="X86" s="68">
        <v>1</v>
      </c>
      <c r="Y86" s="68"/>
      <c r="Z86" s="68"/>
      <c r="AA86" s="68">
        <v>2</v>
      </c>
      <c r="AB86" s="68"/>
      <c r="AC86" s="68">
        <v>3</v>
      </c>
      <c r="AD86" s="68"/>
      <c r="AE86" s="68">
        <v>3</v>
      </c>
      <c r="AF86" s="68"/>
      <c r="AG86" s="68"/>
      <c r="AH86" s="68"/>
      <c r="AI86" s="166"/>
      <c r="AJ86" s="192">
        <f>E86</f>
        <v>2</v>
      </c>
      <c r="AK86" s="35">
        <f>F86+G86+H86+I86</f>
        <v>2</v>
      </c>
      <c r="AL86" s="35">
        <f>J86</f>
        <v>2</v>
      </c>
      <c r="AM86" s="35">
        <f>K86+L86+M86</f>
        <v>2</v>
      </c>
      <c r="AN86" s="35">
        <f>F86+G86+K86</f>
        <v>3</v>
      </c>
      <c r="AO86" s="35">
        <f>X86+Y86+AA86</f>
        <v>3</v>
      </c>
      <c r="AP86" s="35">
        <f>N86</f>
        <v>1</v>
      </c>
      <c r="AQ86" s="35">
        <f>O86+P86+Q86+R86+S86</f>
        <v>1</v>
      </c>
      <c r="AR86" s="35">
        <f>S86</f>
        <v>1</v>
      </c>
      <c r="AS86" s="35">
        <f>T86+U86+V86</f>
        <v>1</v>
      </c>
      <c r="AT86" s="35">
        <f>X86</f>
        <v>1</v>
      </c>
      <c r="AU86" s="35">
        <f>N86+W86</f>
        <v>1</v>
      </c>
      <c r="AV86" s="35">
        <f>AE86</f>
        <v>3</v>
      </c>
      <c r="AW86" s="35">
        <f>AC86+AD86</f>
        <v>3</v>
      </c>
      <c r="AX86" s="35">
        <f>AH86</f>
        <v>0</v>
      </c>
      <c r="AY86" s="34">
        <f>AF86+AG86</f>
        <v>0</v>
      </c>
    </row>
    <row r="87" spans="1:51" s="26" customFormat="1" ht="78" customHeight="1">
      <c r="A87" s="33" t="s">
        <v>89</v>
      </c>
      <c r="B87" s="234" t="s">
        <v>88</v>
      </c>
      <c r="C87" s="235"/>
      <c r="D87" s="236"/>
      <c r="E87" s="97">
        <f t="shared" ref="E87:AH87" si="107">SUM(E88:E89)</f>
        <v>1</v>
      </c>
      <c r="F87" s="97">
        <f t="shared" si="107"/>
        <v>0</v>
      </c>
      <c r="G87" s="97">
        <f t="shared" si="107"/>
        <v>1</v>
      </c>
      <c r="H87" s="97">
        <f t="shared" si="107"/>
        <v>0</v>
      </c>
      <c r="I87" s="97">
        <f t="shared" si="107"/>
        <v>0</v>
      </c>
      <c r="J87" s="97">
        <f t="shared" si="107"/>
        <v>0</v>
      </c>
      <c r="K87" s="97">
        <f t="shared" si="107"/>
        <v>0</v>
      </c>
      <c r="L87" s="97">
        <f t="shared" si="107"/>
        <v>0</v>
      </c>
      <c r="M87" s="97">
        <f t="shared" si="107"/>
        <v>0</v>
      </c>
      <c r="N87" s="97">
        <f t="shared" si="107"/>
        <v>0</v>
      </c>
      <c r="O87" s="97">
        <f t="shared" si="107"/>
        <v>0</v>
      </c>
      <c r="P87" s="97">
        <f t="shared" si="107"/>
        <v>0</v>
      </c>
      <c r="Q87" s="97">
        <f t="shared" si="107"/>
        <v>0</v>
      </c>
      <c r="R87" s="97">
        <f t="shared" si="107"/>
        <v>0</v>
      </c>
      <c r="S87" s="97">
        <f t="shared" si="107"/>
        <v>0</v>
      </c>
      <c r="T87" s="97">
        <f t="shared" si="107"/>
        <v>0</v>
      </c>
      <c r="U87" s="97">
        <f t="shared" si="107"/>
        <v>0</v>
      </c>
      <c r="V87" s="97">
        <f t="shared" si="107"/>
        <v>0</v>
      </c>
      <c r="W87" s="97">
        <f t="shared" si="107"/>
        <v>0</v>
      </c>
      <c r="X87" s="97">
        <f t="shared" si="107"/>
        <v>0</v>
      </c>
      <c r="Y87" s="97">
        <f t="shared" si="107"/>
        <v>0</v>
      </c>
      <c r="Z87" s="97">
        <f t="shared" si="107"/>
        <v>0</v>
      </c>
      <c r="AA87" s="97">
        <f t="shared" si="107"/>
        <v>1</v>
      </c>
      <c r="AB87" s="97">
        <f t="shared" si="107"/>
        <v>0</v>
      </c>
      <c r="AC87" s="97">
        <f t="shared" si="107"/>
        <v>0</v>
      </c>
      <c r="AD87" s="97">
        <f t="shared" si="107"/>
        <v>0</v>
      </c>
      <c r="AE87" s="97">
        <f t="shared" si="107"/>
        <v>0</v>
      </c>
      <c r="AF87" s="97">
        <f t="shared" si="107"/>
        <v>0</v>
      </c>
      <c r="AG87" s="97">
        <f t="shared" si="107"/>
        <v>0</v>
      </c>
      <c r="AH87" s="97">
        <f t="shared" si="107"/>
        <v>0</v>
      </c>
      <c r="AI87" s="168">
        <f>AI88+AI89</f>
        <v>0</v>
      </c>
      <c r="AJ87" s="193">
        <f t="shared" ref="AJ87:AY87" si="108">SUM(AJ88:AJ108)</f>
        <v>188</v>
      </c>
      <c r="AK87" s="82">
        <f t="shared" si="108"/>
        <v>188</v>
      </c>
      <c r="AL87" s="82">
        <f t="shared" si="108"/>
        <v>171</v>
      </c>
      <c r="AM87" s="82">
        <f t="shared" si="108"/>
        <v>171</v>
      </c>
      <c r="AN87" s="82">
        <f t="shared" si="108"/>
        <v>343</v>
      </c>
      <c r="AO87" s="82">
        <f t="shared" si="108"/>
        <v>343</v>
      </c>
      <c r="AP87" s="82">
        <f t="shared" si="108"/>
        <v>178</v>
      </c>
      <c r="AQ87" s="82">
        <f t="shared" si="108"/>
        <v>178</v>
      </c>
      <c r="AR87" s="82">
        <f t="shared" si="108"/>
        <v>8</v>
      </c>
      <c r="AS87" s="82">
        <f t="shared" si="108"/>
        <v>8</v>
      </c>
      <c r="AT87" s="82">
        <f t="shared" si="108"/>
        <v>178</v>
      </c>
      <c r="AU87" s="82">
        <f t="shared" si="108"/>
        <v>178</v>
      </c>
      <c r="AV87" s="82">
        <f t="shared" si="108"/>
        <v>6</v>
      </c>
      <c r="AW87" s="82">
        <f t="shared" si="108"/>
        <v>6</v>
      </c>
      <c r="AX87" s="82">
        <f t="shared" si="108"/>
        <v>0</v>
      </c>
      <c r="AY87" s="38">
        <f t="shared" si="108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  <c r="AI88" s="169"/>
      <c r="AJ88" s="192">
        <f t="shared" ref="AJ88:AJ108" si="109">E88</f>
        <v>0</v>
      </c>
      <c r="AK88" s="35">
        <f t="shared" ref="AK88:AK108" si="110">F88+G88+H88+I88</f>
        <v>0</v>
      </c>
      <c r="AL88" s="35">
        <f t="shared" ref="AL88:AL108" si="111">J88</f>
        <v>0</v>
      </c>
      <c r="AM88" s="35">
        <f t="shared" ref="AM88:AM108" si="112">K88+L88+M88</f>
        <v>0</v>
      </c>
      <c r="AN88" s="35">
        <f t="shared" ref="AN88:AN108" si="113">F88+G88+K88</f>
        <v>0</v>
      </c>
      <c r="AO88" s="35">
        <f t="shared" ref="AO88:AO108" si="114">X88+Y88+AA88</f>
        <v>0</v>
      </c>
      <c r="AP88" s="35">
        <f t="shared" ref="AP88:AP108" si="115">N88</f>
        <v>0</v>
      </c>
      <c r="AQ88" s="35">
        <f t="shared" ref="AQ88:AQ108" si="116">O88+P88+Q88+R88+S88</f>
        <v>0</v>
      </c>
      <c r="AR88" s="35">
        <f t="shared" ref="AR88:AR108" si="117">S88</f>
        <v>0</v>
      </c>
      <c r="AS88" s="35">
        <f t="shared" ref="AS88:AS108" si="118">T88+U88+V88</f>
        <v>0</v>
      </c>
      <c r="AT88" s="35">
        <f t="shared" ref="AT88:AT108" si="119">X88</f>
        <v>0</v>
      </c>
      <c r="AU88" s="35">
        <f t="shared" ref="AU88:AU108" si="120">N88+W88</f>
        <v>0</v>
      </c>
      <c r="AV88" s="35">
        <f t="shared" ref="AV88:AV108" si="121">AE88</f>
        <v>0</v>
      </c>
      <c r="AW88" s="35">
        <f t="shared" ref="AW88:AW108" si="122">AC88+AD88</f>
        <v>0</v>
      </c>
      <c r="AX88" s="35">
        <f t="shared" ref="AX88:AX108" si="123">AH88</f>
        <v>0</v>
      </c>
      <c r="AY88" s="34">
        <f t="shared" ref="AY88:AY108" si="124"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68">
        <v>1</v>
      </c>
      <c r="F89" s="68"/>
      <c r="G89" s="68">
        <v>1</v>
      </c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>
        <v>1</v>
      </c>
      <c r="AB89" s="68"/>
      <c r="AC89" s="68"/>
      <c r="AD89" s="68"/>
      <c r="AE89" s="68"/>
      <c r="AF89" s="68"/>
      <c r="AG89" s="68"/>
      <c r="AH89" s="68"/>
      <c r="AI89" s="169"/>
      <c r="AJ89" s="192">
        <f t="shared" si="109"/>
        <v>1</v>
      </c>
      <c r="AK89" s="35">
        <f t="shared" si="110"/>
        <v>1</v>
      </c>
      <c r="AL89" s="35">
        <f t="shared" si="111"/>
        <v>0</v>
      </c>
      <c r="AM89" s="35">
        <f t="shared" si="112"/>
        <v>0</v>
      </c>
      <c r="AN89" s="35">
        <f t="shared" si="113"/>
        <v>1</v>
      </c>
      <c r="AO89" s="35">
        <f t="shared" si="114"/>
        <v>1</v>
      </c>
      <c r="AP89" s="35">
        <f t="shared" si="115"/>
        <v>0</v>
      </c>
      <c r="AQ89" s="35">
        <f t="shared" si="116"/>
        <v>0</v>
      </c>
      <c r="AR89" s="35">
        <f t="shared" si="117"/>
        <v>0</v>
      </c>
      <c r="AS89" s="35">
        <f t="shared" si="118"/>
        <v>0</v>
      </c>
      <c r="AT89" s="35">
        <f t="shared" si="119"/>
        <v>0</v>
      </c>
      <c r="AU89" s="35">
        <f t="shared" si="120"/>
        <v>0</v>
      </c>
      <c r="AV89" s="35">
        <f t="shared" si="121"/>
        <v>0</v>
      </c>
      <c r="AW89" s="35">
        <f t="shared" si="122"/>
        <v>0</v>
      </c>
      <c r="AX89" s="35">
        <f t="shared" si="123"/>
        <v>0</v>
      </c>
      <c r="AY89" s="34">
        <f t="shared" si="124"/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97">
        <f t="shared" ref="E90:AH90" si="125">SUM(E91:E111)</f>
        <v>95</v>
      </c>
      <c r="F90" s="97">
        <f t="shared" si="125"/>
        <v>20</v>
      </c>
      <c r="G90" s="97">
        <f t="shared" si="125"/>
        <v>75</v>
      </c>
      <c r="H90" s="97">
        <f t="shared" si="125"/>
        <v>0</v>
      </c>
      <c r="I90" s="97">
        <f t="shared" si="125"/>
        <v>0</v>
      </c>
      <c r="J90" s="97">
        <f t="shared" si="125"/>
        <v>88</v>
      </c>
      <c r="K90" s="97">
        <f t="shared" si="125"/>
        <v>80</v>
      </c>
      <c r="L90" s="97">
        <f t="shared" si="125"/>
        <v>6</v>
      </c>
      <c r="M90" s="97">
        <f t="shared" si="125"/>
        <v>2</v>
      </c>
      <c r="N90" s="97">
        <f t="shared" si="125"/>
        <v>91</v>
      </c>
      <c r="O90" s="97">
        <f t="shared" si="125"/>
        <v>84</v>
      </c>
      <c r="P90" s="97">
        <f t="shared" si="125"/>
        <v>1</v>
      </c>
      <c r="Q90" s="97">
        <f t="shared" si="125"/>
        <v>2</v>
      </c>
      <c r="R90" s="97">
        <f t="shared" si="125"/>
        <v>0</v>
      </c>
      <c r="S90" s="97">
        <f t="shared" si="125"/>
        <v>4</v>
      </c>
      <c r="T90" s="97">
        <f t="shared" si="125"/>
        <v>0</v>
      </c>
      <c r="U90" s="97">
        <f t="shared" si="125"/>
        <v>4</v>
      </c>
      <c r="V90" s="97">
        <f t="shared" si="125"/>
        <v>0</v>
      </c>
      <c r="W90" s="97">
        <f t="shared" si="125"/>
        <v>0</v>
      </c>
      <c r="X90" s="97">
        <f t="shared" si="125"/>
        <v>91</v>
      </c>
      <c r="Y90" s="97">
        <f t="shared" si="125"/>
        <v>0</v>
      </c>
      <c r="Z90" s="97">
        <f t="shared" si="125"/>
        <v>22</v>
      </c>
      <c r="AA90" s="97">
        <f t="shared" si="125"/>
        <v>84</v>
      </c>
      <c r="AB90" s="97">
        <f t="shared" si="125"/>
        <v>29</v>
      </c>
      <c r="AC90" s="97">
        <f t="shared" si="125"/>
        <v>3</v>
      </c>
      <c r="AD90" s="97">
        <f t="shared" si="125"/>
        <v>0</v>
      </c>
      <c r="AE90" s="97">
        <f t="shared" si="125"/>
        <v>3</v>
      </c>
      <c r="AF90" s="97">
        <f t="shared" si="125"/>
        <v>0</v>
      </c>
      <c r="AG90" s="97">
        <f t="shared" si="125"/>
        <v>0</v>
      </c>
      <c r="AH90" s="97">
        <f t="shared" si="125"/>
        <v>0</v>
      </c>
      <c r="AI90" s="170"/>
      <c r="AJ90" s="192">
        <f t="shared" si="109"/>
        <v>95</v>
      </c>
      <c r="AK90" s="35">
        <f t="shared" si="110"/>
        <v>95</v>
      </c>
      <c r="AL90" s="35">
        <f t="shared" si="111"/>
        <v>88</v>
      </c>
      <c r="AM90" s="35">
        <f t="shared" si="112"/>
        <v>88</v>
      </c>
      <c r="AN90" s="35">
        <f t="shared" si="113"/>
        <v>175</v>
      </c>
      <c r="AO90" s="35">
        <f t="shared" si="114"/>
        <v>175</v>
      </c>
      <c r="AP90" s="35">
        <f t="shared" si="115"/>
        <v>91</v>
      </c>
      <c r="AQ90" s="35">
        <f t="shared" si="116"/>
        <v>91</v>
      </c>
      <c r="AR90" s="35">
        <f t="shared" si="117"/>
        <v>4</v>
      </c>
      <c r="AS90" s="35">
        <f t="shared" si="118"/>
        <v>4</v>
      </c>
      <c r="AT90" s="35">
        <f t="shared" si="119"/>
        <v>91</v>
      </c>
      <c r="AU90" s="35">
        <f t="shared" si="120"/>
        <v>91</v>
      </c>
      <c r="AV90" s="35">
        <f t="shared" si="121"/>
        <v>3</v>
      </c>
      <c r="AW90" s="35">
        <f t="shared" si="122"/>
        <v>3</v>
      </c>
      <c r="AX90" s="35">
        <f t="shared" si="123"/>
        <v>0</v>
      </c>
      <c r="AY90" s="34">
        <f t="shared" si="124"/>
        <v>0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169"/>
      <c r="AJ91" s="192">
        <f t="shared" si="109"/>
        <v>0</v>
      </c>
      <c r="AK91" s="35">
        <f t="shared" si="110"/>
        <v>0</v>
      </c>
      <c r="AL91" s="35">
        <f t="shared" si="111"/>
        <v>0</v>
      </c>
      <c r="AM91" s="35">
        <f t="shared" si="112"/>
        <v>0</v>
      </c>
      <c r="AN91" s="35">
        <f t="shared" si="113"/>
        <v>0</v>
      </c>
      <c r="AO91" s="35">
        <f t="shared" si="114"/>
        <v>0</v>
      </c>
      <c r="AP91" s="35">
        <f t="shared" si="115"/>
        <v>0</v>
      </c>
      <c r="AQ91" s="35">
        <f t="shared" si="116"/>
        <v>0</v>
      </c>
      <c r="AR91" s="35">
        <f t="shared" si="117"/>
        <v>0</v>
      </c>
      <c r="AS91" s="35">
        <f t="shared" si="118"/>
        <v>0</v>
      </c>
      <c r="AT91" s="35">
        <f t="shared" si="119"/>
        <v>0</v>
      </c>
      <c r="AU91" s="35">
        <f t="shared" si="120"/>
        <v>0</v>
      </c>
      <c r="AV91" s="35">
        <f t="shared" si="121"/>
        <v>0</v>
      </c>
      <c r="AW91" s="35">
        <f t="shared" si="122"/>
        <v>0</v>
      </c>
      <c r="AX91" s="35">
        <f t="shared" si="123"/>
        <v>0</v>
      </c>
      <c r="AY91" s="34">
        <f t="shared" si="124"/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68">
        <v>36</v>
      </c>
      <c r="F92" s="68">
        <v>18</v>
      </c>
      <c r="G92" s="68">
        <v>18</v>
      </c>
      <c r="H92" s="68"/>
      <c r="I92" s="68"/>
      <c r="J92" s="68">
        <v>22</v>
      </c>
      <c r="K92" s="68">
        <v>21</v>
      </c>
      <c r="L92" s="68">
        <v>1</v>
      </c>
      <c r="M92" s="68"/>
      <c r="N92" s="68">
        <v>28</v>
      </c>
      <c r="O92" s="68">
        <v>27</v>
      </c>
      <c r="P92" s="68"/>
      <c r="Q92" s="68">
        <v>1</v>
      </c>
      <c r="R92" s="68"/>
      <c r="S92" s="68"/>
      <c r="T92" s="68"/>
      <c r="U92" s="68"/>
      <c r="V92" s="68"/>
      <c r="W92" s="68"/>
      <c r="X92" s="68">
        <v>28</v>
      </c>
      <c r="Y92" s="68"/>
      <c r="Z92" s="68">
        <v>22</v>
      </c>
      <c r="AA92" s="68">
        <v>29</v>
      </c>
      <c r="AB92" s="68">
        <v>27</v>
      </c>
      <c r="AC92" s="68"/>
      <c r="AD92" s="68"/>
      <c r="AE92" s="68"/>
      <c r="AF92" s="68"/>
      <c r="AG92" s="68"/>
      <c r="AH92" s="68"/>
      <c r="AI92" s="166"/>
      <c r="AJ92" s="192">
        <f t="shared" si="109"/>
        <v>36</v>
      </c>
      <c r="AK92" s="35">
        <f t="shared" si="110"/>
        <v>36</v>
      </c>
      <c r="AL92" s="35">
        <f t="shared" si="111"/>
        <v>22</v>
      </c>
      <c r="AM92" s="35">
        <f t="shared" si="112"/>
        <v>22</v>
      </c>
      <c r="AN92" s="35">
        <f t="shared" si="113"/>
        <v>57</v>
      </c>
      <c r="AO92" s="35">
        <f t="shared" si="114"/>
        <v>57</v>
      </c>
      <c r="AP92" s="35">
        <f t="shared" si="115"/>
        <v>28</v>
      </c>
      <c r="AQ92" s="35">
        <f t="shared" si="116"/>
        <v>28</v>
      </c>
      <c r="AR92" s="35">
        <f t="shared" si="117"/>
        <v>0</v>
      </c>
      <c r="AS92" s="35">
        <f t="shared" si="118"/>
        <v>0</v>
      </c>
      <c r="AT92" s="35">
        <f t="shared" si="119"/>
        <v>28</v>
      </c>
      <c r="AU92" s="35">
        <f t="shared" si="120"/>
        <v>28</v>
      </c>
      <c r="AV92" s="35">
        <f t="shared" si="121"/>
        <v>0</v>
      </c>
      <c r="AW92" s="35">
        <f t="shared" si="122"/>
        <v>0</v>
      </c>
      <c r="AX92" s="35">
        <f t="shared" si="123"/>
        <v>0</v>
      </c>
      <c r="AY92" s="34">
        <f t="shared" si="124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166"/>
      <c r="AJ93" s="192">
        <f t="shared" si="109"/>
        <v>0</v>
      </c>
      <c r="AK93" s="35">
        <f t="shared" si="110"/>
        <v>0</v>
      </c>
      <c r="AL93" s="35">
        <f t="shared" si="111"/>
        <v>0</v>
      </c>
      <c r="AM93" s="35">
        <f t="shared" si="112"/>
        <v>0</v>
      </c>
      <c r="AN93" s="35">
        <f t="shared" si="113"/>
        <v>0</v>
      </c>
      <c r="AO93" s="35">
        <f t="shared" si="114"/>
        <v>0</v>
      </c>
      <c r="AP93" s="35">
        <f t="shared" si="115"/>
        <v>0</v>
      </c>
      <c r="AQ93" s="35">
        <f t="shared" si="116"/>
        <v>0</v>
      </c>
      <c r="AR93" s="35">
        <f t="shared" si="117"/>
        <v>0</v>
      </c>
      <c r="AS93" s="35">
        <f t="shared" si="118"/>
        <v>0</v>
      </c>
      <c r="AT93" s="35">
        <f t="shared" si="119"/>
        <v>0</v>
      </c>
      <c r="AU93" s="35">
        <f t="shared" si="120"/>
        <v>0</v>
      </c>
      <c r="AV93" s="35">
        <f t="shared" si="121"/>
        <v>0</v>
      </c>
      <c r="AW93" s="35">
        <f t="shared" si="122"/>
        <v>0</v>
      </c>
      <c r="AX93" s="35">
        <f t="shared" si="123"/>
        <v>0</v>
      </c>
      <c r="AY93" s="34">
        <f t="shared" si="124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68">
        <v>8</v>
      </c>
      <c r="F94" s="68">
        <v>1</v>
      </c>
      <c r="G94" s="68">
        <v>7</v>
      </c>
      <c r="H94" s="68"/>
      <c r="I94" s="68"/>
      <c r="J94" s="68">
        <v>4</v>
      </c>
      <c r="K94" s="68">
        <v>2</v>
      </c>
      <c r="L94" s="68">
        <v>2</v>
      </c>
      <c r="M94" s="68"/>
      <c r="N94" s="68">
        <v>6</v>
      </c>
      <c r="O94" s="68">
        <v>5</v>
      </c>
      <c r="P94" s="68"/>
      <c r="Q94" s="68"/>
      <c r="R94" s="68"/>
      <c r="S94" s="68">
        <v>1</v>
      </c>
      <c r="T94" s="68"/>
      <c r="U94" s="68">
        <v>1</v>
      </c>
      <c r="V94" s="68"/>
      <c r="W94" s="68"/>
      <c r="X94" s="68">
        <v>6</v>
      </c>
      <c r="Y94" s="68"/>
      <c r="Z94" s="68"/>
      <c r="AA94" s="68">
        <v>4</v>
      </c>
      <c r="AB94" s="68">
        <v>1</v>
      </c>
      <c r="AC94" s="68"/>
      <c r="AD94" s="68"/>
      <c r="AE94" s="68"/>
      <c r="AF94" s="68"/>
      <c r="AG94" s="68"/>
      <c r="AH94" s="68"/>
      <c r="AI94" s="166"/>
      <c r="AJ94" s="192">
        <f t="shared" si="109"/>
        <v>8</v>
      </c>
      <c r="AK94" s="35">
        <f t="shared" si="110"/>
        <v>8</v>
      </c>
      <c r="AL94" s="35">
        <f t="shared" si="111"/>
        <v>4</v>
      </c>
      <c r="AM94" s="35">
        <f t="shared" si="112"/>
        <v>4</v>
      </c>
      <c r="AN94" s="35">
        <f t="shared" si="113"/>
        <v>10</v>
      </c>
      <c r="AO94" s="35">
        <f t="shared" si="114"/>
        <v>10</v>
      </c>
      <c r="AP94" s="35">
        <f t="shared" si="115"/>
        <v>6</v>
      </c>
      <c r="AQ94" s="35">
        <f t="shared" si="116"/>
        <v>6</v>
      </c>
      <c r="AR94" s="35">
        <f t="shared" si="117"/>
        <v>1</v>
      </c>
      <c r="AS94" s="35">
        <f t="shared" si="118"/>
        <v>1</v>
      </c>
      <c r="AT94" s="35">
        <f t="shared" si="119"/>
        <v>6</v>
      </c>
      <c r="AU94" s="35">
        <f t="shared" si="120"/>
        <v>6</v>
      </c>
      <c r="AV94" s="35">
        <f t="shared" si="121"/>
        <v>0</v>
      </c>
      <c r="AW94" s="35">
        <f t="shared" si="122"/>
        <v>0</v>
      </c>
      <c r="AX94" s="35">
        <f t="shared" si="123"/>
        <v>0</v>
      </c>
      <c r="AY94" s="34">
        <f t="shared" si="124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166"/>
      <c r="AJ95" s="192">
        <f t="shared" si="109"/>
        <v>0</v>
      </c>
      <c r="AK95" s="35">
        <f t="shared" si="110"/>
        <v>0</v>
      </c>
      <c r="AL95" s="35">
        <f t="shared" si="111"/>
        <v>0</v>
      </c>
      <c r="AM95" s="35">
        <f t="shared" si="112"/>
        <v>0</v>
      </c>
      <c r="AN95" s="35">
        <f t="shared" si="113"/>
        <v>0</v>
      </c>
      <c r="AO95" s="35">
        <f t="shared" si="114"/>
        <v>0</v>
      </c>
      <c r="AP95" s="35">
        <f t="shared" si="115"/>
        <v>0</v>
      </c>
      <c r="AQ95" s="35">
        <f t="shared" si="116"/>
        <v>0</v>
      </c>
      <c r="AR95" s="35">
        <f t="shared" si="117"/>
        <v>0</v>
      </c>
      <c r="AS95" s="35">
        <f t="shared" si="118"/>
        <v>0</v>
      </c>
      <c r="AT95" s="35">
        <f t="shared" si="119"/>
        <v>0</v>
      </c>
      <c r="AU95" s="35">
        <f t="shared" si="120"/>
        <v>0</v>
      </c>
      <c r="AV95" s="35">
        <f t="shared" si="121"/>
        <v>0</v>
      </c>
      <c r="AW95" s="35">
        <f t="shared" si="122"/>
        <v>0</v>
      </c>
      <c r="AX95" s="35">
        <f t="shared" si="123"/>
        <v>0</v>
      </c>
      <c r="AY95" s="34">
        <f t="shared" si="124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166"/>
      <c r="AJ96" s="192">
        <f t="shared" si="109"/>
        <v>0</v>
      </c>
      <c r="AK96" s="35">
        <f t="shared" si="110"/>
        <v>0</v>
      </c>
      <c r="AL96" s="35">
        <f t="shared" si="111"/>
        <v>0</v>
      </c>
      <c r="AM96" s="35">
        <f t="shared" si="112"/>
        <v>0</v>
      </c>
      <c r="AN96" s="35">
        <f t="shared" si="113"/>
        <v>0</v>
      </c>
      <c r="AO96" s="35">
        <f t="shared" si="114"/>
        <v>0</v>
      </c>
      <c r="AP96" s="35">
        <f t="shared" si="115"/>
        <v>0</v>
      </c>
      <c r="AQ96" s="35">
        <f t="shared" si="116"/>
        <v>0</v>
      </c>
      <c r="AR96" s="35">
        <f t="shared" si="117"/>
        <v>0</v>
      </c>
      <c r="AS96" s="35">
        <f t="shared" si="118"/>
        <v>0</v>
      </c>
      <c r="AT96" s="35">
        <f t="shared" si="119"/>
        <v>0</v>
      </c>
      <c r="AU96" s="35">
        <f t="shared" si="120"/>
        <v>0</v>
      </c>
      <c r="AV96" s="35">
        <f t="shared" si="121"/>
        <v>0</v>
      </c>
      <c r="AW96" s="35">
        <f t="shared" si="122"/>
        <v>0</v>
      </c>
      <c r="AX96" s="35">
        <f t="shared" si="123"/>
        <v>0</v>
      </c>
      <c r="AY96" s="34">
        <f t="shared" si="124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166"/>
      <c r="AJ97" s="192">
        <f t="shared" si="109"/>
        <v>0</v>
      </c>
      <c r="AK97" s="35">
        <f t="shared" si="110"/>
        <v>0</v>
      </c>
      <c r="AL97" s="35">
        <f t="shared" si="111"/>
        <v>0</v>
      </c>
      <c r="AM97" s="35">
        <f t="shared" si="112"/>
        <v>0</v>
      </c>
      <c r="AN97" s="35">
        <f t="shared" si="113"/>
        <v>0</v>
      </c>
      <c r="AO97" s="35">
        <f t="shared" si="114"/>
        <v>0</v>
      </c>
      <c r="AP97" s="35">
        <f t="shared" si="115"/>
        <v>0</v>
      </c>
      <c r="AQ97" s="35">
        <f t="shared" si="116"/>
        <v>0</v>
      </c>
      <c r="AR97" s="35">
        <f t="shared" si="117"/>
        <v>0</v>
      </c>
      <c r="AS97" s="35">
        <f t="shared" si="118"/>
        <v>0</v>
      </c>
      <c r="AT97" s="35">
        <f t="shared" si="119"/>
        <v>0</v>
      </c>
      <c r="AU97" s="35">
        <f t="shared" si="120"/>
        <v>0</v>
      </c>
      <c r="AV97" s="35">
        <f t="shared" si="121"/>
        <v>0</v>
      </c>
      <c r="AW97" s="35">
        <f t="shared" si="122"/>
        <v>0</v>
      </c>
      <c r="AX97" s="35">
        <f t="shared" si="123"/>
        <v>0</v>
      </c>
      <c r="AY97" s="34">
        <f t="shared" si="124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169"/>
      <c r="AJ98" s="192">
        <f t="shared" si="109"/>
        <v>0</v>
      </c>
      <c r="AK98" s="35">
        <f t="shared" si="110"/>
        <v>0</v>
      </c>
      <c r="AL98" s="35">
        <f t="shared" si="111"/>
        <v>0</v>
      </c>
      <c r="AM98" s="35">
        <f t="shared" si="112"/>
        <v>0</v>
      </c>
      <c r="AN98" s="35">
        <f t="shared" si="113"/>
        <v>0</v>
      </c>
      <c r="AO98" s="35">
        <f t="shared" si="114"/>
        <v>0</v>
      </c>
      <c r="AP98" s="35">
        <f t="shared" si="115"/>
        <v>0</v>
      </c>
      <c r="AQ98" s="35">
        <f t="shared" si="116"/>
        <v>0</v>
      </c>
      <c r="AR98" s="35">
        <f t="shared" si="117"/>
        <v>0</v>
      </c>
      <c r="AS98" s="35">
        <f t="shared" si="118"/>
        <v>0</v>
      </c>
      <c r="AT98" s="35">
        <f t="shared" si="119"/>
        <v>0</v>
      </c>
      <c r="AU98" s="35">
        <f t="shared" si="120"/>
        <v>0</v>
      </c>
      <c r="AV98" s="35">
        <f t="shared" si="121"/>
        <v>0</v>
      </c>
      <c r="AW98" s="35">
        <f t="shared" si="122"/>
        <v>0</v>
      </c>
      <c r="AX98" s="35">
        <f t="shared" si="123"/>
        <v>0</v>
      </c>
      <c r="AY98" s="34">
        <f t="shared" si="124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68">
        <v>8</v>
      </c>
      <c r="F99" s="68"/>
      <c r="G99" s="68">
        <v>8</v>
      </c>
      <c r="H99" s="68"/>
      <c r="I99" s="68"/>
      <c r="J99" s="68">
        <v>11</v>
      </c>
      <c r="K99" s="68">
        <v>9</v>
      </c>
      <c r="L99" s="68"/>
      <c r="M99" s="68">
        <v>2</v>
      </c>
      <c r="N99" s="68">
        <v>8</v>
      </c>
      <c r="O99" s="68">
        <v>7</v>
      </c>
      <c r="P99" s="68"/>
      <c r="Q99" s="68"/>
      <c r="R99" s="68"/>
      <c r="S99" s="68">
        <v>1</v>
      </c>
      <c r="T99" s="68"/>
      <c r="U99" s="68">
        <v>1</v>
      </c>
      <c r="V99" s="68"/>
      <c r="W99" s="68"/>
      <c r="X99" s="68">
        <v>8</v>
      </c>
      <c r="Y99" s="68"/>
      <c r="Z99" s="68"/>
      <c r="AA99" s="68">
        <v>9</v>
      </c>
      <c r="AB99" s="68"/>
      <c r="AC99" s="68"/>
      <c r="AD99" s="68"/>
      <c r="AE99" s="68"/>
      <c r="AF99" s="68"/>
      <c r="AG99" s="68"/>
      <c r="AH99" s="68"/>
      <c r="AI99" s="166"/>
      <c r="AJ99" s="192">
        <f t="shared" si="109"/>
        <v>8</v>
      </c>
      <c r="AK99" s="35">
        <f t="shared" si="110"/>
        <v>8</v>
      </c>
      <c r="AL99" s="35">
        <f t="shared" si="111"/>
        <v>11</v>
      </c>
      <c r="AM99" s="35">
        <f t="shared" si="112"/>
        <v>11</v>
      </c>
      <c r="AN99" s="35">
        <f t="shared" si="113"/>
        <v>17</v>
      </c>
      <c r="AO99" s="35">
        <f t="shared" si="114"/>
        <v>17</v>
      </c>
      <c r="AP99" s="35">
        <f t="shared" si="115"/>
        <v>8</v>
      </c>
      <c r="AQ99" s="35">
        <f t="shared" si="116"/>
        <v>8</v>
      </c>
      <c r="AR99" s="35">
        <f t="shared" si="117"/>
        <v>1</v>
      </c>
      <c r="AS99" s="35">
        <f t="shared" si="118"/>
        <v>1</v>
      </c>
      <c r="AT99" s="35">
        <f t="shared" si="119"/>
        <v>8</v>
      </c>
      <c r="AU99" s="35">
        <f t="shared" si="120"/>
        <v>8</v>
      </c>
      <c r="AV99" s="35">
        <f t="shared" si="121"/>
        <v>0</v>
      </c>
      <c r="AW99" s="35">
        <f t="shared" si="122"/>
        <v>0</v>
      </c>
      <c r="AX99" s="35">
        <f t="shared" si="123"/>
        <v>0</v>
      </c>
      <c r="AY99" s="34">
        <f t="shared" si="124"/>
        <v>0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68">
        <v>16</v>
      </c>
      <c r="F100" s="68"/>
      <c r="G100" s="68">
        <v>16</v>
      </c>
      <c r="H100" s="68"/>
      <c r="I100" s="68"/>
      <c r="J100" s="68">
        <v>19</v>
      </c>
      <c r="K100" s="68">
        <v>17</v>
      </c>
      <c r="L100" s="68">
        <v>2</v>
      </c>
      <c r="M100" s="68"/>
      <c r="N100" s="68">
        <v>18</v>
      </c>
      <c r="O100" s="68">
        <v>18</v>
      </c>
      <c r="P100" s="68"/>
      <c r="Q100" s="68"/>
      <c r="R100" s="68"/>
      <c r="S100" s="68"/>
      <c r="T100" s="68"/>
      <c r="U100" s="68"/>
      <c r="V100" s="68"/>
      <c r="W100" s="68"/>
      <c r="X100" s="68">
        <v>18</v>
      </c>
      <c r="Y100" s="68"/>
      <c r="Z100" s="68"/>
      <c r="AA100" s="68">
        <v>15</v>
      </c>
      <c r="AB100" s="68"/>
      <c r="AC100" s="68"/>
      <c r="AD100" s="68"/>
      <c r="AE100" s="68"/>
      <c r="AF100" s="68"/>
      <c r="AG100" s="68"/>
      <c r="AH100" s="68"/>
      <c r="AI100" s="166"/>
      <c r="AJ100" s="192">
        <f t="shared" si="109"/>
        <v>16</v>
      </c>
      <c r="AK100" s="35">
        <f t="shared" si="110"/>
        <v>16</v>
      </c>
      <c r="AL100" s="35">
        <f t="shared" si="111"/>
        <v>19</v>
      </c>
      <c r="AM100" s="35">
        <f t="shared" si="112"/>
        <v>19</v>
      </c>
      <c r="AN100" s="35">
        <f t="shared" si="113"/>
        <v>33</v>
      </c>
      <c r="AO100" s="35">
        <f t="shared" si="114"/>
        <v>33</v>
      </c>
      <c r="AP100" s="35">
        <f t="shared" si="115"/>
        <v>18</v>
      </c>
      <c r="AQ100" s="35">
        <f t="shared" si="116"/>
        <v>18</v>
      </c>
      <c r="AR100" s="35">
        <f t="shared" si="117"/>
        <v>0</v>
      </c>
      <c r="AS100" s="35">
        <f t="shared" si="118"/>
        <v>0</v>
      </c>
      <c r="AT100" s="35">
        <f t="shared" si="119"/>
        <v>18</v>
      </c>
      <c r="AU100" s="35">
        <f t="shared" si="120"/>
        <v>18</v>
      </c>
      <c r="AV100" s="35">
        <f t="shared" si="121"/>
        <v>0</v>
      </c>
      <c r="AW100" s="35">
        <f t="shared" si="122"/>
        <v>0</v>
      </c>
      <c r="AX100" s="35">
        <f t="shared" si="123"/>
        <v>0</v>
      </c>
      <c r="AY100" s="34">
        <f t="shared" si="124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169"/>
      <c r="AJ101" s="192">
        <f t="shared" si="109"/>
        <v>0</v>
      </c>
      <c r="AK101" s="35">
        <f t="shared" si="110"/>
        <v>0</v>
      </c>
      <c r="AL101" s="35">
        <f t="shared" si="111"/>
        <v>0</v>
      </c>
      <c r="AM101" s="35">
        <f t="shared" si="112"/>
        <v>0</v>
      </c>
      <c r="AN101" s="35">
        <f t="shared" si="113"/>
        <v>0</v>
      </c>
      <c r="AO101" s="35">
        <f t="shared" si="114"/>
        <v>0</v>
      </c>
      <c r="AP101" s="35">
        <f t="shared" si="115"/>
        <v>0</v>
      </c>
      <c r="AQ101" s="35">
        <f t="shared" si="116"/>
        <v>0</v>
      </c>
      <c r="AR101" s="35">
        <f t="shared" si="117"/>
        <v>0</v>
      </c>
      <c r="AS101" s="35">
        <f t="shared" si="118"/>
        <v>0</v>
      </c>
      <c r="AT101" s="35">
        <f t="shared" si="119"/>
        <v>0</v>
      </c>
      <c r="AU101" s="35">
        <f t="shared" si="120"/>
        <v>0</v>
      </c>
      <c r="AV101" s="35">
        <f t="shared" si="121"/>
        <v>0</v>
      </c>
      <c r="AW101" s="35">
        <f t="shared" si="122"/>
        <v>0</v>
      </c>
      <c r="AX101" s="35">
        <f t="shared" si="123"/>
        <v>0</v>
      </c>
      <c r="AY101" s="34">
        <f t="shared" si="124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68">
        <v>7</v>
      </c>
      <c r="F102" s="68"/>
      <c r="G102" s="68">
        <v>7</v>
      </c>
      <c r="H102" s="68"/>
      <c r="I102" s="68"/>
      <c r="J102" s="68">
        <v>5</v>
      </c>
      <c r="K102" s="68">
        <v>5</v>
      </c>
      <c r="L102" s="68"/>
      <c r="M102" s="68"/>
      <c r="N102" s="68">
        <v>7</v>
      </c>
      <c r="O102" s="68">
        <v>6</v>
      </c>
      <c r="P102" s="68">
        <v>1</v>
      </c>
      <c r="Q102" s="68"/>
      <c r="R102" s="68"/>
      <c r="S102" s="68"/>
      <c r="T102" s="68"/>
      <c r="U102" s="68"/>
      <c r="V102" s="68"/>
      <c r="W102" s="68"/>
      <c r="X102" s="68">
        <v>7</v>
      </c>
      <c r="Y102" s="68"/>
      <c r="Z102" s="68"/>
      <c r="AA102" s="68">
        <v>5</v>
      </c>
      <c r="AB102" s="68"/>
      <c r="AC102" s="68"/>
      <c r="AD102" s="68"/>
      <c r="AE102" s="68"/>
      <c r="AF102" s="68"/>
      <c r="AG102" s="68"/>
      <c r="AH102" s="68"/>
      <c r="AI102" s="166"/>
      <c r="AJ102" s="192">
        <f t="shared" si="109"/>
        <v>7</v>
      </c>
      <c r="AK102" s="35">
        <f t="shared" si="110"/>
        <v>7</v>
      </c>
      <c r="AL102" s="35">
        <f t="shared" si="111"/>
        <v>5</v>
      </c>
      <c r="AM102" s="35">
        <f t="shared" si="112"/>
        <v>5</v>
      </c>
      <c r="AN102" s="35">
        <f t="shared" si="113"/>
        <v>12</v>
      </c>
      <c r="AO102" s="35">
        <f t="shared" si="114"/>
        <v>12</v>
      </c>
      <c r="AP102" s="35">
        <f t="shared" si="115"/>
        <v>7</v>
      </c>
      <c r="AQ102" s="35">
        <f t="shared" si="116"/>
        <v>7</v>
      </c>
      <c r="AR102" s="35">
        <f t="shared" si="117"/>
        <v>0</v>
      </c>
      <c r="AS102" s="35">
        <f t="shared" si="118"/>
        <v>0</v>
      </c>
      <c r="AT102" s="35">
        <f t="shared" si="119"/>
        <v>7</v>
      </c>
      <c r="AU102" s="35">
        <f t="shared" si="120"/>
        <v>7</v>
      </c>
      <c r="AV102" s="35">
        <f t="shared" si="121"/>
        <v>0</v>
      </c>
      <c r="AW102" s="35">
        <f t="shared" si="122"/>
        <v>0</v>
      </c>
      <c r="AX102" s="35">
        <f t="shared" si="123"/>
        <v>0</v>
      </c>
      <c r="AY102" s="34">
        <f t="shared" si="124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166"/>
      <c r="AJ103" s="192">
        <f t="shared" si="109"/>
        <v>0</v>
      </c>
      <c r="AK103" s="35">
        <f t="shared" si="110"/>
        <v>0</v>
      </c>
      <c r="AL103" s="35">
        <f t="shared" si="111"/>
        <v>0</v>
      </c>
      <c r="AM103" s="35">
        <f t="shared" si="112"/>
        <v>0</v>
      </c>
      <c r="AN103" s="35">
        <f t="shared" si="113"/>
        <v>0</v>
      </c>
      <c r="AO103" s="35">
        <f t="shared" si="114"/>
        <v>0</v>
      </c>
      <c r="AP103" s="35">
        <f t="shared" si="115"/>
        <v>0</v>
      </c>
      <c r="AQ103" s="35">
        <f t="shared" si="116"/>
        <v>0</v>
      </c>
      <c r="AR103" s="35">
        <f t="shared" si="117"/>
        <v>0</v>
      </c>
      <c r="AS103" s="35">
        <f t="shared" si="118"/>
        <v>0</v>
      </c>
      <c r="AT103" s="35">
        <f t="shared" si="119"/>
        <v>0</v>
      </c>
      <c r="AU103" s="35">
        <f t="shared" si="120"/>
        <v>0</v>
      </c>
      <c r="AV103" s="35">
        <f t="shared" si="121"/>
        <v>0</v>
      </c>
      <c r="AW103" s="35">
        <f t="shared" si="122"/>
        <v>0</v>
      </c>
      <c r="AX103" s="35">
        <f t="shared" si="123"/>
        <v>0</v>
      </c>
      <c r="AY103" s="34">
        <f t="shared" si="124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68"/>
      <c r="F104" s="68"/>
      <c r="G104" s="68"/>
      <c r="H104" s="68"/>
      <c r="I104" s="68"/>
      <c r="J104" s="68">
        <v>2</v>
      </c>
      <c r="K104" s="68">
        <v>1</v>
      </c>
      <c r="L104" s="68">
        <v>1</v>
      </c>
      <c r="M104" s="68"/>
      <c r="N104" s="68">
        <v>1</v>
      </c>
      <c r="O104" s="68">
        <v>1</v>
      </c>
      <c r="P104" s="68"/>
      <c r="Q104" s="68"/>
      <c r="R104" s="68"/>
      <c r="S104" s="68"/>
      <c r="T104" s="68"/>
      <c r="U104" s="68"/>
      <c r="V104" s="68"/>
      <c r="W104" s="68"/>
      <c r="X104" s="68">
        <v>1</v>
      </c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166"/>
      <c r="AJ104" s="192">
        <f t="shared" si="109"/>
        <v>0</v>
      </c>
      <c r="AK104" s="35">
        <f t="shared" si="110"/>
        <v>0</v>
      </c>
      <c r="AL104" s="35">
        <f t="shared" si="111"/>
        <v>2</v>
      </c>
      <c r="AM104" s="35">
        <f t="shared" si="112"/>
        <v>2</v>
      </c>
      <c r="AN104" s="35">
        <f t="shared" si="113"/>
        <v>1</v>
      </c>
      <c r="AO104" s="35">
        <f t="shared" si="114"/>
        <v>1</v>
      </c>
      <c r="AP104" s="35">
        <f t="shared" si="115"/>
        <v>1</v>
      </c>
      <c r="AQ104" s="35">
        <f t="shared" si="116"/>
        <v>1</v>
      </c>
      <c r="AR104" s="35">
        <f t="shared" si="117"/>
        <v>0</v>
      </c>
      <c r="AS104" s="35">
        <f t="shared" si="118"/>
        <v>0</v>
      </c>
      <c r="AT104" s="35">
        <f t="shared" si="119"/>
        <v>1</v>
      </c>
      <c r="AU104" s="35">
        <f t="shared" si="120"/>
        <v>1</v>
      </c>
      <c r="AV104" s="35">
        <f t="shared" si="121"/>
        <v>0</v>
      </c>
      <c r="AW104" s="35">
        <f t="shared" si="122"/>
        <v>0</v>
      </c>
      <c r="AX104" s="35">
        <f t="shared" si="123"/>
        <v>0</v>
      </c>
      <c r="AY104" s="34">
        <f t="shared" si="124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166"/>
      <c r="AJ105" s="192">
        <f t="shared" si="109"/>
        <v>0</v>
      </c>
      <c r="AK105" s="35">
        <f t="shared" si="110"/>
        <v>0</v>
      </c>
      <c r="AL105" s="35">
        <f t="shared" si="111"/>
        <v>0</v>
      </c>
      <c r="AM105" s="35">
        <f t="shared" si="112"/>
        <v>0</v>
      </c>
      <c r="AN105" s="35">
        <f t="shared" si="113"/>
        <v>0</v>
      </c>
      <c r="AO105" s="35">
        <f t="shared" si="114"/>
        <v>0</v>
      </c>
      <c r="AP105" s="35">
        <f t="shared" si="115"/>
        <v>0</v>
      </c>
      <c r="AQ105" s="35">
        <f t="shared" si="116"/>
        <v>0</v>
      </c>
      <c r="AR105" s="35">
        <f t="shared" si="117"/>
        <v>0</v>
      </c>
      <c r="AS105" s="35">
        <f t="shared" si="118"/>
        <v>0</v>
      </c>
      <c r="AT105" s="35">
        <f t="shared" si="119"/>
        <v>0</v>
      </c>
      <c r="AU105" s="35">
        <f t="shared" si="120"/>
        <v>0</v>
      </c>
      <c r="AV105" s="35">
        <f t="shared" si="121"/>
        <v>0</v>
      </c>
      <c r="AW105" s="35">
        <f t="shared" si="122"/>
        <v>0</v>
      </c>
      <c r="AX105" s="35">
        <f t="shared" si="123"/>
        <v>0</v>
      </c>
      <c r="AY105" s="34">
        <f t="shared" si="124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68">
        <v>16</v>
      </c>
      <c r="F106" s="68"/>
      <c r="G106" s="68">
        <v>16</v>
      </c>
      <c r="H106" s="68"/>
      <c r="I106" s="68"/>
      <c r="J106" s="68">
        <v>19</v>
      </c>
      <c r="K106" s="68">
        <v>19</v>
      </c>
      <c r="L106" s="68"/>
      <c r="M106" s="68"/>
      <c r="N106" s="68">
        <v>18</v>
      </c>
      <c r="O106" s="68">
        <v>17</v>
      </c>
      <c r="P106" s="68"/>
      <c r="Q106" s="68"/>
      <c r="R106" s="68"/>
      <c r="S106" s="68">
        <v>1</v>
      </c>
      <c r="T106" s="68"/>
      <c r="U106" s="68">
        <v>1</v>
      </c>
      <c r="V106" s="68"/>
      <c r="W106" s="68"/>
      <c r="X106" s="68">
        <v>18</v>
      </c>
      <c r="Y106" s="68"/>
      <c r="Z106" s="68"/>
      <c r="AA106" s="68">
        <v>17</v>
      </c>
      <c r="AB106" s="68"/>
      <c r="AC106" s="68">
        <v>3</v>
      </c>
      <c r="AD106" s="68"/>
      <c r="AE106" s="68">
        <v>3</v>
      </c>
      <c r="AF106" s="68"/>
      <c r="AG106" s="68"/>
      <c r="AH106" s="68"/>
      <c r="AI106" s="166"/>
      <c r="AJ106" s="192">
        <f t="shared" si="109"/>
        <v>16</v>
      </c>
      <c r="AK106" s="35">
        <f t="shared" si="110"/>
        <v>16</v>
      </c>
      <c r="AL106" s="35">
        <f t="shared" si="111"/>
        <v>19</v>
      </c>
      <c r="AM106" s="35">
        <f t="shared" si="112"/>
        <v>19</v>
      </c>
      <c r="AN106" s="35">
        <f t="shared" si="113"/>
        <v>35</v>
      </c>
      <c r="AO106" s="35">
        <f t="shared" si="114"/>
        <v>35</v>
      </c>
      <c r="AP106" s="35">
        <f t="shared" si="115"/>
        <v>18</v>
      </c>
      <c r="AQ106" s="35">
        <f t="shared" si="116"/>
        <v>18</v>
      </c>
      <c r="AR106" s="35">
        <f t="shared" si="117"/>
        <v>1</v>
      </c>
      <c r="AS106" s="35">
        <f t="shared" si="118"/>
        <v>1</v>
      </c>
      <c r="AT106" s="35">
        <f t="shared" si="119"/>
        <v>18</v>
      </c>
      <c r="AU106" s="35">
        <f t="shared" si="120"/>
        <v>18</v>
      </c>
      <c r="AV106" s="35">
        <f t="shared" si="121"/>
        <v>3</v>
      </c>
      <c r="AW106" s="35">
        <f t="shared" si="122"/>
        <v>3</v>
      </c>
      <c r="AX106" s="35">
        <f t="shared" si="123"/>
        <v>0</v>
      </c>
      <c r="AY106" s="34">
        <f t="shared" si="124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68">
        <v>1</v>
      </c>
      <c r="F107" s="68">
        <v>1</v>
      </c>
      <c r="G107" s="68"/>
      <c r="H107" s="68"/>
      <c r="I107" s="68"/>
      <c r="J107" s="68">
        <v>1</v>
      </c>
      <c r="K107" s="68">
        <v>1</v>
      </c>
      <c r="L107" s="68"/>
      <c r="M107" s="68"/>
      <c r="N107" s="68">
        <v>1</v>
      </c>
      <c r="O107" s="68"/>
      <c r="P107" s="68"/>
      <c r="Q107" s="68"/>
      <c r="R107" s="68"/>
      <c r="S107" s="68">
        <v>1</v>
      </c>
      <c r="T107" s="68"/>
      <c r="U107" s="68">
        <v>1</v>
      </c>
      <c r="V107" s="68"/>
      <c r="W107" s="68"/>
      <c r="X107" s="68">
        <v>1</v>
      </c>
      <c r="Y107" s="68"/>
      <c r="Z107" s="68"/>
      <c r="AA107" s="68">
        <v>1</v>
      </c>
      <c r="AB107" s="68">
        <v>1</v>
      </c>
      <c r="AC107" s="68"/>
      <c r="AD107" s="68"/>
      <c r="AE107" s="68"/>
      <c r="AF107" s="68"/>
      <c r="AG107" s="68"/>
      <c r="AH107" s="68"/>
      <c r="AI107" s="166"/>
      <c r="AJ107" s="192">
        <f t="shared" si="109"/>
        <v>1</v>
      </c>
      <c r="AK107" s="35">
        <f t="shared" si="110"/>
        <v>1</v>
      </c>
      <c r="AL107" s="35">
        <f t="shared" si="111"/>
        <v>1</v>
      </c>
      <c r="AM107" s="35">
        <f t="shared" si="112"/>
        <v>1</v>
      </c>
      <c r="AN107" s="35">
        <f t="shared" si="113"/>
        <v>2</v>
      </c>
      <c r="AO107" s="35">
        <f t="shared" si="114"/>
        <v>2</v>
      </c>
      <c r="AP107" s="35">
        <f t="shared" si="115"/>
        <v>1</v>
      </c>
      <c r="AQ107" s="35">
        <f t="shared" si="116"/>
        <v>1</v>
      </c>
      <c r="AR107" s="35">
        <f t="shared" si="117"/>
        <v>1</v>
      </c>
      <c r="AS107" s="35">
        <f t="shared" si="118"/>
        <v>1</v>
      </c>
      <c r="AT107" s="35">
        <f t="shared" si="119"/>
        <v>1</v>
      </c>
      <c r="AU107" s="35">
        <f t="shared" si="120"/>
        <v>1</v>
      </c>
      <c r="AV107" s="35">
        <f t="shared" si="121"/>
        <v>0</v>
      </c>
      <c r="AW107" s="35">
        <f t="shared" si="122"/>
        <v>0</v>
      </c>
      <c r="AX107" s="35">
        <f t="shared" si="123"/>
        <v>0</v>
      </c>
      <c r="AY107" s="34">
        <f t="shared" si="124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166"/>
      <c r="AJ108" s="192">
        <f t="shared" si="109"/>
        <v>0</v>
      </c>
      <c r="AK108" s="35">
        <f t="shared" si="110"/>
        <v>0</v>
      </c>
      <c r="AL108" s="35">
        <f t="shared" si="111"/>
        <v>0</v>
      </c>
      <c r="AM108" s="35">
        <f t="shared" si="112"/>
        <v>0</v>
      </c>
      <c r="AN108" s="35">
        <f t="shared" si="113"/>
        <v>0</v>
      </c>
      <c r="AO108" s="35">
        <f t="shared" si="114"/>
        <v>0</v>
      </c>
      <c r="AP108" s="35">
        <f t="shared" si="115"/>
        <v>0</v>
      </c>
      <c r="AQ108" s="35">
        <f t="shared" si="116"/>
        <v>0</v>
      </c>
      <c r="AR108" s="35">
        <f t="shared" si="117"/>
        <v>0</v>
      </c>
      <c r="AS108" s="35">
        <f t="shared" si="118"/>
        <v>0</v>
      </c>
      <c r="AT108" s="35">
        <f t="shared" si="119"/>
        <v>0</v>
      </c>
      <c r="AU108" s="35">
        <f t="shared" si="120"/>
        <v>0</v>
      </c>
      <c r="AV108" s="35">
        <f t="shared" si="121"/>
        <v>0</v>
      </c>
      <c r="AW108" s="35">
        <f t="shared" si="122"/>
        <v>0</v>
      </c>
      <c r="AX108" s="35">
        <f t="shared" si="123"/>
        <v>0</v>
      </c>
      <c r="AY108" s="34">
        <f t="shared" si="124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68"/>
      <c r="F109" s="68"/>
      <c r="G109" s="68"/>
      <c r="H109" s="68"/>
      <c r="I109" s="68"/>
      <c r="J109" s="68">
        <v>1</v>
      </c>
      <c r="K109" s="68">
        <v>1</v>
      </c>
      <c r="L109" s="68"/>
      <c r="M109" s="68"/>
      <c r="N109" s="68">
        <v>1</v>
      </c>
      <c r="O109" s="68">
        <v>1</v>
      </c>
      <c r="P109" s="68"/>
      <c r="Q109" s="68"/>
      <c r="R109" s="68"/>
      <c r="S109" s="68"/>
      <c r="T109" s="68"/>
      <c r="U109" s="68"/>
      <c r="V109" s="68"/>
      <c r="W109" s="68"/>
      <c r="X109" s="68">
        <v>1</v>
      </c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166"/>
      <c r="AJ109" s="193">
        <f t="shared" ref="AJ109:AY109" si="126">SUM(AJ110:AJ112)</f>
        <v>4</v>
      </c>
      <c r="AK109" s="82">
        <f t="shared" si="126"/>
        <v>4</v>
      </c>
      <c r="AL109" s="82">
        <f t="shared" si="126"/>
        <v>4</v>
      </c>
      <c r="AM109" s="82">
        <f t="shared" si="126"/>
        <v>4</v>
      </c>
      <c r="AN109" s="82">
        <f t="shared" si="126"/>
        <v>8</v>
      </c>
      <c r="AO109" s="82">
        <f t="shared" si="126"/>
        <v>8</v>
      </c>
      <c r="AP109" s="82">
        <f t="shared" si="126"/>
        <v>3</v>
      </c>
      <c r="AQ109" s="82">
        <f t="shared" si="126"/>
        <v>3</v>
      </c>
      <c r="AR109" s="82">
        <f t="shared" si="126"/>
        <v>0</v>
      </c>
      <c r="AS109" s="82">
        <f t="shared" si="126"/>
        <v>0</v>
      </c>
      <c r="AT109" s="82">
        <f t="shared" si="126"/>
        <v>3</v>
      </c>
      <c r="AU109" s="82">
        <f t="shared" si="126"/>
        <v>3</v>
      </c>
      <c r="AV109" s="82">
        <f t="shared" si="126"/>
        <v>0</v>
      </c>
      <c r="AW109" s="82">
        <f t="shared" si="126"/>
        <v>0</v>
      </c>
      <c r="AX109" s="82">
        <f t="shared" si="126"/>
        <v>0</v>
      </c>
      <c r="AY109" s="38">
        <f t="shared" si="126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166"/>
      <c r="AJ110" s="192">
        <f>E110</f>
        <v>0</v>
      </c>
      <c r="AK110" s="35">
        <f>F110+G110+H110+I110</f>
        <v>0</v>
      </c>
      <c r="AL110" s="35">
        <f>J110</f>
        <v>0</v>
      </c>
      <c r="AM110" s="35">
        <f>K110+L110+M110</f>
        <v>0</v>
      </c>
      <c r="AN110" s="35">
        <f>F110+G110+K110</f>
        <v>0</v>
      </c>
      <c r="AO110" s="35">
        <f>X110+Y110+AA110</f>
        <v>0</v>
      </c>
      <c r="AP110" s="35">
        <f>N110</f>
        <v>0</v>
      </c>
      <c r="AQ110" s="35">
        <f>O110+P110+Q110+R110+S110</f>
        <v>0</v>
      </c>
      <c r="AR110" s="35">
        <f>S110</f>
        <v>0</v>
      </c>
      <c r="AS110" s="35">
        <f>T110+U110+V110</f>
        <v>0</v>
      </c>
      <c r="AT110" s="35">
        <f>X110</f>
        <v>0</v>
      </c>
      <c r="AU110" s="35">
        <f>N110+W110</f>
        <v>0</v>
      </c>
      <c r="AV110" s="35">
        <f>AE110</f>
        <v>0</v>
      </c>
      <c r="AW110" s="35">
        <f>AC110+AD110</f>
        <v>0</v>
      </c>
      <c r="AX110" s="35">
        <f>AH110</f>
        <v>0</v>
      </c>
      <c r="AY110" s="34">
        <f>AF110+AG110</f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68">
        <v>3</v>
      </c>
      <c r="F111" s="68"/>
      <c r="G111" s="68">
        <v>3</v>
      </c>
      <c r="H111" s="68"/>
      <c r="I111" s="68"/>
      <c r="J111" s="68">
        <v>4</v>
      </c>
      <c r="K111" s="68">
        <v>4</v>
      </c>
      <c r="L111" s="68"/>
      <c r="M111" s="68"/>
      <c r="N111" s="68">
        <v>3</v>
      </c>
      <c r="O111" s="68">
        <v>2</v>
      </c>
      <c r="P111" s="68"/>
      <c r="Q111" s="68">
        <v>1</v>
      </c>
      <c r="R111" s="68"/>
      <c r="S111" s="68"/>
      <c r="T111" s="68"/>
      <c r="U111" s="68"/>
      <c r="V111" s="68"/>
      <c r="W111" s="68"/>
      <c r="X111" s="68">
        <v>3</v>
      </c>
      <c r="Y111" s="68"/>
      <c r="Z111" s="68"/>
      <c r="AA111" s="68">
        <v>4</v>
      </c>
      <c r="AB111" s="68"/>
      <c r="AC111" s="68"/>
      <c r="AD111" s="68"/>
      <c r="AE111" s="68"/>
      <c r="AF111" s="68"/>
      <c r="AG111" s="68"/>
      <c r="AH111" s="68"/>
      <c r="AI111" s="166"/>
      <c r="AJ111" s="192">
        <f>E111</f>
        <v>3</v>
      </c>
      <c r="AK111" s="35">
        <f>F111+G111+H111+I111</f>
        <v>3</v>
      </c>
      <c r="AL111" s="35">
        <f>J111</f>
        <v>4</v>
      </c>
      <c r="AM111" s="35">
        <f>K111+L111+M111</f>
        <v>4</v>
      </c>
      <c r="AN111" s="35">
        <f>F111+G111+K111</f>
        <v>7</v>
      </c>
      <c r="AO111" s="35">
        <f>X111+Y111+AA111</f>
        <v>7</v>
      </c>
      <c r="AP111" s="35">
        <f>N111</f>
        <v>3</v>
      </c>
      <c r="AQ111" s="35">
        <f>O111+P111+Q111+R111+S111</f>
        <v>3</v>
      </c>
      <c r="AR111" s="35">
        <f>S111</f>
        <v>0</v>
      </c>
      <c r="AS111" s="35">
        <f>T111+U111+V111</f>
        <v>0</v>
      </c>
      <c r="AT111" s="35">
        <f>X111</f>
        <v>3</v>
      </c>
      <c r="AU111" s="35">
        <f>N111+W111</f>
        <v>3</v>
      </c>
      <c r="AV111" s="35">
        <f>AE111</f>
        <v>0</v>
      </c>
      <c r="AW111" s="35">
        <f>AC111+AD111</f>
        <v>0</v>
      </c>
      <c r="AX111" s="35">
        <f>AH111</f>
        <v>0</v>
      </c>
      <c r="AY111" s="34">
        <f>AF111+AG111</f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97">
        <f t="shared" ref="E112:AH112" si="127">SUM(E113:E115)</f>
        <v>1</v>
      </c>
      <c r="F112" s="97">
        <f t="shared" si="127"/>
        <v>1</v>
      </c>
      <c r="G112" s="97">
        <f t="shared" si="127"/>
        <v>0</v>
      </c>
      <c r="H112" s="97">
        <f t="shared" si="127"/>
        <v>0</v>
      </c>
      <c r="I112" s="97">
        <f t="shared" si="127"/>
        <v>0</v>
      </c>
      <c r="J112" s="97">
        <f t="shared" si="127"/>
        <v>0</v>
      </c>
      <c r="K112" s="97">
        <f t="shared" si="127"/>
        <v>0</v>
      </c>
      <c r="L112" s="97">
        <f t="shared" si="127"/>
        <v>0</v>
      </c>
      <c r="M112" s="97">
        <f t="shared" si="127"/>
        <v>0</v>
      </c>
      <c r="N112" s="97">
        <f t="shared" si="127"/>
        <v>0</v>
      </c>
      <c r="O112" s="97">
        <f t="shared" si="127"/>
        <v>0</v>
      </c>
      <c r="P112" s="97">
        <f t="shared" si="127"/>
        <v>0</v>
      </c>
      <c r="Q112" s="97">
        <f t="shared" si="127"/>
        <v>0</v>
      </c>
      <c r="R112" s="97">
        <f t="shared" si="127"/>
        <v>0</v>
      </c>
      <c r="S112" s="97">
        <f t="shared" si="127"/>
        <v>0</v>
      </c>
      <c r="T112" s="97">
        <f t="shared" si="127"/>
        <v>0</v>
      </c>
      <c r="U112" s="97">
        <f t="shared" si="127"/>
        <v>0</v>
      </c>
      <c r="V112" s="97">
        <f t="shared" si="127"/>
        <v>0</v>
      </c>
      <c r="W112" s="97">
        <f t="shared" si="127"/>
        <v>0</v>
      </c>
      <c r="X112" s="97">
        <f t="shared" si="127"/>
        <v>0</v>
      </c>
      <c r="Y112" s="97">
        <f t="shared" si="127"/>
        <v>0</v>
      </c>
      <c r="Z112" s="97">
        <f t="shared" si="127"/>
        <v>0</v>
      </c>
      <c r="AA112" s="97">
        <f t="shared" si="127"/>
        <v>1</v>
      </c>
      <c r="AB112" s="97">
        <f t="shared" si="127"/>
        <v>1</v>
      </c>
      <c r="AC112" s="97">
        <f t="shared" si="127"/>
        <v>0</v>
      </c>
      <c r="AD112" s="97">
        <f t="shared" si="127"/>
        <v>0</v>
      </c>
      <c r="AE112" s="97">
        <f t="shared" si="127"/>
        <v>0</v>
      </c>
      <c r="AF112" s="97">
        <f t="shared" si="127"/>
        <v>0</v>
      </c>
      <c r="AG112" s="97">
        <f t="shared" si="127"/>
        <v>0</v>
      </c>
      <c r="AH112" s="97">
        <f t="shared" si="127"/>
        <v>0</v>
      </c>
      <c r="AI112" s="170"/>
      <c r="AJ112" s="192">
        <f>E112</f>
        <v>1</v>
      </c>
      <c r="AK112" s="35">
        <f>F112+G112+H112+I112</f>
        <v>1</v>
      </c>
      <c r="AL112" s="35">
        <f>J112</f>
        <v>0</v>
      </c>
      <c r="AM112" s="35">
        <f>K112+L112+M112</f>
        <v>0</v>
      </c>
      <c r="AN112" s="35">
        <f>F112+G112+K112</f>
        <v>1</v>
      </c>
      <c r="AO112" s="35">
        <f>X112+Y112+AA112</f>
        <v>1</v>
      </c>
      <c r="AP112" s="35">
        <f>N112</f>
        <v>0</v>
      </c>
      <c r="AQ112" s="35">
        <f>O112+P112+Q112+R112+S112</f>
        <v>0</v>
      </c>
      <c r="AR112" s="35">
        <f>S112</f>
        <v>0</v>
      </c>
      <c r="AS112" s="35">
        <f>T112+U112+V112</f>
        <v>0</v>
      </c>
      <c r="AT112" s="35">
        <f>X112</f>
        <v>0</v>
      </c>
      <c r="AU112" s="35">
        <f>N112+W112</f>
        <v>0</v>
      </c>
      <c r="AV112" s="35">
        <f>AE112</f>
        <v>0</v>
      </c>
      <c r="AW112" s="35">
        <f>AC112+AD112</f>
        <v>0</v>
      </c>
      <c r="AX112" s="35">
        <f>AH112</f>
        <v>0</v>
      </c>
      <c r="AY112" s="34">
        <f>AF112+AG112</f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164"/>
      <c r="AJ113" s="193">
        <f t="shared" ref="AJ113:AY113" si="128">SUM(AJ114:AJ121)</f>
        <v>4979</v>
      </c>
      <c r="AK113" s="82">
        <f t="shared" si="128"/>
        <v>9936</v>
      </c>
      <c r="AL113" s="82">
        <f t="shared" si="128"/>
        <v>10361</v>
      </c>
      <c r="AM113" s="82">
        <f t="shared" si="128"/>
        <v>10361</v>
      </c>
      <c r="AN113" s="82">
        <f t="shared" si="128"/>
        <v>20227</v>
      </c>
      <c r="AO113" s="82">
        <f t="shared" si="128"/>
        <v>20227</v>
      </c>
      <c r="AP113" s="82">
        <f t="shared" si="128"/>
        <v>9253</v>
      </c>
      <c r="AQ113" s="82">
        <f t="shared" si="128"/>
        <v>9253</v>
      </c>
      <c r="AR113" s="82">
        <f t="shared" si="128"/>
        <v>767</v>
      </c>
      <c r="AS113" s="82">
        <f t="shared" si="128"/>
        <v>767</v>
      </c>
      <c r="AT113" s="82">
        <f t="shared" si="128"/>
        <v>9253</v>
      </c>
      <c r="AU113" s="82">
        <f t="shared" si="128"/>
        <v>9253</v>
      </c>
      <c r="AV113" s="82">
        <f t="shared" si="128"/>
        <v>72</v>
      </c>
      <c r="AW113" s="82">
        <f t="shared" si="128"/>
        <v>72</v>
      </c>
      <c r="AX113" s="82">
        <f t="shared" si="128"/>
        <v>2</v>
      </c>
      <c r="AY113" s="38">
        <f t="shared" si="128"/>
        <v>2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164"/>
      <c r="AJ114" s="192">
        <f>E114</f>
        <v>0</v>
      </c>
      <c r="AK114" s="35">
        <f t="shared" ref="AK114:AK121" si="129">F114+G114+H114+I114</f>
        <v>0</v>
      </c>
      <c r="AL114" s="35">
        <f t="shared" ref="AL114:AL121" si="130">J114</f>
        <v>0</v>
      </c>
      <c r="AM114" s="35">
        <f t="shared" ref="AM114:AM121" si="131">K114+L114+M114</f>
        <v>0</v>
      </c>
      <c r="AN114" s="35">
        <f t="shared" ref="AN114:AN121" si="132">F114+G114+K114</f>
        <v>0</v>
      </c>
      <c r="AO114" s="35">
        <f t="shared" ref="AO114:AO121" si="133">X114+Y114+AA114</f>
        <v>0</v>
      </c>
      <c r="AP114" s="35">
        <f t="shared" ref="AP114:AP121" si="134">N114</f>
        <v>0</v>
      </c>
      <c r="AQ114" s="35">
        <f t="shared" ref="AQ114:AQ121" si="135">O114+P114+Q114+R114+S114</f>
        <v>0</v>
      </c>
      <c r="AR114" s="35">
        <f t="shared" ref="AR114:AR121" si="136">S114</f>
        <v>0</v>
      </c>
      <c r="AS114" s="35">
        <f t="shared" ref="AS114:AS121" si="137">T114+U114+V114</f>
        <v>0</v>
      </c>
      <c r="AT114" s="35">
        <f t="shared" ref="AT114:AT121" si="138">X114</f>
        <v>0</v>
      </c>
      <c r="AU114" s="35">
        <f t="shared" ref="AU114:AU121" si="139">N114+W114</f>
        <v>0</v>
      </c>
      <c r="AV114" s="35">
        <f t="shared" ref="AV114:AV121" si="140">AE114</f>
        <v>0</v>
      </c>
      <c r="AW114" s="35">
        <f t="shared" ref="AW114:AW121" si="141">AC114+AD114</f>
        <v>0</v>
      </c>
      <c r="AX114" s="35">
        <f t="shared" ref="AX114:AX121" si="142">AH114</f>
        <v>0</v>
      </c>
      <c r="AY114" s="34">
        <f t="shared" ref="AY114:AY121" si="143"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62">
        <v>1</v>
      </c>
      <c r="F115" s="62">
        <v>1</v>
      </c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>
        <v>1</v>
      </c>
      <c r="AB115" s="62">
        <v>1</v>
      </c>
      <c r="AC115" s="62"/>
      <c r="AD115" s="62"/>
      <c r="AE115" s="62"/>
      <c r="AF115" s="62"/>
      <c r="AG115" s="62"/>
      <c r="AH115" s="62"/>
      <c r="AI115" s="164"/>
      <c r="AJ115" s="192">
        <f>E115</f>
        <v>1</v>
      </c>
      <c r="AK115" s="35">
        <f t="shared" si="129"/>
        <v>1</v>
      </c>
      <c r="AL115" s="35">
        <f t="shared" si="130"/>
        <v>0</v>
      </c>
      <c r="AM115" s="35">
        <f t="shared" si="131"/>
        <v>0</v>
      </c>
      <c r="AN115" s="35">
        <f t="shared" si="132"/>
        <v>1</v>
      </c>
      <c r="AO115" s="35">
        <f t="shared" si="133"/>
        <v>1</v>
      </c>
      <c r="AP115" s="35">
        <f t="shared" si="134"/>
        <v>0</v>
      </c>
      <c r="AQ115" s="35">
        <f t="shared" si="135"/>
        <v>0</v>
      </c>
      <c r="AR115" s="35">
        <f t="shared" si="136"/>
        <v>0</v>
      </c>
      <c r="AS115" s="35">
        <f t="shared" si="137"/>
        <v>0</v>
      </c>
      <c r="AT115" s="35">
        <f t="shared" si="138"/>
        <v>0</v>
      </c>
      <c r="AU115" s="35">
        <f t="shared" si="139"/>
        <v>0</v>
      </c>
      <c r="AV115" s="35">
        <f t="shared" si="140"/>
        <v>0</v>
      </c>
      <c r="AW115" s="35">
        <f t="shared" si="141"/>
        <v>0</v>
      </c>
      <c r="AX115" s="35">
        <f t="shared" si="142"/>
        <v>0</v>
      </c>
      <c r="AY115" s="34">
        <f t="shared" si="143"/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97">
        <f t="shared" ref="E116:AH116" si="144">SUM(E117:E124)</f>
        <v>4971</v>
      </c>
      <c r="F116" s="97">
        <f t="shared" si="144"/>
        <v>307</v>
      </c>
      <c r="G116" s="97">
        <f t="shared" si="144"/>
        <v>4664</v>
      </c>
      <c r="H116" s="97">
        <f t="shared" si="144"/>
        <v>0</v>
      </c>
      <c r="I116" s="97">
        <f t="shared" si="144"/>
        <v>0</v>
      </c>
      <c r="J116" s="97">
        <f t="shared" si="144"/>
        <v>5183</v>
      </c>
      <c r="K116" s="97">
        <f t="shared" si="144"/>
        <v>5147</v>
      </c>
      <c r="L116" s="97">
        <f t="shared" si="144"/>
        <v>35</v>
      </c>
      <c r="M116" s="97">
        <f t="shared" si="144"/>
        <v>1</v>
      </c>
      <c r="N116" s="97">
        <f t="shared" si="144"/>
        <v>4628</v>
      </c>
      <c r="O116" s="97">
        <f t="shared" si="144"/>
        <v>4138</v>
      </c>
      <c r="P116" s="97">
        <f t="shared" si="144"/>
        <v>55</v>
      </c>
      <c r="Q116" s="97">
        <f t="shared" si="144"/>
        <v>50</v>
      </c>
      <c r="R116" s="97">
        <f t="shared" si="144"/>
        <v>0</v>
      </c>
      <c r="S116" s="97">
        <f t="shared" si="144"/>
        <v>385</v>
      </c>
      <c r="T116" s="97">
        <f t="shared" si="144"/>
        <v>38</v>
      </c>
      <c r="U116" s="97">
        <f t="shared" si="144"/>
        <v>329</v>
      </c>
      <c r="V116" s="97">
        <f t="shared" si="144"/>
        <v>18</v>
      </c>
      <c r="W116" s="97">
        <f t="shared" si="144"/>
        <v>0</v>
      </c>
      <c r="X116" s="97">
        <f t="shared" si="144"/>
        <v>4628</v>
      </c>
      <c r="Y116" s="97">
        <f t="shared" si="144"/>
        <v>13</v>
      </c>
      <c r="Z116" s="97">
        <f t="shared" si="144"/>
        <v>61</v>
      </c>
      <c r="AA116" s="97">
        <f t="shared" si="144"/>
        <v>5477</v>
      </c>
      <c r="AB116" s="97">
        <f t="shared" si="144"/>
        <v>337</v>
      </c>
      <c r="AC116" s="97">
        <f t="shared" si="144"/>
        <v>33</v>
      </c>
      <c r="AD116" s="97">
        <f t="shared" si="144"/>
        <v>4</v>
      </c>
      <c r="AE116" s="97">
        <f t="shared" si="144"/>
        <v>37</v>
      </c>
      <c r="AF116" s="97">
        <f t="shared" si="144"/>
        <v>1</v>
      </c>
      <c r="AG116" s="97">
        <f t="shared" si="144"/>
        <v>0</v>
      </c>
      <c r="AH116" s="97">
        <f t="shared" si="144"/>
        <v>1</v>
      </c>
      <c r="AI116" s="170"/>
      <c r="AJ116" s="192">
        <f>E116</f>
        <v>4971</v>
      </c>
      <c r="AK116" s="35">
        <f t="shared" si="129"/>
        <v>4971</v>
      </c>
      <c r="AL116" s="35">
        <f t="shared" si="130"/>
        <v>5183</v>
      </c>
      <c r="AM116" s="35">
        <f t="shared" si="131"/>
        <v>5183</v>
      </c>
      <c r="AN116" s="35">
        <f t="shared" si="132"/>
        <v>10118</v>
      </c>
      <c r="AO116" s="35">
        <f t="shared" si="133"/>
        <v>10118</v>
      </c>
      <c r="AP116" s="35">
        <f t="shared" si="134"/>
        <v>4628</v>
      </c>
      <c r="AQ116" s="35">
        <f t="shared" si="135"/>
        <v>4628</v>
      </c>
      <c r="AR116" s="35">
        <f t="shared" si="136"/>
        <v>385</v>
      </c>
      <c r="AS116" s="35">
        <f t="shared" si="137"/>
        <v>385</v>
      </c>
      <c r="AT116" s="35">
        <f t="shared" si="138"/>
        <v>4628</v>
      </c>
      <c r="AU116" s="35">
        <f t="shared" si="139"/>
        <v>4628</v>
      </c>
      <c r="AV116" s="35">
        <f t="shared" si="140"/>
        <v>37</v>
      </c>
      <c r="AW116" s="35">
        <f t="shared" si="141"/>
        <v>37</v>
      </c>
      <c r="AX116" s="35">
        <f t="shared" si="142"/>
        <v>1</v>
      </c>
      <c r="AY116" s="34">
        <f t="shared" si="143"/>
        <v>1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68">
        <v>4957</v>
      </c>
      <c r="F117" s="68">
        <v>300</v>
      </c>
      <c r="G117" s="68">
        <v>4657</v>
      </c>
      <c r="H117" s="68"/>
      <c r="I117" s="68"/>
      <c r="J117" s="68">
        <v>5177</v>
      </c>
      <c r="K117" s="68">
        <v>5143</v>
      </c>
      <c r="L117" s="68">
        <v>33</v>
      </c>
      <c r="M117" s="68">
        <v>1</v>
      </c>
      <c r="N117" s="68">
        <v>4624</v>
      </c>
      <c r="O117" s="68">
        <v>4138</v>
      </c>
      <c r="P117" s="68">
        <v>55</v>
      </c>
      <c r="Q117" s="68">
        <v>50</v>
      </c>
      <c r="R117" s="68"/>
      <c r="S117" s="68">
        <v>381</v>
      </c>
      <c r="T117" s="68">
        <v>38</v>
      </c>
      <c r="U117" s="68">
        <v>325</v>
      </c>
      <c r="V117" s="68">
        <v>18</v>
      </c>
      <c r="W117" s="68"/>
      <c r="X117" s="68">
        <v>4624</v>
      </c>
      <c r="Y117" s="68">
        <v>12</v>
      </c>
      <c r="Z117" s="68">
        <v>60</v>
      </c>
      <c r="AA117" s="68">
        <v>5464</v>
      </c>
      <c r="AB117" s="68">
        <v>332</v>
      </c>
      <c r="AC117" s="68">
        <v>31</v>
      </c>
      <c r="AD117" s="68">
        <v>4</v>
      </c>
      <c r="AE117" s="68">
        <v>35</v>
      </c>
      <c r="AF117" s="68">
        <v>1</v>
      </c>
      <c r="AG117" s="68"/>
      <c r="AH117" s="68">
        <v>1</v>
      </c>
      <c r="AI117" s="166"/>
      <c r="AJ117" s="192"/>
      <c r="AK117" s="35">
        <f t="shared" si="129"/>
        <v>4957</v>
      </c>
      <c r="AL117" s="35">
        <f t="shared" si="130"/>
        <v>5177</v>
      </c>
      <c r="AM117" s="35">
        <f t="shared" si="131"/>
        <v>5177</v>
      </c>
      <c r="AN117" s="35">
        <f t="shared" si="132"/>
        <v>10100</v>
      </c>
      <c r="AO117" s="35">
        <f t="shared" si="133"/>
        <v>10100</v>
      </c>
      <c r="AP117" s="35">
        <f t="shared" si="134"/>
        <v>4624</v>
      </c>
      <c r="AQ117" s="35">
        <f t="shared" si="135"/>
        <v>4624</v>
      </c>
      <c r="AR117" s="35">
        <f t="shared" si="136"/>
        <v>381</v>
      </c>
      <c r="AS117" s="35">
        <f t="shared" si="137"/>
        <v>381</v>
      </c>
      <c r="AT117" s="35">
        <f t="shared" si="138"/>
        <v>4624</v>
      </c>
      <c r="AU117" s="35">
        <f t="shared" si="139"/>
        <v>4624</v>
      </c>
      <c r="AV117" s="35">
        <f t="shared" si="140"/>
        <v>35</v>
      </c>
      <c r="AW117" s="35">
        <f t="shared" si="141"/>
        <v>35</v>
      </c>
      <c r="AX117" s="35">
        <f t="shared" si="142"/>
        <v>1</v>
      </c>
      <c r="AY117" s="34">
        <f t="shared" si="143"/>
        <v>1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166"/>
      <c r="AJ118" s="192">
        <f>E118</f>
        <v>0</v>
      </c>
      <c r="AK118" s="35">
        <f t="shared" si="129"/>
        <v>0</v>
      </c>
      <c r="AL118" s="35">
        <f t="shared" si="130"/>
        <v>0</v>
      </c>
      <c r="AM118" s="35">
        <f t="shared" si="131"/>
        <v>0</v>
      </c>
      <c r="AN118" s="35">
        <f t="shared" si="132"/>
        <v>0</v>
      </c>
      <c r="AO118" s="35">
        <f t="shared" si="133"/>
        <v>0</v>
      </c>
      <c r="AP118" s="35">
        <f t="shared" si="134"/>
        <v>0</v>
      </c>
      <c r="AQ118" s="35">
        <f t="shared" si="135"/>
        <v>0</v>
      </c>
      <c r="AR118" s="35">
        <f t="shared" si="136"/>
        <v>0</v>
      </c>
      <c r="AS118" s="35">
        <f t="shared" si="137"/>
        <v>0</v>
      </c>
      <c r="AT118" s="35">
        <f t="shared" si="138"/>
        <v>0</v>
      </c>
      <c r="AU118" s="35">
        <f t="shared" si="139"/>
        <v>0</v>
      </c>
      <c r="AV118" s="35">
        <f t="shared" si="140"/>
        <v>0</v>
      </c>
      <c r="AW118" s="35">
        <f t="shared" si="141"/>
        <v>0</v>
      </c>
      <c r="AX118" s="35">
        <f t="shared" si="142"/>
        <v>0</v>
      </c>
      <c r="AY118" s="34">
        <f t="shared" si="143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68">
        <v>7</v>
      </c>
      <c r="F119" s="68">
        <v>3</v>
      </c>
      <c r="G119" s="68">
        <v>4</v>
      </c>
      <c r="H119" s="68"/>
      <c r="I119" s="68"/>
      <c r="J119" s="68">
        <v>1</v>
      </c>
      <c r="K119" s="68">
        <v>1</v>
      </c>
      <c r="L119" s="68"/>
      <c r="M119" s="68"/>
      <c r="N119" s="68">
        <v>1</v>
      </c>
      <c r="O119" s="68"/>
      <c r="P119" s="68"/>
      <c r="Q119" s="68"/>
      <c r="R119" s="68"/>
      <c r="S119" s="68">
        <v>1</v>
      </c>
      <c r="T119" s="68"/>
      <c r="U119" s="68">
        <v>1</v>
      </c>
      <c r="V119" s="68"/>
      <c r="W119" s="68"/>
      <c r="X119" s="68">
        <v>1</v>
      </c>
      <c r="Y119" s="68">
        <v>1</v>
      </c>
      <c r="Z119" s="68"/>
      <c r="AA119" s="68">
        <v>6</v>
      </c>
      <c r="AB119" s="68">
        <v>3</v>
      </c>
      <c r="AC119" s="68"/>
      <c r="AD119" s="68"/>
      <c r="AE119" s="68"/>
      <c r="AF119" s="68"/>
      <c r="AG119" s="68"/>
      <c r="AH119" s="68"/>
      <c r="AI119" s="166"/>
      <c r="AJ119" s="192">
        <f>E119</f>
        <v>7</v>
      </c>
      <c r="AK119" s="35">
        <f t="shared" si="129"/>
        <v>7</v>
      </c>
      <c r="AL119" s="35">
        <f t="shared" si="130"/>
        <v>1</v>
      </c>
      <c r="AM119" s="35">
        <f t="shared" si="131"/>
        <v>1</v>
      </c>
      <c r="AN119" s="35">
        <f t="shared" si="132"/>
        <v>8</v>
      </c>
      <c r="AO119" s="35">
        <f t="shared" si="133"/>
        <v>8</v>
      </c>
      <c r="AP119" s="35">
        <f t="shared" si="134"/>
        <v>1</v>
      </c>
      <c r="AQ119" s="35">
        <f t="shared" si="135"/>
        <v>1</v>
      </c>
      <c r="AR119" s="35">
        <f t="shared" si="136"/>
        <v>1</v>
      </c>
      <c r="AS119" s="35">
        <f t="shared" si="137"/>
        <v>1</v>
      </c>
      <c r="AT119" s="35">
        <f t="shared" si="138"/>
        <v>1</v>
      </c>
      <c r="AU119" s="35">
        <f t="shared" si="139"/>
        <v>1</v>
      </c>
      <c r="AV119" s="35">
        <f t="shared" si="140"/>
        <v>0</v>
      </c>
      <c r="AW119" s="35">
        <f t="shared" si="141"/>
        <v>0</v>
      </c>
      <c r="AX119" s="35">
        <f t="shared" si="142"/>
        <v>0</v>
      </c>
      <c r="AY119" s="34">
        <f t="shared" si="143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169"/>
      <c r="AJ120" s="192">
        <f>E120</f>
        <v>0</v>
      </c>
      <c r="AK120" s="35">
        <f t="shared" si="129"/>
        <v>0</v>
      </c>
      <c r="AL120" s="35">
        <f t="shared" si="130"/>
        <v>0</v>
      </c>
      <c r="AM120" s="35">
        <f t="shared" si="131"/>
        <v>0</v>
      </c>
      <c r="AN120" s="35">
        <f t="shared" si="132"/>
        <v>0</v>
      </c>
      <c r="AO120" s="35">
        <f t="shared" si="133"/>
        <v>0</v>
      </c>
      <c r="AP120" s="35">
        <f t="shared" si="134"/>
        <v>0</v>
      </c>
      <c r="AQ120" s="35">
        <f t="shared" si="135"/>
        <v>0</v>
      </c>
      <c r="AR120" s="35">
        <f t="shared" si="136"/>
        <v>0</v>
      </c>
      <c r="AS120" s="35">
        <f t="shared" si="137"/>
        <v>0</v>
      </c>
      <c r="AT120" s="35">
        <f t="shared" si="138"/>
        <v>0</v>
      </c>
      <c r="AU120" s="35">
        <f t="shared" si="139"/>
        <v>0</v>
      </c>
      <c r="AV120" s="35">
        <f t="shared" si="140"/>
        <v>0</v>
      </c>
      <c r="AW120" s="35">
        <f t="shared" si="141"/>
        <v>0</v>
      </c>
      <c r="AX120" s="35">
        <f t="shared" si="142"/>
        <v>0</v>
      </c>
      <c r="AY120" s="34">
        <f t="shared" si="143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166"/>
      <c r="AJ121" s="192">
        <f>E121</f>
        <v>0</v>
      </c>
      <c r="AK121" s="35">
        <f t="shared" si="129"/>
        <v>0</v>
      </c>
      <c r="AL121" s="35">
        <f t="shared" si="130"/>
        <v>0</v>
      </c>
      <c r="AM121" s="35">
        <f t="shared" si="131"/>
        <v>0</v>
      </c>
      <c r="AN121" s="35">
        <f t="shared" si="132"/>
        <v>0</v>
      </c>
      <c r="AO121" s="35">
        <f t="shared" si="133"/>
        <v>0</v>
      </c>
      <c r="AP121" s="35">
        <f t="shared" si="134"/>
        <v>0</v>
      </c>
      <c r="AQ121" s="35">
        <f t="shared" si="135"/>
        <v>0</v>
      </c>
      <c r="AR121" s="35">
        <f t="shared" si="136"/>
        <v>0</v>
      </c>
      <c r="AS121" s="35">
        <f t="shared" si="137"/>
        <v>0</v>
      </c>
      <c r="AT121" s="35">
        <f t="shared" si="138"/>
        <v>0</v>
      </c>
      <c r="AU121" s="35">
        <f t="shared" si="139"/>
        <v>0</v>
      </c>
      <c r="AV121" s="35">
        <f t="shared" si="140"/>
        <v>0</v>
      </c>
      <c r="AW121" s="35">
        <f t="shared" si="141"/>
        <v>0</v>
      </c>
      <c r="AX121" s="35">
        <f t="shared" si="142"/>
        <v>0</v>
      </c>
      <c r="AY121" s="34">
        <f t="shared" si="143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>
        <v>1</v>
      </c>
      <c r="AD122" s="68"/>
      <c r="AE122" s="68">
        <v>1</v>
      </c>
      <c r="AF122" s="68"/>
      <c r="AG122" s="68"/>
      <c r="AH122" s="68"/>
      <c r="AI122" s="166"/>
      <c r="AJ122" s="193">
        <f t="shared" ref="AJ122:AY122" si="145">SUM(AJ123:AJ126)</f>
        <v>15</v>
      </c>
      <c r="AK122" s="82">
        <f t="shared" si="145"/>
        <v>15</v>
      </c>
      <c r="AL122" s="82">
        <f t="shared" si="145"/>
        <v>9</v>
      </c>
      <c r="AM122" s="82">
        <f t="shared" si="145"/>
        <v>9</v>
      </c>
      <c r="AN122" s="82">
        <f t="shared" si="145"/>
        <v>22</v>
      </c>
      <c r="AO122" s="82">
        <f t="shared" si="145"/>
        <v>22</v>
      </c>
      <c r="AP122" s="82">
        <f t="shared" si="145"/>
        <v>9</v>
      </c>
      <c r="AQ122" s="82">
        <f t="shared" si="145"/>
        <v>9</v>
      </c>
      <c r="AR122" s="82">
        <f t="shared" si="145"/>
        <v>3</v>
      </c>
      <c r="AS122" s="82">
        <f t="shared" si="145"/>
        <v>3</v>
      </c>
      <c r="AT122" s="82">
        <f t="shared" si="145"/>
        <v>9</v>
      </c>
      <c r="AU122" s="82">
        <f t="shared" si="145"/>
        <v>9</v>
      </c>
      <c r="AV122" s="82">
        <f t="shared" si="145"/>
        <v>4</v>
      </c>
      <c r="AW122" s="82">
        <f t="shared" si="145"/>
        <v>4</v>
      </c>
      <c r="AX122" s="82">
        <f t="shared" si="145"/>
        <v>0</v>
      </c>
      <c r="AY122" s="38">
        <f t="shared" si="145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166"/>
      <c r="AJ123" s="192">
        <f>E123</f>
        <v>0</v>
      </c>
      <c r="AK123" s="35">
        <f>F123+G123+H123+I123</f>
        <v>0</v>
      </c>
      <c r="AL123" s="35">
        <f>J123</f>
        <v>0</v>
      </c>
      <c r="AM123" s="35">
        <f>K123+L123+M123</f>
        <v>0</v>
      </c>
      <c r="AN123" s="35">
        <f>F123+G123+K123</f>
        <v>0</v>
      </c>
      <c r="AO123" s="35">
        <f>X123+Y123+AA123</f>
        <v>0</v>
      </c>
      <c r="AP123" s="35">
        <f>N123</f>
        <v>0</v>
      </c>
      <c r="AQ123" s="35">
        <f>O123+P123+Q123+R123+S123</f>
        <v>0</v>
      </c>
      <c r="AR123" s="35">
        <f>S123</f>
        <v>0</v>
      </c>
      <c r="AS123" s="35">
        <f>T123+U123+V123</f>
        <v>0</v>
      </c>
      <c r="AT123" s="35">
        <f>X123</f>
        <v>0</v>
      </c>
      <c r="AU123" s="35">
        <f>N123+W123</f>
        <v>0</v>
      </c>
      <c r="AV123" s="35">
        <f>AE123</f>
        <v>0</v>
      </c>
      <c r="AW123" s="35">
        <f>AC123+AD123</f>
        <v>0</v>
      </c>
      <c r="AX123" s="35">
        <f>AH123</f>
        <v>0</v>
      </c>
      <c r="AY123" s="34">
        <f>AF123+AG123</f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68">
        <v>7</v>
      </c>
      <c r="F124" s="68">
        <v>4</v>
      </c>
      <c r="G124" s="68">
        <v>3</v>
      </c>
      <c r="H124" s="68"/>
      <c r="I124" s="68"/>
      <c r="J124" s="68">
        <v>5</v>
      </c>
      <c r="K124" s="68">
        <v>3</v>
      </c>
      <c r="L124" s="68">
        <v>2</v>
      </c>
      <c r="M124" s="68"/>
      <c r="N124" s="68">
        <v>3</v>
      </c>
      <c r="O124" s="68"/>
      <c r="P124" s="68"/>
      <c r="Q124" s="68"/>
      <c r="R124" s="68"/>
      <c r="S124" s="68">
        <v>3</v>
      </c>
      <c r="T124" s="68"/>
      <c r="U124" s="68">
        <v>3</v>
      </c>
      <c r="V124" s="68"/>
      <c r="W124" s="68"/>
      <c r="X124" s="68">
        <v>3</v>
      </c>
      <c r="Y124" s="68"/>
      <c r="Z124" s="68">
        <v>1</v>
      </c>
      <c r="AA124" s="68">
        <v>7</v>
      </c>
      <c r="AB124" s="68">
        <v>2</v>
      </c>
      <c r="AC124" s="68">
        <v>1</v>
      </c>
      <c r="AD124" s="68"/>
      <c r="AE124" s="68">
        <v>1</v>
      </c>
      <c r="AF124" s="68"/>
      <c r="AG124" s="68"/>
      <c r="AH124" s="68"/>
      <c r="AI124" s="166"/>
      <c r="AJ124" s="192">
        <f>E124</f>
        <v>7</v>
      </c>
      <c r="AK124" s="35">
        <f>F124+G124+H124+I124</f>
        <v>7</v>
      </c>
      <c r="AL124" s="35">
        <f>J124</f>
        <v>5</v>
      </c>
      <c r="AM124" s="35">
        <f>K124+L124+M124</f>
        <v>5</v>
      </c>
      <c r="AN124" s="35">
        <f>F124+G124+K124</f>
        <v>10</v>
      </c>
      <c r="AO124" s="35">
        <f>X124+Y124+AA124</f>
        <v>10</v>
      </c>
      <c r="AP124" s="35">
        <f>N124</f>
        <v>3</v>
      </c>
      <c r="AQ124" s="35">
        <f>O124+P124+Q124+R124+S124</f>
        <v>3</v>
      </c>
      <c r="AR124" s="35">
        <f>S124</f>
        <v>3</v>
      </c>
      <c r="AS124" s="35">
        <f>T124+U124+V124</f>
        <v>3</v>
      </c>
      <c r="AT124" s="35">
        <f>X124</f>
        <v>3</v>
      </c>
      <c r="AU124" s="35">
        <f>N124+W124</f>
        <v>3</v>
      </c>
      <c r="AV124" s="35">
        <f>AE124</f>
        <v>1</v>
      </c>
      <c r="AW124" s="35">
        <f>AC124+AD124</f>
        <v>1</v>
      </c>
      <c r="AX124" s="35">
        <f>AH124</f>
        <v>0</v>
      </c>
      <c r="AY124" s="34">
        <f>AF124+AG124</f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97">
        <f t="shared" ref="E125:AH125" si="146">SUM(E126:E129)</f>
        <v>5</v>
      </c>
      <c r="F125" s="97">
        <f t="shared" si="146"/>
        <v>0</v>
      </c>
      <c r="G125" s="97">
        <f t="shared" si="146"/>
        <v>5</v>
      </c>
      <c r="H125" s="97">
        <f t="shared" si="146"/>
        <v>0</v>
      </c>
      <c r="I125" s="97">
        <f t="shared" si="146"/>
        <v>0</v>
      </c>
      <c r="J125" s="97">
        <f t="shared" si="146"/>
        <v>2</v>
      </c>
      <c r="K125" s="97">
        <f t="shared" si="146"/>
        <v>2</v>
      </c>
      <c r="L125" s="97">
        <f t="shared" si="146"/>
        <v>0</v>
      </c>
      <c r="M125" s="97">
        <f t="shared" si="146"/>
        <v>0</v>
      </c>
      <c r="N125" s="97">
        <f t="shared" si="146"/>
        <v>4</v>
      </c>
      <c r="O125" s="97">
        <f t="shared" si="146"/>
        <v>0</v>
      </c>
      <c r="P125" s="97">
        <f t="shared" si="146"/>
        <v>1</v>
      </c>
      <c r="Q125" s="97">
        <f t="shared" si="146"/>
        <v>3</v>
      </c>
      <c r="R125" s="97">
        <f t="shared" si="146"/>
        <v>0</v>
      </c>
      <c r="S125" s="97">
        <f t="shared" si="146"/>
        <v>0</v>
      </c>
      <c r="T125" s="97">
        <f t="shared" si="146"/>
        <v>0</v>
      </c>
      <c r="U125" s="97">
        <f t="shared" si="146"/>
        <v>0</v>
      </c>
      <c r="V125" s="97">
        <f t="shared" si="146"/>
        <v>0</v>
      </c>
      <c r="W125" s="97">
        <f t="shared" si="146"/>
        <v>0</v>
      </c>
      <c r="X125" s="97">
        <f t="shared" si="146"/>
        <v>4</v>
      </c>
      <c r="Y125" s="97">
        <f t="shared" si="146"/>
        <v>0</v>
      </c>
      <c r="Z125" s="97">
        <f t="shared" si="146"/>
        <v>0</v>
      </c>
      <c r="AA125" s="97">
        <f t="shared" si="146"/>
        <v>3</v>
      </c>
      <c r="AB125" s="97">
        <f t="shared" si="146"/>
        <v>0</v>
      </c>
      <c r="AC125" s="97">
        <f t="shared" si="146"/>
        <v>2</v>
      </c>
      <c r="AD125" s="97">
        <f t="shared" si="146"/>
        <v>0</v>
      </c>
      <c r="AE125" s="97">
        <f t="shared" si="146"/>
        <v>2</v>
      </c>
      <c r="AF125" s="97">
        <f t="shared" si="146"/>
        <v>0</v>
      </c>
      <c r="AG125" s="97">
        <f t="shared" si="146"/>
        <v>0</v>
      </c>
      <c r="AH125" s="97">
        <f t="shared" si="146"/>
        <v>0</v>
      </c>
      <c r="AI125" s="167"/>
      <c r="AJ125" s="192">
        <f>E125</f>
        <v>5</v>
      </c>
      <c r="AK125" s="35">
        <f>F125+G125+H125+I125</f>
        <v>5</v>
      </c>
      <c r="AL125" s="35">
        <f>J125</f>
        <v>2</v>
      </c>
      <c r="AM125" s="35">
        <f>K125+L125+M125</f>
        <v>2</v>
      </c>
      <c r="AN125" s="35">
        <f>F125+G125+K125</f>
        <v>7</v>
      </c>
      <c r="AO125" s="35">
        <f>X125+Y125+AA125</f>
        <v>7</v>
      </c>
      <c r="AP125" s="35">
        <f>N125</f>
        <v>4</v>
      </c>
      <c r="AQ125" s="35">
        <f>O125+P125+Q125+R125+S125</f>
        <v>4</v>
      </c>
      <c r="AR125" s="35">
        <f>S125</f>
        <v>0</v>
      </c>
      <c r="AS125" s="35">
        <f>T125+U125+V125</f>
        <v>0</v>
      </c>
      <c r="AT125" s="35">
        <f>X125</f>
        <v>4</v>
      </c>
      <c r="AU125" s="35">
        <f>N125+W125</f>
        <v>4</v>
      </c>
      <c r="AV125" s="35">
        <f>AE125</f>
        <v>2</v>
      </c>
      <c r="AW125" s="35">
        <f>AC125+AD125</f>
        <v>2</v>
      </c>
      <c r="AX125" s="35">
        <f>AH125</f>
        <v>0</v>
      </c>
      <c r="AY125" s="34">
        <f>AF125+AG125</f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68">
        <v>3</v>
      </c>
      <c r="F126" s="68"/>
      <c r="G126" s="68">
        <v>3</v>
      </c>
      <c r="H126" s="68"/>
      <c r="I126" s="68"/>
      <c r="J126" s="68">
        <v>2</v>
      </c>
      <c r="K126" s="68">
        <v>2</v>
      </c>
      <c r="L126" s="68"/>
      <c r="M126" s="68"/>
      <c r="N126" s="68">
        <v>2</v>
      </c>
      <c r="O126" s="68"/>
      <c r="P126" s="68">
        <v>1</v>
      </c>
      <c r="Q126" s="68">
        <v>1</v>
      </c>
      <c r="R126" s="68"/>
      <c r="S126" s="68"/>
      <c r="T126" s="68"/>
      <c r="U126" s="68"/>
      <c r="V126" s="68"/>
      <c r="W126" s="68"/>
      <c r="X126" s="68">
        <v>2</v>
      </c>
      <c r="Y126" s="68"/>
      <c r="Z126" s="68"/>
      <c r="AA126" s="68">
        <v>3</v>
      </c>
      <c r="AB126" s="68"/>
      <c r="AC126" s="68">
        <v>1</v>
      </c>
      <c r="AD126" s="68"/>
      <c r="AE126" s="68">
        <v>1</v>
      </c>
      <c r="AF126" s="68"/>
      <c r="AG126" s="68"/>
      <c r="AH126" s="68"/>
      <c r="AI126" s="166"/>
      <c r="AJ126" s="192">
        <f>E126</f>
        <v>3</v>
      </c>
      <c r="AK126" s="35">
        <f>F126+G126+H126+I126</f>
        <v>3</v>
      </c>
      <c r="AL126" s="35">
        <f>J126</f>
        <v>2</v>
      </c>
      <c r="AM126" s="35">
        <f>K126+L126+M126</f>
        <v>2</v>
      </c>
      <c r="AN126" s="35">
        <f>F126+G126+K126</f>
        <v>5</v>
      </c>
      <c r="AO126" s="35">
        <f>X126+Y126+AA126</f>
        <v>5</v>
      </c>
      <c r="AP126" s="35">
        <f>N126</f>
        <v>2</v>
      </c>
      <c r="AQ126" s="35">
        <f>O126+P126+Q126+R126+S126</f>
        <v>2</v>
      </c>
      <c r="AR126" s="35">
        <f>S126</f>
        <v>0</v>
      </c>
      <c r="AS126" s="35">
        <f>T126+U126+V126</f>
        <v>0</v>
      </c>
      <c r="AT126" s="35">
        <f>X126</f>
        <v>2</v>
      </c>
      <c r="AU126" s="35">
        <f>N126+W126</f>
        <v>2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68">
        <v>1</v>
      </c>
      <c r="F127" s="68"/>
      <c r="G127" s="68">
        <v>1</v>
      </c>
      <c r="H127" s="68"/>
      <c r="I127" s="68"/>
      <c r="J127" s="68"/>
      <c r="K127" s="68"/>
      <c r="L127" s="68"/>
      <c r="M127" s="68"/>
      <c r="N127" s="68">
        <v>1</v>
      </c>
      <c r="O127" s="68"/>
      <c r="P127" s="68"/>
      <c r="Q127" s="68">
        <v>1</v>
      </c>
      <c r="R127" s="68"/>
      <c r="S127" s="68"/>
      <c r="T127" s="68"/>
      <c r="U127" s="68"/>
      <c r="V127" s="68"/>
      <c r="W127" s="68"/>
      <c r="X127" s="68">
        <v>1</v>
      </c>
      <c r="Y127" s="68"/>
      <c r="Z127" s="68"/>
      <c r="AA127" s="68"/>
      <c r="AB127" s="68"/>
      <c r="AC127" s="68">
        <v>1</v>
      </c>
      <c r="AD127" s="68"/>
      <c r="AE127" s="68">
        <v>1</v>
      </c>
      <c r="AF127" s="68"/>
      <c r="AG127" s="68"/>
      <c r="AH127" s="68"/>
      <c r="AI127" s="166"/>
      <c r="AJ127" s="193">
        <f t="shared" ref="AJ127:AY127" si="147">SUM(AJ128:AJ129)</f>
        <v>1</v>
      </c>
      <c r="AK127" s="82">
        <f t="shared" si="147"/>
        <v>1</v>
      </c>
      <c r="AL127" s="82">
        <f t="shared" si="147"/>
        <v>0</v>
      </c>
      <c r="AM127" s="82">
        <f t="shared" si="147"/>
        <v>0</v>
      </c>
      <c r="AN127" s="82">
        <f t="shared" si="147"/>
        <v>1</v>
      </c>
      <c r="AO127" s="82">
        <f t="shared" si="147"/>
        <v>1</v>
      </c>
      <c r="AP127" s="82">
        <f t="shared" si="147"/>
        <v>1</v>
      </c>
      <c r="AQ127" s="82">
        <f t="shared" si="147"/>
        <v>1</v>
      </c>
      <c r="AR127" s="82">
        <f t="shared" si="147"/>
        <v>0</v>
      </c>
      <c r="AS127" s="82">
        <f t="shared" si="147"/>
        <v>0</v>
      </c>
      <c r="AT127" s="82">
        <f t="shared" si="147"/>
        <v>1</v>
      </c>
      <c r="AU127" s="82">
        <f t="shared" si="147"/>
        <v>1</v>
      </c>
      <c r="AV127" s="82">
        <f t="shared" si="147"/>
        <v>0</v>
      </c>
      <c r="AW127" s="82">
        <f t="shared" si="147"/>
        <v>0</v>
      </c>
      <c r="AX127" s="82">
        <f t="shared" si="147"/>
        <v>0</v>
      </c>
      <c r="AY127" s="38">
        <f t="shared" si="147"/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166"/>
      <c r="AJ128" s="192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68">
        <v>1</v>
      </c>
      <c r="F129" s="68"/>
      <c r="G129" s="68">
        <v>1</v>
      </c>
      <c r="H129" s="68"/>
      <c r="I129" s="68"/>
      <c r="J129" s="68"/>
      <c r="K129" s="68"/>
      <c r="L129" s="68"/>
      <c r="M129" s="68"/>
      <c r="N129" s="68">
        <v>1</v>
      </c>
      <c r="O129" s="68"/>
      <c r="P129" s="68"/>
      <c r="Q129" s="68">
        <v>1</v>
      </c>
      <c r="R129" s="68"/>
      <c r="S129" s="68"/>
      <c r="T129" s="68"/>
      <c r="U129" s="68"/>
      <c r="V129" s="68"/>
      <c r="W129" s="68"/>
      <c r="X129" s="68">
        <v>1</v>
      </c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166"/>
      <c r="AJ129" s="192">
        <f>E129</f>
        <v>1</v>
      </c>
      <c r="AK129" s="35">
        <f>F129+G129+H129+I129</f>
        <v>1</v>
      </c>
      <c r="AL129" s="35">
        <f>J129</f>
        <v>0</v>
      </c>
      <c r="AM129" s="35">
        <f>K129+L129+M129</f>
        <v>0</v>
      </c>
      <c r="AN129" s="35">
        <f>F129+G129+K129</f>
        <v>1</v>
      </c>
      <c r="AO129" s="35">
        <f>X129+Y129+AA129</f>
        <v>1</v>
      </c>
      <c r="AP129" s="35">
        <f>N129</f>
        <v>1</v>
      </c>
      <c r="AQ129" s="35">
        <f>O129+P129+Q129+R129+S129</f>
        <v>1</v>
      </c>
      <c r="AR129" s="35">
        <f>S129</f>
        <v>0</v>
      </c>
      <c r="AS129" s="35">
        <f>T129+U129+V129</f>
        <v>0</v>
      </c>
      <c r="AT129" s="35">
        <f>X129</f>
        <v>1</v>
      </c>
      <c r="AU129" s="35">
        <f>N129+W129</f>
        <v>1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97">
        <f t="shared" ref="E130:AH130" si="148">SUM(E131:E132)</f>
        <v>0</v>
      </c>
      <c r="F130" s="97">
        <f t="shared" si="148"/>
        <v>0</v>
      </c>
      <c r="G130" s="97">
        <f t="shared" si="148"/>
        <v>0</v>
      </c>
      <c r="H130" s="97">
        <f t="shared" si="148"/>
        <v>0</v>
      </c>
      <c r="I130" s="97">
        <f t="shared" si="148"/>
        <v>0</v>
      </c>
      <c r="J130" s="97">
        <f t="shared" si="148"/>
        <v>0</v>
      </c>
      <c r="K130" s="97">
        <f t="shared" si="148"/>
        <v>0</v>
      </c>
      <c r="L130" s="97">
        <f t="shared" si="148"/>
        <v>0</v>
      </c>
      <c r="M130" s="97">
        <f t="shared" si="148"/>
        <v>0</v>
      </c>
      <c r="N130" s="97">
        <f t="shared" si="148"/>
        <v>0</v>
      </c>
      <c r="O130" s="97">
        <f t="shared" si="148"/>
        <v>0</v>
      </c>
      <c r="P130" s="97">
        <f t="shared" si="148"/>
        <v>0</v>
      </c>
      <c r="Q130" s="97">
        <f t="shared" si="148"/>
        <v>0</v>
      </c>
      <c r="R130" s="97">
        <f t="shared" si="148"/>
        <v>0</v>
      </c>
      <c r="S130" s="97">
        <f t="shared" si="148"/>
        <v>0</v>
      </c>
      <c r="T130" s="97">
        <f t="shared" si="148"/>
        <v>0</v>
      </c>
      <c r="U130" s="97">
        <f t="shared" si="148"/>
        <v>0</v>
      </c>
      <c r="V130" s="97">
        <f t="shared" si="148"/>
        <v>0</v>
      </c>
      <c r="W130" s="97">
        <f t="shared" si="148"/>
        <v>0</v>
      </c>
      <c r="X130" s="97">
        <f t="shared" si="148"/>
        <v>0</v>
      </c>
      <c r="Y130" s="97">
        <f t="shared" si="148"/>
        <v>0</v>
      </c>
      <c r="Z130" s="97">
        <f t="shared" si="148"/>
        <v>0</v>
      </c>
      <c r="AA130" s="97">
        <f t="shared" si="148"/>
        <v>0</v>
      </c>
      <c r="AB130" s="97">
        <f t="shared" si="148"/>
        <v>0</v>
      </c>
      <c r="AC130" s="97">
        <f t="shared" si="148"/>
        <v>0</v>
      </c>
      <c r="AD130" s="97">
        <f t="shared" si="148"/>
        <v>0</v>
      </c>
      <c r="AE130" s="97">
        <f t="shared" si="148"/>
        <v>0</v>
      </c>
      <c r="AF130" s="97">
        <f t="shared" si="148"/>
        <v>0</v>
      </c>
      <c r="AG130" s="97">
        <f t="shared" si="148"/>
        <v>0</v>
      </c>
      <c r="AH130" s="97">
        <f t="shared" si="148"/>
        <v>0</v>
      </c>
      <c r="AI130" s="165"/>
      <c r="AJ130" s="192">
        <f>E130</f>
        <v>0</v>
      </c>
      <c r="AK130" s="35">
        <f>F130+G130+H130+I130</f>
        <v>0</v>
      </c>
      <c r="AL130" s="35">
        <f>J130</f>
        <v>0</v>
      </c>
      <c r="AM130" s="35">
        <f>K130+L130+M130</f>
        <v>0</v>
      </c>
      <c r="AN130" s="35">
        <f>F130+G130+K130</f>
        <v>0</v>
      </c>
      <c r="AO130" s="35">
        <f>X130+Y130+AA130</f>
        <v>0</v>
      </c>
      <c r="AP130" s="35">
        <f>N130</f>
        <v>0</v>
      </c>
      <c r="AQ130" s="35">
        <f>O130+P130+Q130+R130+S130</f>
        <v>0</v>
      </c>
      <c r="AR130" s="35">
        <f>S130</f>
        <v>0</v>
      </c>
      <c r="AS130" s="35">
        <f>T130+U130+V130</f>
        <v>0</v>
      </c>
      <c r="AT130" s="35">
        <f>X130</f>
        <v>0</v>
      </c>
      <c r="AU130" s="35">
        <f>N130+W130</f>
        <v>0</v>
      </c>
      <c r="AV130" s="35">
        <f>AE130</f>
        <v>0</v>
      </c>
      <c r="AW130" s="35">
        <f>AC130+AD130</f>
        <v>0</v>
      </c>
      <c r="AX130" s="35">
        <f>AH130</f>
        <v>0</v>
      </c>
      <c r="AY130" s="34">
        <f>AF130+AG130</f>
        <v>0</v>
      </c>
    </row>
    <row r="131" spans="1:51" s="26" customFormat="1" ht="41.25" customHeight="1" thickBo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166"/>
      <c r="AJ131" s="194">
        <f t="shared" ref="AJ131:AY131" si="149">AJ16+AJ36+AJ48+AJ56+AJ70+AJ77+AJ84+AJ87+AJ109+AJ113+AJ122+AJ127+AJ130</f>
        <v>5653</v>
      </c>
      <c r="AK131" s="31">
        <f t="shared" si="149"/>
        <v>10610</v>
      </c>
      <c r="AL131" s="31">
        <f t="shared" si="149"/>
        <v>10899</v>
      </c>
      <c r="AM131" s="31">
        <f t="shared" si="149"/>
        <v>10899</v>
      </c>
      <c r="AN131" s="31">
        <f t="shared" si="149"/>
        <v>21388</v>
      </c>
      <c r="AO131" s="31">
        <f t="shared" si="149"/>
        <v>21386</v>
      </c>
      <c r="AP131" s="31">
        <f t="shared" si="149"/>
        <v>9740</v>
      </c>
      <c r="AQ131" s="31">
        <f t="shared" si="149"/>
        <v>9740</v>
      </c>
      <c r="AR131" s="31">
        <f t="shared" si="149"/>
        <v>837</v>
      </c>
      <c r="AS131" s="31">
        <f t="shared" si="149"/>
        <v>837</v>
      </c>
      <c r="AT131" s="31">
        <f t="shared" si="149"/>
        <v>9740</v>
      </c>
      <c r="AU131" s="31">
        <f t="shared" si="149"/>
        <v>9740</v>
      </c>
      <c r="AV131" s="31">
        <f t="shared" si="149"/>
        <v>136</v>
      </c>
      <c r="AW131" s="31">
        <f t="shared" si="149"/>
        <v>136</v>
      </c>
      <c r="AX131" s="31">
        <f t="shared" si="149"/>
        <v>24</v>
      </c>
      <c r="AY131" s="30">
        <f t="shared" si="149"/>
        <v>24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192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70">
        <v>13</v>
      </c>
      <c r="F133" s="70">
        <v>8</v>
      </c>
      <c r="G133" s="70">
        <v>5</v>
      </c>
      <c r="H133" s="70"/>
      <c r="I133" s="70"/>
      <c r="J133" s="70">
        <v>17</v>
      </c>
      <c r="K133" s="70">
        <v>16</v>
      </c>
      <c r="L133" s="70">
        <v>1</v>
      </c>
      <c r="M133" s="70"/>
      <c r="N133" s="70">
        <v>13</v>
      </c>
      <c r="O133" s="70">
        <v>11</v>
      </c>
      <c r="P133" s="70"/>
      <c r="Q133" s="70">
        <v>1</v>
      </c>
      <c r="R133" s="70"/>
      <c r="S133" s="70">
        <v>1</v>
      </c>
      <c r="T133" s="70">
        <v>1</v>
      </c>
      <c r="U133" s="70"/>
      <c r="V133" s="70"/>
      <c r="W133" s="70"/>
      <c r="X133" s="70">
        <v>13</v>
      </c>
      <c r="Y133" s="70"/>
      <c r="Z133" s="70"/>
      <c r="AA133" s="70">
        <v>15</v>
      </c>
      <c r="AB133" s="70">
        <v>7</v>
      </c>
      <c r="AC133" s="70">
        <v>2</v>
      </c>
      <c r="AD133" s="70">
        <v>1</v>
      </c>
      <c r="AE133" s="70">
        <v>3</v>
      </c>
      <c r="AF133" s="70"/>
      <c r="AG133" s="70"/>
      <c r="AH133" s="70"/>
      <c r="AI133" s="171"/>
      <c r="AJ133" s="192">
        <f>E133</f>
        <v>13</v>
      </c>
      <c r="AK133" s="35">
        <f>F133+G133+H133+I133</f>
        <v>13</v>
      </c>
      <c r="AL133" s="35">
        <f>J133</f>
        <v>17</v>
      </c>
      <c r="AM133" s="35">
        <f>K133+L133+M133</f>
        <v>17</v>
      </c>
      <c r="AN133" s="35">
        <f>F133+G133+K133</f>
        <v>29</v>
      </c>
      <c r="AO133" s="35">
        <f>X133+Y133+AA133</f>
        <v>28</v>
      </c>
      <c r="AP133" s="35">
        <f>N133</f>
        <v>13</v>
      </c>
      <c r="AQ133" s="35">
        <f>O133+P133+Q133+R133+S133</f>
        <v>13</v>
      </c>
      <c r="AR133" s="35">
        <f>S133</f>
        <v>1</v>
      </c>
      <c r="AS133" s="35">
        <f>T133+U133+V133</f>
        <v>1</v>
      </c>
      <c r="AT133" s="35">
        <f>X133</f>
        <v>13</v>
      </c>
      <c r="AU133" s="35">
        <f>N133+W133</f>
        <v>13</v>
      </c>
      <c r="AV133" s="35">
        <f>AE133</f>
        <v>3</v>
      </c>
      <c r="AW133" s="35">
        <f>AC133+AD133</f>
        <v>3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97">
        <f t="shared" ref="E134:AH134" si="150">E19+E39+E51+E59+E73+E80+E87+E90+E112+E116+E125+E130+E133</f>
        <v>5743</v>
      </c>
      <c r="F134" s="97">
        <f t="shared" si="150"/>
        <v>581</v>
      </c>
      <c r="G134" s="97">
        <f t="shared" si="150"/>
        <v>5162</v>
      </c>
      <c r="H134" s="97">
        <f t="shared" si="150"/>
        <v>0</v>
      </c>
      <c r="I134" s="97">
        <f t="shared" si="150"/>
        <v>0</v>
      </c>
      <c r="J134" s="97">
        <f t="shared" si="150"/>
        <v>5723</v>
      </c>
      <c r="K134" s="97">
        <f t="shared" si="150"/>
        <v>5645</v>
      </c>
      <c r="L134" s="97">
        <f t="shared" si="150"/>
        <v>70</v>
      </c>
      <c r="M134" s="97">
        <f t="shared" si="150"/>
        <v>8</v>
      </c>
      <c r="N134" s="97">
        <f t="shared" si="150"/>
        <v>4983</v>
      </c>
      <c r="O134" s="97">
        <f t="shared" si="150"/>
        <v>4370</v>
      </c>
      <c r="P134" s="97">
        <f t="shared" si="150"/>
        <v>92</v>
      </c>
      <c r="Q134" s="97">
        <f t="shared" si="150"/>
        <v>71</v>
      </c>
      <c r="R134" s="97">
        <f t="shared" si="150"/>
        <v>0</v>
      </c>
      <c r="S134" s="97">
        <f t="shared" si="150"/>
        <v>450</v>
      </c>
      <c r="T134" s="97">
        <f t="shared" si="150"/>
        <v>55</v>
      </c>
      <c r="U134" s="97">
        <f t="shared" si="150"/>
        <v>375</v>
      </c>
      <c r="V134" s="97">
        <f t="shared" si="150"/>
        <v>20</v>
      </c>
      <c r="W134" s="97">
        <f t="shared" si="150"/>
        <v>0</v>
      </c>
      <c r="X134" s="97">
        <f t="shared" si="150"/>
        <v>4983</v>
      </c>
      <c r="Y134" s="97">
        <f t="shared" si="150"/>
        <v>15</v>
      </c>
      <c r="Z134" s="97">
        <f t="shared" si="150"/>
        <v>161</v>
      </c>
      <c r="AA134" s="97">
        <f t="shared" si="150"/>
        <v>6388</v>
      </c>
      <c r="AB134" s="97">
        <f t="shared" si="150"/>
        <v>635</v>
      </c>
      <c r="AC134" s="97">
        <f t="shared" si="150"/>
        <v>87</v>
      </c>
      <c r="AD134" s="97">
        <f t="shared" si="150"/>
        <v>7</v>
      </c>
      <c r="AE134" s="97">
        <f t="shared" si="150"/>
        <v>94</v>
      </c>
      <c r="AF134" s="97">
        <f t="shared" si="150"/>
        <v>12</v>
      </c>
      <c r="AG134" s="97">
        <f t="shared" si="150"/>
        <v>0</v>
      </c>
      <c r="AH134" s="97">
        <f t="shared" si="150"/>
        <v>12</v>
      </c>
      <c r="AI134" s="172"/>
      <c r="AJ134" s="32">
        <f t="shared" ref="AJ134:AY134" si="151">AJ19+AJ39+AJ51+AJ59+AJ73+AJ80+AJ87+AJ90+AJ112+AJ116+AJ125+AJ130+AJ133</f>
        <v>5930</v>
      </c>
      <c r="AK134" s="31">
        <f t="shared" si="151"/>
        <v>5930</v>
      </c>
      <c r="AL134" s="31">
        <f t="shared" si="151"/>
        <v>5894</v>
      </c>
      <c r="AM134" s="31">
        <f t="shared" si="151"/>
        <v>5894</v>
      </c>
      <c r="AN134" s="31">
        <f t="shared" si="151"/>
        <v>11730</v>
      </c>
      <c r="AO134" s="31">
        <f t="shared" si="151"/>
        <v>11728</v>
      </c>
      <c r="AP134" s="31">
        <f t="shared" si="151"/>
        <v>5161</v>
      </c>
      <c r="AQ134" s="31">
        <f t="shared" si="151"/>
        <v>5161</v>
      </c>
      <c r="AR134" s="31">
        <f t="shared" si="151"/>
        <v>458</v>
      </c>
      <c r="AS134" s="31">
        <f t="shared" si="151"/>
        <v>458</v>
      </c>
      <c r="AT134" s="31">
        <f t="shared" si="151"/>
        <v>5161</v>
      </c>
      <c r="AU134" s="31">
        <f t="shared" si="151"/>
        <v>5161</v>
      </c>
      <c r="AV134" s="31">
        <f t="shared" si="151"/>
        <v>100</v>
      </c>
      <c r="AW134" s="31">
        <f t="shared" si="151"/>
        <v>100</v>
      </c>
      <c r="AX134" s="31">
        <f t="shared" si="151"/>
        <v>12</v>
      </c>
      <c r="AY134" s="30">
        <f t="shared" si="151"/>
        <v>12</v>
      </c>
    </row>
    <row r="135" spans="1:51" s="26" customFormat="1" ht="32.2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55"/>
    </row>
    <row r="136" spans="1:51" s="26" customFormat="1" ht="55.5" customHeight="1">
      <c r="A136" s="25"/>
      <c r="B136" s="25"/>
      <c r="C136" s="191" t="s">
        <v>310</v>
      </c>
      <c r="D136" s="191"/>
      <c r="E136" s="191"/>
      <c r="F136" s="191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20.25" customHeigh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14.2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51" s="26" customFormat="1" ht="14.25" customHeight="1">
      <c r="A139" s="21"/>
      <c r="B139" s="27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3"/>
      <c r="AI139" s="25"/>
    </row>
    <row r="140" spans="1:51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AH140" s="23"/>
      <c r="AI140" s="25"/>
    </row>
    <row r="141" spans="1:51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AH141" s="23"/>
      <c r="AI141" s="25"/>
    </row>
    <row r="142" spans="1:51" ht="12.75" customHeight="1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AH142" s="23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</row>
    <row r="145" spans="2:34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AH145" s="23"/>
    </row>
    <row r="146" spans="2:34">
      <c r="AH146" s="23"/>
    </row>
    <row r="147" spans="2:34">
      <c r="AH147" s="23"/>
    </row>
    <row r="148" spans="2:34">
      <c r="AH148" s="23"/>
    </row>
    <row r="149" spans="2:34">
      <c r="AH149" s="23"/>
    </row>
    <row r="150" spans="2:34">
      <c r="AH150" s="23"/>
    </row>
    <row r="151" spans="2:34">
      <c r="AH151" s="23"/>
    </row>
    <row r="152" spans="2:34">
      <c r="AH152" s="23"/>
    </row>
    <row r="153" spans="2:34">
      <c r="AH153" s="23"/>
    </row>
    <row r="154" spans="2:34">
      <c r="AH154" s="23"/>
    </row>
    <row r="155" spans="2:34">
      <c r="AH155" s="23"/>
    </row>
    <row r="156" spans="2:34">
      <c r="AH156" s="23"/>
    </row>
    <row r="157" spans="2:34">
      <c r="AH157" s="23"/>
    </row>
    <row r="158" spans="2:34">
      <c r="AH158" s="23"/>
    </row>
    <row r="159" spans="2:34">
      <c r="AH159" s="23"/>
    </row>
    <row r="160" spans="2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</sheetData>
  <mergeCells count="167">
    <mergeCell ref="I7:I17"/>
    <mergeCell ref="J7:J17"/>
    <mergeCell ref="AB4:AB17"/>
    <mergeCell ref="AC4:AE6"/>
    <mergeCell ref="AF4:AH6"/>
    <mergeCell ref="AD7:AD17"/>
    <mergeCell ref="A1:D1"/>
    <mergeCell ref="E1:AA1"/>
    <mergeCell ref="AC1:AH1"/>
    <mergeCell ref="A2:AH2"/>
    <mergeCell ref="A3:AH3"/>
    <mergeCell ref="A4:D17"/>
    <mergeCell ref="E4:I6"/>
    <mergeCell ref="J4:M6"/>
    <mergeCell ref="N4:X6"/>
    <mergeCell ref="AA4:AA17"/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M7:M17"/>
    <mergeCell ref="N7:N17"/>
    <mergeCell ref="O7:O17"/>
    <mergeCell ref="P7:P17"/>
    <mergeCell ref="Y4:Y17"/>
    <mergeCell ref="Z4:Z17"/>
    <mergeCell ref="AE7:AE17"/>
    <mergeCell ref="AF7:AF17"/>
    <mergeCell ref="AG7:AG17"/>
    <mergeCell ref="AH7:AH17"/>
    <mergeCell ref="X7:X17"/>
    <mergeCell ref="AC7:AC17"/>
    <mergeCell ref="A18:D18"/>
    <mergeCell ref="Q7:Q17"/>
    <mergeCell ref="R7:R17"/>
    <mergeCell ref="S7:V9"/>
    <mergeCell ref="E7:E17"/>
    <mergeCell ref="F7:F17"/>
    <mergeCell ref="G7:G17"/>
    <mergeCell ref="H7:H17"/>
    <mergeCell ref="K7:K17"/>
    <mergeCell ref="L7:L17"/>
    <mergeCell ref="W7:W17"/>
    <mergeCell ref="B19:D19"/>
    <mergeCell ref="B20:D20"/>
    <mergeCell ref="B21:D21"/>
    <mergeCell ref="B22:D22"/>
    <mergeCell ref="B23:D23"/>
    <mergeCell ref="S10:S17"/>
    <mergeCell ref="T10:T17"/>
    <mergeCell ref="U10:U17"/>
    <mergeCell ref="V10:V17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34:D134"/>
    <mergeCell ref="B127:D127"/>
    <mergeCell ref="B128:D128"/>
    <mergeCell ref="B129:D129"/>
    <mergeCell ref="B130:D130"/>
    <mergeCell ref="B131:D131"/>
    <mergeCell ref="B132:D132"/>
  </mergeCells>
  <pageMargins left="0.7" right="0.7" top="0.75" bottom="0.75" header="0.3" footer="0.3"/>
  <pageSetup orientation="portrait" verticalDpi="20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AY1718"/>
  <sheetViews>
    <sheetView tabSelected="1" zoomScale="75" zoomScaleNormal="75" workbookViewId="0">
      <selection sqref="A1:D1"/>
    </sheetView>
  </sheetViews>
  <sheetFormatPr defaultRowHeight="12.75"/>
  <cols>
    <col min="1" max="3" width="9.140625" style="21"/>
    <col min="4" max="4" width="24.28515625" style="21" customWidth="1"/>
    <col min="5" max="5" width="8.85546875" style="21" customWidth="1"/>
    <col min="6" max="6" width="6.7109375" style="21" customWidth="1"/>
    <col min="7" max="7" width="11.42578125" style="21" customWidth="1"/>
    <col min="8" max="8" width="9.5703125" style="21" customWidth="1"/>
    <col min="9" max="9" width="10.42578125" style="21" customWidth="1"/>
    <col min="10" max="10" width="7.7109375" style="21" customWidth="1"/>
    <col min="11" max="11" width="10.85546875" style="21" customWidth="1"/>
    <col min="12" max="13" width="7.5703125" style="21" customWidth="1"/>
    <col min="14" max="14" width="8.5703125" style="21" customWidth="1"/>
    <col min="15" max="15" width="7.85546875" style="21" customWidth="1"/>
    <col min="16" max="16" width="8.28515625" style="21" customWidth="1"/>
    <col min="17" max="17" width="4.5703125" style="21" customWidth="1"/>
    <col min="18" max="18" width="8.7109375" style="21" customWidth="1"/>
    <col min="19" max="19" width="5.85546875" style="21" customWidth="1"/>
    <col min="20" max="20" width="9.140625" style="21"/>
    <col min="21" max="21" width="5.85546875" style="21" customWidth="1"/>
    <col min="22" max="22" width="8.42578125" style="21" customWidth="1"/>
    <col min="23" max="23" width="7.85546875" style="21" customWidth="1"/>
    <col min="24" max="24" width="11.140625" style="21" customWidth="1"/>
    <col min="25" max="25" width="9.28515625" style="21" customWidth="1"/>
    <col min="26" max="26" width="6.5703125" style="21" customWidth="1"/>
    <col min="27" max="27" width="10.28515625" style="21" customWidth="1"/>
    <col min="28" max="28" width="7.5703125" style="21" customWidth="1"/>
    <col min="29" max="30" width="5.85546875" style="21" customWidth="1"/>
    <col min="31" max="31" width="8" style="21" customWidth="1"/>
    <col min="32" max="32" width="7.28515625" style="21" customWidth="1"/>
    <col min="33" max="33" width="6.28515625" style="21" customWidth="1"/>
    <col min="34" max="34" width="9.5703125" style="22" customWidth="1"/>
    <col min="35" max="35" width="7.85546875" style="21" hidden="1" customWidth="1"/>
    <col min="36" max="36" width="9.140625" style="21" hidden="1" customWidth="1"/>
    <col min="37" max="37" width="11.42578125" style="21" hidden="1" customWidth="1"/>
    <col min="38" max="38" width="9.140625" style="21" hidden="1" customWidth="1"/>
    <col min="39" max="39" width="13.7109375" style="21" hidden="1" customWidth="1"/>
    <col min="40" max="40" width="12.85546875" style="21" hidden="1" customWidth="1"/>
    <col min="41" max="41" width="14.140625" style="21" hidden="1" customWidth="1"/>
    <col min="42" max="42" width="9.140625" style="21" hidden="1" customWidth="1"/>
    <col min="43" max="43" width="16.85546875" style="21" hidden="1" customWidth="1"/>
    <col min="44" max="51" width="9.140625" style="21" hidden="1" customWidth="1"/>
    <col min="52" max="16384" width="9.140625" style="21"/>
  </cols>
  <sheetData>
    <row r="1" spans="1:41" ht="56.25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270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271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302" t="s">
        <v>226</v>
      </c>
      <c r="B18" s="303"/>
      <c r="C18" s="303"/>
      <c r="D18" s="303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AH19" si="0">SUM(E20:E38)</f>
        <v>255</v>
      </c>
      <c r="F19" s="88">
        <f t="shared" si="0"/>
        <v>105</v>
      </c>
      <c r="G19" s="88">
        <f t="shared" si="0"/>
        <v>149</v>
      </c>
      <c r="H19" s="88">
        <f t="shared" si="0"/>
        <v>0</v>
      </c>
      <c r="I19" s="88">
        <f t="shared" si="0"/>
        <v>0</v>
      </c>
      <c r="J19" s="88">
        <f t="shared" si="0"/>
        <v>151</v>
      </c>
      <c r="K19" s="88">
        <f t="shared" si="0"/>
        <v>135</v>
      </c>
      <c r="L19" s="88">
        <f t="shared" si="0"/>
        <v>12</v>
      </c>
      <c r="M19" s="88">
        <f t="shared" si="0"/>
        <v>4</v>
      </c>
      <c r="N19" s="88">
        <f t="shared" si="0"/>
        <v>82</v>
      </c>
      <c r="O19" s="88">
        <f t="shared" si="0"/>
        <v>42</v>
      </c>
      <c r="P19" s="88">
        <f t="shared" si="0"/>
        <v>11</v>
      </c>
      <c r="Q19" s="88">
        <f t="shared" si="0"/>
        <v>7</v>
      </c>
      <c r="R19" s="88">
        <f t="shared" si="0"/>
        <v>0</v>
      </c>
      <c r="S19" s="88">
        <f t="shared" si="0"/>
        <v>22</v>
      </c>
      <c r="T19" s="88">
        <f t="shared" si="0"/>
        <v>0</v>
      </c>
      <c r="U19" s="88">
        <f t="shared" si="0"/>
        <v>21</v>
      </c>
      <c r="V19" s="88">
        <f t="shared" si="0"/>
        <v>1</v>
      </c>
      <c r="W19" s="88">
        <f t="shared" si="0"/>
        <v>0</v>
      </c>
      <c r="X19" s="88">
        <f t="shared" si="0"/>
        <v>82</v>
      </c>
      <c r="Y19" s="88">
        <f t="shared" si="0"/>
        <v>0</v>
      </c>
      <c r="Z19" s="88">
        <f t="shared" si="0"/>
        <v>50</v>
      </c>
      <c r="AA19" s="88">
        <f t="shared" si="0"/>
        <v>308</v>
      </c>
      <c r="AB19" s="88">
        <f t="shared" si="0"/>
        <v>140</v>
      </c>
      <c r="AC19" s="88">
        <f t="shared" si="0"/>
        <v>7</v>
      </c>
      <c r="AD19" s="88">
        <f t="shared" si="0"/>
        <v>2</v>
      </c>
      <c r="AE19" s="88">
        <f t="shared" si="0"/>
        <v>9</v>
      </c>
      <c r="AF19" s="88">
        <f t="shared" si="0"/>
        <v>0</v>
      </c>
      <c r="AG19" s="88">
        <f t="shared" si="0"/>
        <v>0</v>
      </c>
      <c r="AH19" s="88">
        <f t="shared" si="0"/>
        <v>0</v>
      </c>
      <c r="AI19" s="63"/>
      <c r="AJ19" s="73">
        <f t="shared" ref="AJ19:AY19" si="1">SUM(AJ20:AJ38)</f>
        <v>255</v>
      </c>
      <c r="AK19" s="52">
        <f t="shared" si="1"/>
        <v>254</v>
      </c>
      <c r="AL19" s="52">
        <f t="shared" si="1"/>
        <v>151</v>
      </c>
      <c r="AM19" s="52">
        <f t="shared" si="1"/>
        <v>151</v>
      </c>
      <c r="AN19" s="52">
        <f t="shared" si="1"/>
        <v>389</v>
      </c>
      <c r="AO19" s="52">
        <f t="shared" si="1"/>
        <v>390</v>
      </c>
      <c r="AP19" s="52">
        <f t="shared" si="1"/>
        <v>82</v>
      </c>
      <c r="AQ19" s="52">
        <f t="shared" si="1"/>
        <v>82</v>
      </c>
      <c r="AR19" s="52">
        <f t="shared" si="1"/>
        <v>22</v>
      </c>
      <c r="AS19" s="52">
        <f t="shared" si="1"/>
        <v>22</v>
      </c>
      <c r="AT19" s="52">
        <f t="shared" si="1"/>
        <v>82</v>
      </c>
      <c r="AU19" s="52">
        <f t="shared" si="1"/>
        <v>82</v>
      </c>
      <c r="AV19" s="52">
        <f t="shared" si="1"/>
        <v>9</v>
      </c>
      <c r="AW19" s="52">
        <f t="shared" si="1"/>
        <v>9</v>
      </c>
      <c r="AX19" s="52">
        <f t="shared" si="1"/>
        <v>0</v>
      </c>
      <c r="AY19" s="51">
        <f t="shared" si="1"/>
        <v>0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74">
        <v>14</v>
      </c>
      <c r="F20" s="74">
        <v>5</v>
      </c>
      <c r="G20" s="74">
        <v>9</v>
      </c>
      <c r="H20" s="74"/>
      <c r="I20" s="74"/>
      <c r="J20" s="74">
        <v>21</v>
      </c>
      <c r="K20" s="74">
        <v>15</v>
      </c>
      <c r="L20" s="74">
        <v>2</v>
      </c>
      <c r="M20" s="74">
        <v>4</v>
      </c>
      <c r="N20" s="74">
        <v>6</v>
      </c>
      <c r="O20" s="74">
        <v>5</v>
      </c>
      <c r="P20" s="74"/>
      <c r="Q20" s="74">
        <v>1</v>
      </c>
      <c r="R20" s="74"/>
      <c r="S20" s="74"/>
      <c r="T20" s="74"/>
      <c r="U20" s="74"/>
      <c r="V20" s="74"/>
      <c r="W20" s="74"/>
      <c r="X20" s="74">
        <v>6</v>
      </c>
      <c r="Y20" s="74"/>
      <c r="Z20" s="74"/>
      <c r="AA20" s="74">
        <v>23</v>
      </c>
      <c r="AB20" s="74">
        <v>2</v>
      </c>
      <c r="AC20" s="74">
        <v>1</v>
      </c>
      <c r="AD20" s="74">
        <v>1</v>
      </c>
      <c r="AE20" s="74">
        <v>2</v>
      </c>
      <c r="AF20" s="74"/>
      <c r="AG20" s="74"/>
      <c r="AH20" s="74"/>
      <c r="AJ20" s="36">
        <f t="shared" ref="AJ20:AJ38" si="2">E20</f>
        <v>14</v>
      </c>
      <c r="AK20" s="35">
        <f t="shared" ref="AK20:AK38" si="3">F20+G20+H20+I20</f>
        <v>14</v>
      </c>
      <c r="AL20" s="35">
        <f t="shared" ref="AL20:AL38" si="4">J20</f>
        <v>21</v>
      </c>
      <c r="AM20" s="35">
        <f t="shared" ref="AM20:AM38" si="5">K20+L20+M20</f>
        <v>21</v>
      </c>
      <c r="AN20" s="35">
        <f t="shared" ref="AN20:AN38" si="6">F20+G20+K20</f>
        <v>29</v>
      </c>
      <c r="AO20" s="35">
        <f t="shared" ref="AO20:AO38" si="7">X20+Y20+AA20</f>
        <v>29</v>
      </c>
      <c r="AP20" s="35">
        <f t="shared" ref="AP20:AP38" si="8">N20</f>
        <v>6</v>
      </c>
      <c r="AQ20" s="35">
        <f t="shared" ref="AQ20:AQ38" si="9">O20+P20+Q20+R20+S20</f>
        <v>6</v>
      </c>
      <c r="AR20" s="35">
        <f t="shared" ref="AR20:AR38" si="10">S20</f>
        <v>0</v>
      </c>
      <c r="AS20" s="35">
        <f t="shared" ref="AS20:AS38" si="11">T20+U20+V20</f>
        <v>0</v>
      </c>
      <c r="AT20" s="35">
        <f t="shared" ref="AT20:AT38" si="12">X20</f>
        <v>6</v>
      </c>
      <c r="AU20" s="35">
        <f t="shared" ref="AU20:AU38" si="13">N20+W20</f>
        <v>6</v>
      </c>
      <c r="AV20" s="35">
        <f t="shared" ref="AV20:AV38" si="14">AE20</f>
        <v>2</v>
      </c>
      <c r="AW20" s="35">
        <f t="shared" ref="AW20:AW38" si="15">AC20+AD20</f>
        <v>2</v>
      </c>
      <c r="AX20" s="35">
        <f t="shared" ref="AX20:AX38" si="16">AH20</f>
        <v>0</v>
      </c>
      <c r="AY20" s="34">
        <f t="shared" ref="AY20:AY38" si="17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15</v>
      </c>
      <c r="F21" s="74">
        <v>3</v>
      </c>
      <c r="G21" s="74">
        <v>12</v>
      </c>
      <c r="H21" s="74"/>
      <c r="I21" s="74"/>
      <c r="J21" s="75">
        <v>12</v>
      </c>
      <c r="K21" s="75">
        <v>10</v>
      </c>
      <c r="L21" s="74">
        <v>2</v>
      </c>
      <c r="M21" s="74"/>
      <c r="N21" s="68">
        <v>16</v>
      </c>
      <c r="O21" s="68">
        <v>14</v>
      </c>
      <c r="P21" s="68">
        <v>1</v>
      </c>
      <c r="Q21" s="68"/>
      <c r="R21" s="68"/>
      <c r="S21" s="68">
        <v>1</v>
      </c>
      <c r="T21" s="68"/>
      <c r="U21" s="68">
        <v>1</v>
      </c>
      <c r="V21" s="68"/>
      <c r="W21" s="68"/>
      <c r="X21" s="68">
        <v>16</v>
      </c>
      <c r="Y21" s="68"/>
      <c r="Z21" s="68">
        <v>1</v>
      </c>
      <c r="AA21" s="68">
        <v>9</v>
      </c>
      <c r="AB21" s="68">
        <v>1</v>
      </c>
      <c r="AC21" s="68">
        <v>1</v>
      </c>
      <c r="AD21" s="68"/>
      <c r="AE21" s="68">
        <v>1</v>
      </c>
      <c r="AF21" s="68"/>
      <c r="AG21" s="76"/>
      <c r="AH21" s="68"/>
      <c r="AI21" s="45"/>
      <c r="AJ21" s="36">
        <f t="shared" si="2"/>
        <v>15</v>
      </c>
      <c r="AK21" s="35">
        <f t="shared" si="3"/>
        <v>15</v>
      </c>
      <c r="AL21" s="35">
        <f t="shared" si="4"/>
        <v>12</v>
      </c>
      <c r="AM21" s="35">
        <f t="shared" si="5"/>
        <v>12</v>
      </c>
      <c r="AN21" s="35">
        <f t="shared" si="6"/>
        <v>25</v>
      </c>
      <c r="AO21" s="35">
        <f t="shared" si="7"/>
        <v>25</v>
      </c>
      <c r="AP21" s="35">
        <f t="shared" si="8"/>
        <v>16</v>
      </c>
      <c r="AQ21" s="35">
        <f t="shared" si="9"/>
        <v>16</v>
      </c>
      <c r="AR21" s="35">
        <f t="shared" si="10"/>
        <v>1</v>
      </c>
      <c r="AS21" s="35">
        <f t="shared" si="11"/>
        <v>1</v>
      </c>
      <c r="AT21" s="35">
        <f t="shared" si="12"/>
        <v>16</v>
      </c>
      <c r="AU21" s="35">
        <f t="shared" si="13"/>
        <v>16</v>
      </c>
      <c r="AV21" s="35">
        <f t="shared" si="14"/>
        <v>1</v>
      </c>
      <c r="AW21" s="35">
        <f t="shared" si="15"/>
        <v>1</v>
      </c>
      <c r="AX21" s="35">
        <f t="shared" si="16"/>
        <v>0</v>
      </c>
      <c r="AY21" s="34">
        <f t="shared" si="17"/>
        <v>0</v>
      </c>
    </row>
    <row r="22" spans="1:51" s="7" customFormat="1" ht="48" customHeight="1">
      <c r="A22" s="49" t="s">
        <v>212</v>
      </c>
      <c r="B22" s="257" t="s">
        <v>211</v>
      </c>
      <c r="C22" s="257"/>
      <c r="D22" s="257"/>
      <c r="E22" s="74"/>
      <c r="F22" s="74"/>
      <c r="G22" s="74"/>
      <c r="H22" s="74"/>
      <c r="I22" s="74"/>
      <c r="J22" s="75"/>
      <c r="K22" s="75"/>
      <c r="L22" s="74"/>
      <c r="M22" s="74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76"/>
      <c r="AH22" s="68"/>
      <c r="AI22" s="45"/>
      <c r="AJ22" s="36">
        <f t="shared" si="2"/>
        <v>0</v>
      </c>
      <c r="AK22" s="35">
        <f t="shared" si="3"/>
        <v>0</v>
      </c>
      <c r="AL22" s="35">
        <f t="shared" si="4"/>
        <v>0</v>
      </c>
      <c r="AM22" s="35">
        <f t="shared" si="5"/>
        <v>0</v>
      </c>
      <c r="AN22" s="35">
        <f t="shared" si="6"/>
        <v>0</v>
      </c>
      <c r="AO22" s="35">
        <f t="shared" si="7"/>
        <v>0</v>
      </c>
      <c r="AP22" s="35">
        <f t="shared" si="8"/>
        <v>0</v>
      </c>
      <c r="AQ22" s="35">
        <f t="shared" si="9"/>
        <v>0</v>
      </c>
      <c r="AR22" s="35">
        <f t="shared" si="10"/>
        <v>0</v>
      </c>
      <c r="AS22" s="35">
        <f t="shared" si="11"/>
        <v>0</v>
      </c>
      <c r="AT22" s="35">
        <f t="shared" si="12"/>
        <v>0</v>
      </c>
      <c r="AU22" s="35">
        <f t="shared" si="13"/>
        <v>0</v>
      </c>
      <c r="AV22" s="35">
        <f t="shared" si="14"/>
        <v>0</v>
      </c>
      <c r="AW22" s="35">
        <f t="shared" si="15"/>
        <v>0</v>
      </c>
      <c r="AX22" s="35">
        <f t="shared" si="16"/>
        <v>0</v>
      </c>
      <c r="AY22" s="34">
        <f t="shared" si="17"/>
        <v>0</v>
      </c>
    </row>
    <row r="23" spans="1:51" s="7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5"/>
      <c r="K23" s="75"/>
      <c r="L23" s="74"/>
      <c r="M23" s="74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76"/>
      <c r="AH23" s="68"/>
      <c r="AI23" s="43"/>
      <c r="AJ23" s="36">
        <f t="shared" si="2"/>
        <v>0</v>
      </c>
      <c r="AK23" s="35">
        <f t="shared" si="3"/>
        <v>0</v>
      </c>
      <c r="AL23" s="35">
        <f t="shared" si="4"/>
        <v>0</v>
      </c>
      <c r="AM23" s="35">
        <f t="shared" si="5"/>
        <v>0</v>
      </c>
      <c r="AN23" s="35">
        <f t="shared" si="6"/>
        <v>0</v>
      </c>
      <c r="AO23" s="35">
        <f t="shared" si="7"/>
        <v>0</v>
      </c>
      <c r="AP23" s="35">
        <f t="shared" si="8"/>
        <v>0</v>
      </c>
      <c r="AQ23" s="35">
        <f t="shared" si="9"/>
        <v>0</v>
      </c>
      <c r="AR23" s="35">
        <f t="shared" si="10"/>
        <v>0</v>
      </c>
      <c r="AS23" s="35">
        <f t="shared" si="11"/>
        <v>0</v>
      </c>
      <c r="AT23" s="35">
        <f t="shared" si="12"/>
        <v>0</v>
      </c>
      <c r="AU23" s="35">
        <f t="shared" si="13"/>
        <v>0</v>
      </c>
      <c r="AV23" s="35">
        <f t="shared" si="14"/>
        <v>0</v>
      </c>
      <c r="AW23" s="35">
        <f t="shared" si="15"/>
        <v>0</v>
      </c>
      <c r="AX23" s="35">
        <f t="shared" si="16"/>
        <v>0</v>
      </c>
      <c r="AY23" s="34">
        <f t="shared" si="17"/>
        <v>0</v>
      </c>
    </row>
    <row r="24" spans="1:51" s="7" customFormat="1" ht="32.25" customHeight="1">
      <c r="A24" s="48">
        <v>1.2</v>
      </c>
      <c r="B24" s="256" t="s">
        <v>208</v>
      </c>
      <c r="C24" s="256"/>
      <c r="D24" s="256"/>
      <c r="E24" s="74">
        <v>1</v>
      </c>
      <c r="F24" s="74"/>
      <c r="G24" s="74">
        <v>1</v>
      </c>
      <c r="H24" s="74"/>
      <c r="I24" s="74"/>
      <c r="J24" s="74"/>
      <c r="K24" s="74"/>
      <c r="L24" s="74"/>
      <c r="M24" s="74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>
        <v>1</v>
      </c>
      <c r="AB24" s="68">
        <v>1</v>
      </c>
      <c r="AC24" s="68"/>
      <c r="AD24" s="68"/>
      <c r="AE24" s="68"/>
      <c r="AF24" s="68"/>
      <c r="AG24" s="76"/>
      <c r="AH24" s="68"/>
      <c r="AI24" s="43"/>
      <c r="AJ24" s="36">
        <f t="shared" si="2"/>
        <v>1</v>
      </c>
      <c r="AK24" s="35">
        <f t="shared" si="3"/>
        <v>1</v>
      </c>
      <c r="AL24" s="35">
        <f t="shared" si="4"/>
        <v>0</v>
      </c>
      <c r="AM24" s="35">
        <f t="shared" si="5"/>
        <v>0</v>
      </c>
      <c r="AN24" s="35">
        <f t="shared" si="6"/>
        <v>1</v>
      </c>
      <c r="AO24" s="35">
        <f t="shared" si="7"/>
        <v>1</v>
      </c>
      <c r="AP24" s="35">
        <f t="shared" si="8"/>
        <v>0</v>
      </c>
      <c r="AQ24" s="35">
        <f t="shared" si="9"/>
        <v>0</v>
      </c>
      <c r="AR24" s="35">
        <f t="shared" si="10"/>
        <v>0</v>
      </c>
      <c r="AS24" s="35">
        <f t="shared" si="11"/>
        <v>0</v>
      </c>
      <c r="AT24" s="35">
        <f t="shared" si="12"/>
        <v>0</v>
      </c>
      <c r="AU24" s="35">
        <f t="shared" si="13"/>
        <v>0</v>
      </c>
      <c r="AV24" s="35">
        <f t="shared" si="14"/>
        <v>0</v>
      </c>
      <c r="AW24" s="35">
        <f t="shared" si="15"/>
        <v>0</v>
      </c>
      <c r="AX24" s="35">
        <f t="shared" si="16"/>
        <v>0</v>
      </c>
      <c r="AY24" s="34">
        <f t="shared" si="17"/>
        <v>0</v>
      </c>
    </row>
    <row r="25" spans="1:51" s="7" customFormat="1" ht="25.5" customHeight="1">
      <c r="A25" s="37" t="s">
        <v>207</v>
      </c>
      <c r="B25" s="256" t="s">
        <v>206</v>
      </c>
      <c r="C25" s="256"/>
      <c r="D25" s="256"/>
      <c r="E25" s="74"/>
      <c r="F25" s="74"/>
      <c r="G25" s="74"/>
      <c r="H25" s="74"/>
      <c r="I25" s="74"/>
      <c r="J25" s="74"/>
      <c r="K25" s="74"/>
      <c r="L25" s="74"/>
      <c r="M25" s="74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>
        <v>1</v>
      </c>
      <c r="AE25" s="68">
        <v>1</v>
      </c>
      <c r="AF25" s="68"/>
      <c r="AG25" s="76"/>
      <c r="AH25" s="68"/>
      <c r="AI25" s="43"/>
      <c r="AJ25" s="36">
        <f t="shared" si="2"/>
        <v>0</v>
      </c>
      <c r="AK25" s="35">
        <f t="shared" si="3"/>
        <v>0</v>
      </c>
      <c r="AL25" s="35">
        <f t="shared" si="4"/>
        <v>0</v>
      </c>
      <c r="AM25" s="35">
        <f t="shared" si="5"/>
        <v>0</v>
      </c>
      <c r="AN25" s="35">
        <f t="shared" si="6"/>
        <v>0</v>
      </c>
      <c r="AO25" s="35">
        <f t="shared" si="7"/>
        <v>0</v>
      </c>
      <c r="AP25" s="35">
        <f t="shared" si="8"/>
        <v>0</v>
      </c>
      <c r="AQ25" s="35">
        <f t="shared" si="9"/>
        <v>0</v>
      </c>
      <c r="AR25" s="35">
        <f t="shared" si="10"/>
        <v>0</v>
      </c>
      <c r="AS25" s="35">
        <f t="shared" si="11"/>
        <v>0</v>
      </c>
      <c r="AT25" s="35">
        <f t="shared" si="12"/>
        <v>0</v>
      </c>
      <c r="AU25" s="35">
        <f t="shared" si="13"/>
        <v>0</v>
      </c>
      <c r="AV25" s="35">
        <f t="shared" si="14"/>
        <v>1</v>
      </c>
      <c r="AW25" s="35">
        <f t="shared" si="15"/>
        <v>1</v>
      </c>
      <c r="AX25" s="35">
        <f t="shared" si="16"/>
        <v>0</v>
      </c>
      <c r="AY25" s="34">
        <f t="shared" si="17"/>
        <v>0</v>
      </c>
    </row>
    <row r="26" spans="1:51" s="7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43"/>
      <c r="AJ26" s="36">
        <f t="shared" si="2"/>
        <v>0</v>
      </c>
      <c r="AK26" s="35">
        <f t="shared" si="3"/>
        <v>0</v>
      </c>
      <c r="AL26" s="35">
        <f t="shared" si="4"/>
        <v>0</v>
      </c>
      <c r="AM26" s="35">
        <f t="shared" si="5"/>
        <v>0</v>
      </c>
      <c r="AN26" s="35">
        <f t="shared" si="6"/>
        <v>0</v>
      </c>
      <c r="AO26" s="35">
        <f t="shared" si="7"/>
        <v>0</v>
      </c>
      <c r="AP26" s="35">
        <f t="shared" si="8"/>
        <v>0</v>
      </c>
      <c r="AQ26" s="35">
        <f t="shared" si="9"/>
        <v>0</v>
      </c>
      <c r="AR26" s="35">
        <f t="shared" si="10"/>
        <v>0</v>
      </c>
      <c r="AS26" s="35">
        <f t="shared" si="11"/>
        <v>0</v>
      </c>
      <c r="AT26" s="35">
        <f t="shared" si="12"/>
        <v>0</v>
      </c>
      <c r="AU26" s="35">
        <f t="shared" si="13"/>
        <v>0</v>
      </c>
      <c r="AV26" s="35">
        <f t="shared" si="14"/>
        <v>0</v>
      </c>
      <c r="AW26" s="35">
        <f t="shared" si="15"/>
        <v>0</v>
      </c>
      <c r="AX26" s="35">
        <f t="shared" si="16"/>
        <v>0</v>
      </c>
      <c r="AY26" s="34">
        <f t="shared" si="17"/>
        <v>0</v>
      </c>
    </row>
    <row r="27" spans="1:51" s="7" customFormat="1" ht="27.75" customHeight="1">
      <c r="A27" s="37" t="s">
        <v>203</v>
      </c>
      <c r="B27" s="253" t="s">
        <v>202</v>
      </c>
      <c r="C27" s="254"/>
      <c r="D27" s="255"/>
      <c r="E27" s="77"/>
      <c r="F27" s="77"/>
      <c r="G27" s="77"/>
      <c r="H27" s="77"/>
      <c r="I27" s="77"/>
      <c r="J27" s="74"/>
      <c r="K27" s="74"/>
      <c r="L27" s="74"/>
      <c r="M27" s="74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76"/>
      <c r="AH27" s="68"/>
      <c r="AI27" s="43"/>
      <c r="AJ27" s="36">
        <f t="shared" si="2"/>
        <v>0</v>
      </c>
      <c r="AK27" s="35">
        <f t="shared" si="3"/>
        <v>0</v>
      </c>
      <c r="AL27" s="35">
        <f t="shared" si="4"/>
        <v>0</v>
      </c>
      <c r="AM27" s="35">
        <f t="shared" si="5"/>
        <v>0</v>
      </c>
      <c r="AN27" s="35">
        <f t="shared" si="6"/>
        <v>0</v>
      </c>
      <c r="AO27" s="35">
        <f t="shared" si="7"/>
        <v>0</v>
      </c>
      <c r="AP27" s="35">
        <f t="shared" si="8"/>
        <v>0</v>
      </c>
      <c r="AQ27" s="35">
        <f t="shared" si="9"/>
        <v>0</v>
      </c>
      <c r="AR27" s="35">
        <f t="shared" si="10"/>
        <v>0</v>
      </c>
      <c r="AS27" s="35">
        <f t="shared" si="11"/>
        <v>0</v>
      </c>
      <c r="AT27" s="35">
        <f t="shared" si="12"/>
        <v>0</v>
      </c>
      <c r="AU27" s="35">
        <f t="shared" si="13"/>
        <v>0</v>
      </c>
      <c r="AV27" s="35">
        <f t="shared" si="14"/>
        <v>0</v>
      </c>
      <c r="AW27" s="35">
        <f t="shared" si="15"/>
        <v>0</v>
      </c>
      <c r="AX27" s="35">
        <f t="shared" si="16"/>
        <v>0</v>
      </c>
      <c r="AY27" s="34">
        <f t="shared" si="17"/>
        <v>0</v>
      </c>
    </row>
    <row r="28" spans="1:51" s="7" customFormat="1" ht="27.75" customHeight="1">
      <c r="A28" s="37" t="s">
        <v>201</v>
      </c>
      <c r="B28" s="256" t="s">
        <v>200</v>
      </c>
      <c r="C28" s="256"/>
      <c r="D28" s="256"/>
      <c r="E28" s="74"/>
      <c r="F28" s="74"/>
      <c r="G28" s="74"/>
      <c r="H28" s="74"/>
      <c r="I28" s="74"/>
      <c r="J28" s="74">
        <v>1</v>
      </c>
      <c r="K28" s="74">
        <v>1</v>
      </c>
      <c r="L28" s="74"/>
      <c r="M28" s="74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>
        <v>1</v>
      </c>
      <c r="AB28" s="68"/>
      <c r="AC28" s="68"/>
      <c r="AD28" s="68"/>
      <c r="AE28" s="68"/>
      <c r="AF28" s="68"/>
      <c r="AG28" s="76"/>
      <c r="AH28" s="68"/>
      <c r="AI28" s="43"/>
      <c r="AJ28" s="36">
        <f t="shared" si="2"/>
        <v>0</v>
      </c>
      <c r="AK28" s="35">
        <f t="shared" si="3"/>
        <v>0</v>
      </c>
      <c r="AL28" s="35">
        <f t="shared" si="4"/>
        <v>1</v>
      </c>
      <c r="AM28" s="35">
        <f t="shared" si="5"/>
        <v>1</v>
      </c>
      <c r="AN28" s="35">
        <f t="shared" si="6"/>
        <v>1</v>
      </c>
      <c r="AO28" s="35">
        <f t="shared" si="7"/>
        <v>1</v>
      </c>
      <c r="AP28" s="35">
        <f t="shared" si="8"/>
        <v>0</v>
      </c>
      <c r="AQ28" s="35">
        <f t="shared" si="9"/>
        <v>0</v>
      </c>
      <c r="AR28" s="35">
        <f t="shared" si="10"/>
        <v>0</v>
      </c>
      <c r="AS28" s="35">
        <f t="shared" si="11"/>
        <v>0</v>
      </c>
      <c r="AT28" s="35">
        <f t="shared" si="12"/>
        <v>0</v>
      </c>
      <c r="AU28" s="35">
        <f t="shared" si="13"/>
        <v>0</v>
      </c>
      <c r="AV28" s="35">
        <f t="shared" si="14"/>
        <v>0</v>
      </c>
      <c r="AW28" s="35">
        <f t="shared" si="15"/>
        <v>0</v>
      </c>
      <c r="AX28" s="35">
        <f t="shared" si="16"/>
        <v>0</v>
      </c>
      <c r="AY28" s="34">
        <f t="shared" si="17"/>
        <v>0</v>
      </c>
    </row>
    <row r="29" spans="1:51" s="7" customFormat="1" ht="32.25" customHeight="1">
      <c r="A29" s="37" t="s">
        <v>199</v>
      </c>
      <c r="B29" s="257" t="s">
        <v>198</v>
      </c>
      <c r="C29" s="257"/>
      <c r="D29" s="257"/>
      <c r="E29" s="74"/>
      <c r="F29" s="74"/>
      <c r="G29" s="74"/>
      <c r="H29" s="74"/>
      <c r="I29" s="74"/>
      <c r="J29" s="74"/>
      <c r="K29" s="74"/>
      <c r="L29" s="74"/>
      <c r="M29" s="74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76"/>
      <c r="AH29" s="68"/>
      <c r="AI29" s="43"/>
      <c r="AJ29" s="36">
        <f t="shared" si="2"/>
        <v>0</v>
      </c>
      <c r="AK29" s="35">
        <f t="shared" si="3"/>
        <v>0</v>
      </c>
      <c r="AL29" s="35">
        <f t="shared" si="4"/>
        <v>0</v>
      </c>
      <c r="AM29" s="35">
        <f t="shared" si="5"/>
        <v>0</v>
      </c>
      <c r="AN29" s="35">
        <f t="shared" si="6"/>
        <v>0</v>
      </c>
      <c r="AO29" s="35">
        <f t="shared" si="7"/>
        <v>0</v>
      </c>
      <c r="AP29" s="35">
        <f t="shared" si="8"/>
        <v>0</v>
      </c>
      <c r="AQ29" s="35">
        <f t="shared" si="9"/>
        <v>0</v>
      </c>
      <c r="AR29" s="35">
        <f t="shared" si="10"/>
        <v>0</v>
      </c>
      <c r="AS29" s="35">
        <f t="shared" si="11"/>
        <v>0</v>
      </c>
      <c r="AT29" s="35">
        <f t="shared" si="12"/>
        <v>0</v>
      </c>
      <c r="AU29" s="35">
        <f t="shared" si="13"/>
        <v>0</v>
      </c>
      <c r="AV29" s="35">
        <f t="shared" si="14"/>
        <v>0</v>
      </c>
      <c r="AW29" s="35">
        <f t="shared" si="15"/>
        <v>0</v>
      </c>
      <c r="AX29" s="35">
        <f t="shared" si="16"/>
        <v>0</v>
      </c>
      <c r="AY29" s="34">
        <f t="shared" si="17"/>
        <v>0</v>
      </c>
    </row>
    <row r="30" spans="1:51" s="7" customFormat="1" ht="39.75" customHeight="1">
      <c r="A30" s="37" t="s">
        <v>197</v>
      </c>
      <c r="B30" s="253" t="s">
        <v>196</v>
      </c>
      <c r="C30" s="254"/>
      <c r="D30" s="255"/>
      <c r="E30" s="77"/>
      <c r="F30" s="77"/>
      <c r="G30" s="77"/>
      <c r="H30" s="77"/>
      <c r="I30" s="77"/>
      <c r="J30" s="74"/>
      <c r="K30" s="74"/>
      <c r="L30" s="74"/>
      <c r="M30" s="74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76"/>
      <c r="AH30" s="68"/>
      <c r="AI30" s="43"/>
      <c r="AJ30" s="36">
        <f t="shared" si="2"/>
        <v>0</v>
      </c>
      <c r="AK30" s="35">
        <f t="shared" si="3"/>
        <v>0</v>
      </c>
      <c r="AL30" s="35">
        <f t="shared" si="4"/>
        <v>0</v>
      </c>
      <c r="AM30" s="35">
        <f t="shared" si="5"/>
        <v>0</v>
      </c>
      <c r="AN30" s="35">
        <f t="shared" si="6"/>
        <v>0</v>
      </c>
      <c r="AO30" s="35">
        <f t="shared" si="7"/>
        <v>0</v>
      </c>
      <c r="AP30" s="35">
        <f t="shared" si="8"/>
        <v>0</v>
      </c>
      <c r="AQ30" s="35">
        <f t="shared" si="9"/>
        <v>0</v>
      </c>
      <c r="AR30" s="35">
        <f t="shared" si="10"/>
        <v>0</v>
      </c>
      <c r="AS30" s="35">
        <f t="shared" si="11"/>
        <v>0</v>
      </c>
      <c r="AT30" s="35">
        <f t="shared" si="12"/>
        <v>0</v>
      </c>
      <c r="AU30" s="35">
        <f t="shared" si="13"/>
        <v>0</v>
      </c>
      <c r="AV30" s="35">
        <f t="shared" si="14"/>
        <v>0</v>
      </c>
      <c r="AW30" s="35">
        <f t="shared" si="15"/>
        <v>0</v>
      </c>
      <c r="AX30" s="35">
        <f t="shared" si="16"/>
        <v>0</v>
      </c>
      <c r="AY30" s="34">
        <f t="shared" si="17"/>
        <v>0</v>
      </c>
    </row>
    <row r="31" spans="1:51" s="7" customFormat="1" ht="27.75" customHeight="1">
      <c r="A31" s="37" t="s">
        <v>195</v>
      </c>
      <c r="B31" s="237" t="s">
        <v>194</v>
      </c>
      <c r="C31" s="238"/>
      <c r="D31" s="239"/>
      <c r="E31" s="77">
        <v>10</v>
      </c>
      <c r="F31" s="77">
        <v>1</v>
      </c>
      <c r="G31" s="77">
        <v>9</v>
      </c>
      <c r="H31" s="77"/>
      <c r="I31" s="77"/>
      <c r="J31" s="74">
        <v>5</v>
      </c>
      <c r="K31" s="74">
        <v>5</v>
      </c>
      <c r="L31" s="74"/>
      <c r="M31" s="74"/>
      <c r="N31" s="68">
        <v>9</v>
      </c>
      <c r="O31" s="68">
        <v>5</v>
      </c>
      <c r="P31" s="68">
        <v>2</v>
      </c>
      <c r="Q31" s="68"/>
      <c r="R31" s="68"/>
      <c r="S31" s="68">
        <v>2</v>
      </c>
      <c r="T31" s="68"/>
      <c r="U31" s="68">
        <v>2</v>
      </c>
      <c r="V31" s="68"/>
      <c r="W31" s="68"/>
      <c r="X31" s="68">
        <v>9</v>
      </c>
      <c r="Y31" s="68"/>
      <c r="Z31" s="68"/>
      <c r="AA31" s="68">
        <v>6</v>
      </c>
      <c r="AB31" s="68">
        <v>1</v>
      </c>
      <c r="AC31" s="68"/>
      <c r="AD31" s="68"/>
      <c r="AE31" s="68"/>
      <c r="AF31" s="68"/>
      <c r="AG31" s="76"/>
      <c r="AH31" s="68"/>
      <c r="AI31" s="43"/>
      <c r="AJ31" s="36">
        <f t="shared" si="2"/>
        <v>10</v>
      </c>
      <c r="AK31" s="35">
        <f t="shared" si="3"/>
        <v>10</v>
      </c>
      <c r="AL31" s="35">
        <f t="shared" si="4"/>
        <v>5</v>
      </c>
      <c r="AM31" s="35">
        <f t="shared" si="5"/>
        <v>5</v>
      </c>
      <c r="AN31" s="35">
        <f t="shared" si="6"/>
        <v>15</v>
      </c>
      <c r="AO31" s="35">
        <f t="shared" si="7"/>
        <v>15</v>
      </c>
      <c r="AP31" s="35">
        <f t="shared" si="8"/>
        <v>9</v>
      </c>
      <c r="AQ31" s="35">
        <f t="shared" si="9"/>
        <v>9</v>
      </c>
      <c r="AR31" s="35">
        <f t="shared" si="10"/>
        <v>2</v>
      </c>
      <c r="AS31" s="35">
        <f t="shared" si="11"/>
        <v>2</v>
      </c>
      <c r="AT31" s="35">
        <f t="shared" si="12"/>
        <v>9</v>
      </c>
      <c r="AU31" s="35">
        <f t="shared" si="13"/>
        <v>9</v>
      </c>
      <c r="AV31" s="35">
        <f t="shared" si="14"/>
        <v>0</v>
      </c>
      <c r="AW31" s="35">
        <f t="shared" si="15"/>
        <v>0</v>
      </c>
      <c r="AX31" s="35">
        <f t="shared" si="16"/>
        <v>0</v>
      </c>
      <c r="AY31" s="34">
        <f t="shared" si="17"/>
        <v>0</v>
      </c>
    </row>
    <row r="32" spans="1:51" s="7" customFormat="1" ht="27.75" customHeight="1">
      <c r="A32" s="37" t="s">
        <v>193</v>
      </c>
      <c r="B32" s="237" t="s">
        <v>192</v>
      </c>
      <c r="C32" s="238"/>
      <c r="D32" s="239"/>
      <c r="E32" s="77">
        <v>16</v>
      </c>
      <c r="F32" s="77">
        <v>4</v>
      </c>
      <c r="G32" s="77">
        <v>11</v>
      </c>
      <c r="H32" s="77"/>
      <c r="I32" s="77"/>
      <c r="J32" s="74">
        <v>7</v>
      </c>
      <c r="K32" s="74">
        <v>5</v>
      </c>
      <c r="L32" s="74">
        <v>2</v>
      </c>
      <c r="M32" s="74"/>
      <c r="N32" s="68">
        <v>7</v>
      </c>
      <c r="O32" s="68">
        <v>4</v>
      </c>
      <c r="P32" s="68">
        <v>2</v>
      </c>
      <c r="Q32" s="68">
        <v>1</v>
      </c>
      <c r="R32" s="68"/>
      <c r="S32" s="68"/>
      <c r="T32" s="68"/>
      <c r="U32" s="68"/>
      <c r="V32" s="68"/>
      <c r="W32" s="68"/>
      <c r="X32" s="68">
        <v>7</v>
      </c>
      <c r="Y32" s="68"/>
      <c r="Z32" s="68">
        <v>1</v>
      </c>
      <c r="AA32" s="68">
        <v>14</v>
      </c>
      <c r="AB32" s="68">
        <v>3</v>
      </c>
      <c r="AC32" s="68">
        <v>1</v>
      </c>
      <c r="AD32" s="68"/>
      <c r="AE32" s="68">
        <v>1</v>
      </c>
      <c r="AF32" s="68"/>
      <c r="AG32" s="76"/>
      <c r="AH32" s="68"/>
      <c r="AI32" s="43"/>
      <c r="AJ32" s="36">
        <f t="shared" si="2"/>
        <v>16</v>
      </c>
      <c r="AK32" s="35">
        <f t="shared" si="3"/>
        <v>15</v>
      </c>
      <c r="AL32" s="35">
        <f t="shared" si="4"/>
        <v>7</v>
      </c>
      <c r="AM32" s="35">
        <f t="shared" si="5"/>
        <v>7</v>
      </c>
      <c r="AN32" s="35">
        <f t="shared" si="6"/>
        <v>20</v>
      </c>
      <c r="AO32" s="35">
        <f t="shared" si="7"/>
        <v>21</v>
      </c>
      <c r="AP32" s="35">
        <f t="shared" si="8"/>
        <v>7</v>
      </c>
      <c r="AQ32" s="35">
        <f t="shared" si="9"/>
        <v>7</v>
      </c>
      <c r="AR32" s="35">
        <f t="shared" si="10"/>
        <v>0</v>
      </c>
      <c r="AS32" s="35">
        <f t="shared" si="11"/>
        <v>0</v>
      </c>
      <c r="AT32" s="35">
        <f t="shared" si="12"/>
        <v>7</v>
      </c>
      <c r="AU32" s="35">
        <f t="shared" si="13"/>
        <v>7</v>
      </c>
      <c r="AV32" s="35">
        <f t="shared" si="14"/>
        <v>1</v>
      </c>
      <c r="AW32" s="35">
        <f t="shared" si="15"/>
        <v>1</v>
      </c>
      <c r="AX32" s="35">
        <f t="shared" si="16"/>
        <v>0</v>
      </c>
      <c r="AY32" s="34">
        <f t="shared" si="17"/>
        <v>0</v>
      </c>
    </row>
    <row r="33" spans="1:51" s="7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5"/>
      <c r="K33" s="75"/>
      <c r="L33" s="75"/>
      <c r="M33" s="75"/>
      <c r="N33" s="75"/>
      <c r="O33" s="75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76"/>
      <c r="AH33" s="68"/>
      <c r="AI33" s="43"/>
      <c r="AJ33" s="36">
        <f t="shared" si="2"/>
        <v>0</v>
      </c>
      <c r="AK33" s="35">
        <f t="shared" si="3"/>
        <v>0</v>
      </c>
      <c r="AL33" s="35">
        <f t="shared" si="4"/>
        <v>0</v>
      </c>
      <c r="AM33" s="35">
        <f t="shared" si="5"/>
        <v>0</v>
      </c>
      <c r="AN33" s="35">
        <f t="shared" si="6"/>
        <v>0</v>
      </c>
      <c r="AO33" s="35">
        <f t="shared" si="7"/>
        <v>0</v>
      </c>
      <c r="AP33" s="35">
        <f t="shared" si="8"/>
        <v>0</v>
      </c>
      <c r="AQ33" s="35">
        <f t="shared" si="9"/>
        <v>0</v>
      </c>
      <c r="AR33" s="35">
        <f t="shared" si="10"/>
        <v>0</v>
      </c>
      <c r="AS33" s="35">
        <f t="shared" si="11"/>
        <v>0</v>
      </c>
      <c r="AT33" s="35">
        <f t="shared" si="12"/>
        <v>0</v>
      </c>
      <c r="AU33" s="35">
        <f t="shared" si="13"/>
        <v>0</v>
      </c>
      <c r="AV33" s="35">
        <f t="shared" si="14"/>
        <v>0</v>
      </c>
      <c r="AW33" s="35">
        <f t="shared" si="15"/>
        <v>0</v>
      </c>
      <c r="AX33" s="35">
        <f t="shared" si="16"/>
        <v>0</v>
      </c>
      <c r="AY33" s="34">
        <f t="shared" si="17"/>
        <v>0</v>
      </c>
    </row>
    <row r="34" spans="1:51" s="7" customFormat="1" ht="27.75" customHeight="1">
      <c r="A34" s="37" t="s">
        <v>189</v>
      </c>
      <c r="B34" s="237" t="s">
        <v>188</v>
      </c>
      <c r="C34" s="238"/>
      <c r="D34" s="239"/>
      <c r="E34" s="77"/>
      <c r="F34" s="77"/>
      <c r="G34" s="77"/>
      <c r="H34" s="77"/>
      <c r="I34" s="77"/>
      <c r="J34" s="74"/>
      <c r="K34" s="74"/>
      <c r="L34" s="74"/>
      <c r="M34" s="7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76"/>
      <c r="AH34" s="68"/>
      <c r="AI34" s="43"/>
      <c r="AJ34" s="36">
        <f t="shared" si="2"/>
        <v>0</v>
      </c>
      <c r="AK34" s="35">
        <f t="shared" si="3"/>
        <v>0</v>
      </c>
      <c r="AL34" s="35">
        <f t="shared" si="4"/>
        <v>0</v>
      </c>
      <c r="AM34" s="35">
        <f t="shared" si="5"/>
        <v>0</v>
      </c>
      <c r="AN34" s="35">
        <f t="shared" si="6"/>
        <v>0</v>
      </c>
      <c r="AO34" s="35">
        <f t="shared" si="7"/>
        <v>0</v>
      </c>
      <c r="AP34" s="35">
        <f t="shared" si="8"/>
        <v>0</v>
      </c>
      <c r="AQ34" s="35">
        <f t="shared" si="9"/>
        <v>0</v>
      </c>
      <c r="AR34" s="35">
        <f t="shared" si="10"/>
        <v>0</v>
      </c>
      <c r="AS34" s="35">
        <f t="shared" si="11"/>
        <v>0</v>
      </c>
      <c r="AT34" s="35">
        <f t="shared" si="12"/>
        <v>0</v>
      </c>
      <c r="AU34" s="35">
        <f t="shared" si="13"/>
        <v>0</v>
      </c>
      <c r="AV34" s="35">
        <f t="shared" si="14"/>
        <v>0</v>
      </c>
      <c r="AW34" s="35">
        <f t="shared" si="15"/>
        <v>0</v>
      </c>
      <c r="AX34" s="35">
        <f t="shared" si="16"/>
        <v>0</v>
      </c>
      <c r="AY34" s="34">
        <f t="shared" si="17"/>
        <v>0</v>
      </c>
    </row>
    <row r="35" spans="1:51" s="7" customFormat="1" ht="27.75" customHeight="1">
      <c r="A35" s="37" t="s">
        <v>187</v>
      </c>
      <c r="B35" s="256" t="s">
        <v>186</v>
      </c>
      <c r="C35" s="256"/>
      <c r="D35" s="256"/>
      <c r="E35" s="74">
        <v>156</v>
      </c>
      <c r="F35" s="74">
        <v>88</v>
      </c>
      <c r="G35" s="74">
        <v>68</v>
      </c>
      <c r="H35" s="74"/>
      <c r="I35" s="74"/>
      <c r="J35" s="74">
        <v>84</v>
      </c>
      <c r="K35" s="74">
        <v>79</v>
      </c>
      <c r="L35" s="74">
        <v>5</v>
      </c>
      <c r="M35" s="74"/>
      <c r="N35" s="68">
        <v>30</v>
      </c>
      <c r="O35" s="68">
        <v>8</v>
      </c>
      <c r="P35" s="68">
        <v>5</v>
      </c>
      <c r="Q35" s="68">
        <v>3</v>
      </c>
      <c r="R35" s="68"/>
      <c r="S35" s="68">
        <v>14</v>
      </c>
      <c r="T35" s="68"/>
      <c r="U35" s="68">
        <v>14</v>
      </c>
      <c r="V35" s="68"/>
      <c r="W35" s="68"/>
      <c r="X35" s="68">
        <v>30</v>
      </c>
      <c r="Y35" s="68"/>
      <c r="Z35" s="68">
        <v>36</v>
      </c>
      <c r="AA35" s="68">
        <v>205</v>
      </c>
      <c r="AB35" s="68">
        <v>112</v>
      </c>
      <c r="AC35" s="68">
        <v>4</v>
      </c>
      <c r="AD35" s="68"/>
      <c r="AE35" s="68">
        <v>4</v>
      </c>
      <c r="AF35" s="68"/>
      <c r="AG35" s="76"/>
      <c r="AH35" s="68"/>
      <c r="AI35" s="45"/>
      <c r="AJ35" s="36">
        <f t="shared" si="2"/>
        <v>156</v>
      </c>
      <c r="AK35" s="35">
        <f t="shared" si="3"/>
        <v>156</v>
      </c>
      <c r="AL35" s="35">
        <f t="shared" si="4"/>
        <v>84</v>
      </c>
      <c r="AM35" s="35">
        <f t="shared" si="5"/>
        <v>84</v>
      </c>
      <c r="AN35" s="35">
        <f t="shared" si="6"/>
        <v>235</v>
      </c>
      <c r="AO35" s="35">
        <f t="shared" si="7"/>
        <v>235</v>
      </c>
      <c r="AP35" s="35">
        <f t="shared" si="8"/>
        <v>30</v>
      </c>
      <c r="AQ35" s="35">
        <f t="shared" si="9"/>
        <v>30</v>
      </c>
      <c r="AR35" s="35">
        <f t="shared" si="10"/>
        <v>14</v>
      </c>
      <c r="AS35" s="35">
        <f t="shared" si="11"/>
        <v>14</v>
      </c>
      <c r="AT35" s="35">
        <f t="shared" si="12"/>
        <v>30</v>
      </c>
      <c r="AU35" s="35">
        <f t="shared" si="13"/>
        <v>30</v>
      </c>
      <c r="AV35" s="35">
        <f t="shared" si="14"/>
        <v>4</v>
      </c>
      <c r="AW35" s="35">
        <f t="shared" si="15"/>
        <v>4</v>
      </c>
      <c r="AX35" s="35">
        <f t="shared" si="16"/>
        <v>0</v>
      </c>
      <c r="AY35" s="34">
        <f t="shared" si="17"/>
        <v>0</v>
      </c>
    </row>
    <row r="36" spans="1:51" s="7" customFormat="1" ht="27.75" customHeight="1">
      <c r="A36" s="37" t="s">
        <v>185</v>
      </c>
      <c r="B36" s="238" t="s">
        <v>184</v>
      </c>
      <c r="C36" s="238"/>
      <c r="D36" s="238"/>
      <c r="E36" s="74">
        <v>10</v>
      </c>
      <c r="F36" s="74">
        <v>1</v>
      </c>
      <c r="G36" s="74">
        <v>9</v>
      </c>
      <c r="H36" s="74"/>
      <c r="I36" s="74"/>
      <c r="J36" s="74">
        <v>5</v>
      </c>
      <c r="K36" s="74">
        <v>5</v>
      </c>
      <c r="L36" s="74"/>
      <c r="M36" s="74"/>
      <c r="N36" s="74">
        <v>1</v>
      </c>
      <c r="O36" s="74">
        <v>1</v>
      </c>
      <c r="P36" s="68"/>
      <c r="Q36" s="68"/>
      <c r="R36" s="68"/>
      <c r="S36" s="68"/>
      <c r="T36" s="68"/>
      <c r="U36" s="68"/>
      <c r="V36" s="68"/>
      <c r="W36" s="68"/>
      <c r="X36" s="68">
        <v>1</v>
      </c>
      <c r="Y36" s="68"/>
      <c r="Z36" s="68">
        <v>4</v>
      </c>
      <c r="AA36" s="68">
        <v>14</v>
      </c>
      <c r="AB36" s="68">
        <v>8</v>
      </c>
      <c r="AC36" s="68"/>
      <c r="AD36" s="68"/>
      <c r="AE36" s="68"/>
      <c r="AF36" s="68"/>
      <c r="AG36" s="76"/>
      <c r="AH36" s="68"/>
      <c r="AI36" s="45"/>
      <c r="AJ36" s="36">
        <f t="shared" si="2"/>
        <v>10</v>
      </c>
      <c r="AK36" s="35">
        <f t="shared" si="3"/>
        <v>10</v>
      </c>
      <c r="AL36" s="35">
        <f t="shared" si="4"/>
        <v>5</v>
      </c>
      <c r="AM36" s="35">
        <f t="shared" si="5"/>
        <v>5</v>
      </c>
      <c r="AN36" s="35">
        <f t="shared" si="6"/>
        <v>15</v>
      </c>
      <c r="AO36" s="35">
        <f t="shared" si="7"/>
        <v>15</v>
      </c>
      <c r="AP36" s="35">
        <f t="shared" si="8"/>
        <v>1</v>
      </c>
      <c r="AQ36" s="35">
        <f t="shared" si="9"/>
        <v>1</v>
      </c>
      <c r="AR36" s="35">
        <f t="shared" si="10"/>
        <v>0</v>
      </c>
      <c r="AS36" s="35">
        <f t="shared" si="11"/>
        <v>0</v>
      </c>
      <c r="AT36" s="35">
        <f t="shared" si="12"/>
        <v>1</v>
      </c>
      <c r="AU36" s="35">
        <f t="shared" si="13"/>
        <v>1</v>
      </c>
      <c r="AV36" s="35">
        <f t="shared" si="14"/>
        <v>0</v>
      </c>
      <c r="AW36" s="35">
        <f t="shared" si="15"/>
        <v>0</v>
      </c>
      <c r="AX36" s="35">
        <f t="shared" si="16"/>
        <v>0</v>
      </c>
      <c r="AY36" s="34">
        <f t="shared" si="17"/>
        <v>0</v>
      </c>
    </row>
    <row r="37" spans="1:51" s="7" customFormat="1" ht="51" customHeight="1">
      <c r="A37" s="37" t="s">
        <v>183</v>
      </c>
      <c r="B37" s="237" t="s">
        <v>182</v>
      </c>
      <c r="C37" s="238"/>
      <c r="D37" s="238"/>
      <c r="E37" s="74">
        <v>14</v>
      </c>
      <c r="F37" s="74">
        <v>1</v>
      </c>
      <c r="G37" s="74">
        <v>13</v>
      </c>
      <c r="H37" s="74"/>
      <c r="I37" s="74"/>
      <c r="J37" s="75">
        <v>8</v>
      </c>
      <c r="K37" s="75">
        <v>8</v>
      </c>
      <c r="L37" s="75"/>
      <c r="M37" s="75"/>
      <c r="N37" s="75">
        <v>2</v>
      </c>
      <c r="O37" s="75"/>
      <c r="P37" s="68"/>
      <c r="Q37" s="68"/>
      <c r="R37" s="68"/>
      <c r="S37" s="68">
        <v>2</v>
      </c>
      <c r="T37" s="68"/>
      <c r="U37" s="68">
        <v>1</v>
      </c>
      <c r="V37" s="68">
        <v>1</v>
      </c>
      <c r="W37" s="68"/>
      <c r="X37" s="68">
        <v>2</v>
      </c>
      <c r="Y37" s="68"/>
      <c r="Z37" s="68">
        <v>7</v>
      </c>
      <c r="AA37" s="68">
        <v>20</v>
      </c>
      <c r="AB37" s="68">
        <v>9</v>
      </c>
      <c r="AC37" s="68"/>
      <c r="AD37" s="68"/>
      <c r="AE37" s="68"/>
      <c r="AF37" s="68"/>
      <c r="AG37" s="76"/>
      <c r="AH37" s="68"/>
      <c r="AI37" s="43"/>
      <c r="AJ37" s="36">
        <f t="shared" si="2"/>
        <v>14</v>
      </c>
      <c r="AK37" s="35">
        <f t="shared" si="3"/>
        <v>14</v>
      </c>
      <c r="AL37" s="35">
        <f t="shared" si="4"/>
        <v>8</v>
      </c>
      <c r="AM37" s="35">
        <f t="shared" si="5"/>
        <v>8</v>
      </c>
      <c r="AN37" s="35">
        <f t="shared" si="6"/>
        <v>22</v>
      </c>
      <c r="AO37" s="35">
        <f t="shared" si="7"/>
        <v>22</v>
      </c>
      <c r="AP37" s="35">
        <f t="shared" si="8"/>
        <v>2</v>
      </c>
      <c r="AQ37" s="35">
        <f t="shared" si="9"/>
        <v>2</v>
      </c>
      <c r="AR37" s="35">
        <f t="shared" si="10"/>
        <v>2</v>
      </c>
      <c r="AS37" s="35">
        <f t="shared" si="11"/>
        <v>2</v>
      </c>
      <c r="AT37" s="35">
        <f t="shared" si="12"/>
        <v>2</v>
      </c>
      <c r="AU37" s="35">
        <f t="shared" si="13"/>
        <v>2</v>
      </c>
      <c r="AV37" s="35">
        <f t="shared" si="14"/>
        <v>0</v>
      </c>
      <c r="AW37" s="35">
        <f t="shared" si="15"/>
        <v>0</v>
      </c>
      <c r="AX37" s="35">
        <f t="shared" si="16"/>
        <v>0</v>
      </c>
      <c r="AY37" s="34">
        <f t="shared" si="17"/>
        <v>0</v>
      </c>
    </row>
    <row r="38" spans="1:51" s="7" customFormat="1" ht="49.5" customHeight="1">
      <c r="A38" s="37" t="s">
        <v>181</v>
      </c>
      <c r="B38" s="257" t="s">
        <v>1</v>
      </c>
      <c r="C38" s="257"/>
      <c r="D38" s="257"/>
      <c r="E38" s="74">
        <v>19</v>
      </c>
      <c r="F38" s="74">
        <v>2</v>
      </c>
      <c r="G38" s="74">
        <v>17</v>
      </c>
      <c r="H38" s="74"/>
      <c r="I38" s="74"/>
      <c r="J38" s="74">
        <v>8</v>
      </c>
      <c r="K38" s="74">
        <v>7</v>
      </c>
      <c r="L38" s="74">
        <v>1</v>
      </c>
      <c r="M38" s="74"/>
      <c r="N38" s="68">
        <v>11</v>
      </c>
      <c r="O38" s="68">
        <v>5</v>
      </c>
      <c r="P38" s="68">
        <v>1</v>
      </c>
      <c r="Q38" s="68">
        <v>2</v>
      </c>
      <c r="R38" s="68"/>
      <c r="S38" s="68">
        <v>3</v>
      </c>
      <c r="T38" s="68"/>
      <c r="U38" s="68">
        <v>3</v>
      </c>
      <c r="V38" s="68"/>
      <c r="W38" s="68"/>
      <c r="X38" s="68">
        <v>11</v>
      </c>
      <c r="Y38" s="68"/>
      <c r="Z38" s="68">
        <v>1</v>
      </c>
      <c r="AA38" s="68">
        <v>15</v>
      </c>
      <c r="AB38" s="68">
        <v>3</v>
      </c>
      <c r="AC38" s="68"/>
      <c r="AD38" s="68"/>
      <c r="AE38" s="68"/>
      <c r="AF38" s="68"/>
      <c r="AG38" s="76"/>
      <c r="AH38" s="68"/>
      <c r="AI38" s="43"/>
      <c r="AJ38" s="36">
        <f t="shared" si="2"/>
        <v>19</v>
      </c>
      <c r="AK38" s="35">
        <f t="shared" si="3"/>
        <v>19</v>
      </c>
      <c r="AL38" s="35">
        <f t="shared" si="4"/>
        <v>8</v>
      </c>
      <c r="AM38" s="35">
        <f t="shared" si="5"/>
        <v>8</v>
      </c>
      <c r="AN38" s="35">
        <f t="shared" si="6"/>
        <v>26</v>
      </c>
      <c r="AO38" s="35">
        <f t="shared" si="7"/>
        <v>26</v>
      </c>
      <c r="AP38" s="35">
        <f t="shared" si="8"/>
        <v>11</v>
      </c>
      <c r="AQ38" s="35">
        <f t="shared" si="9"/>
        <v>11</v>
      </c>
      <c r="AR38" s="35">
        <f t="shared" si="10"/>
        <v>3</v>
      </c>
      <c r="AS38" s="35">
        <f t="shared" si="11"/>
        <v>3</v>
      </c>
      <c r="AT38" s="35">
        <f t="shared" si="12"/>
        <v>11</v>
      </c>
      <c r="AU38" s="35">
        <f t="shared" si="13"/>
        <v>11</v>
      </c>
      <c r="AV38" s="35">
        <f t="shared" si="14"/>
        <v>0</v>
      </c>
      <c r="AW38" s="35">
        <f t="shared" si="15"/>
        <v>0</v>
      </c>
      <c r="AX38" s="35">
        <f t="shared" si="16"/>
        <v>0</v>
      </c>
      <c r="AY38" s="34">
        <f t="shared" si="17"/>
        <v>0</v>
      </c>
    </row>
    <row r="39" spans="1:51" s="7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18">SUM(E40:E50)</f>
        <v>46</v>
      </c>
      <c r="F39" s="88">
        <f t="shared" si="18"/>
        <v>5</v>
      </c>
      <c r="G39" s="88">
        <f t="shared" si="18"/>
        <v>41</v>
      </c>
      <c r="H39" s="88">
        <f t="shared" si="18"/>
        <v>0</v>
      </c>
      <c r="I39" s="88">
        <f t="shared" si="18"/>
        <v>0</v>
      </c>
      <c r="J39" s="88">
        <f t="shared" si="18"/>
        <v>19</v>
      </c>
      <c r="K39" s="88">
        <f t="shared" si="18"/>
        <v>15</v>
      </c>
      <c r="L39" s="88">
        <f t="shared" si="18"/>
        <v>4</v>
      </c>
      <c r="M39" s="88">
        <f t="shared" si="18"/>
        <v>0</v>
      </c>
      <c r="N39" s="88">
        <f t="shared" si="18"/>
        <v>30</v>
      </c>
      <c r="O39" s="88">
        <f t="shared" si="18"/>
        <v>20</v>
      </c>
      <c r="P39" s="88">
        <f t="shared" si="18"/>
        <v>4</v>
      </c>
      <c r="Q39" s="88">
        <f t="shared" si="18"/>
        <v>3</v>
      </c>
      <c r="R39" s="88">
        <f t="shared" si="18"/>
        <v>0</v>
      </c>
      <c r="S39" s="88">
        <f t="shared" si="18"/>
        <v>3</v>
      </c>
      <c r="T39" s="88">
        <f t="shared" si="18"/>
        <v>0</v>
      </c>
      <c r="U39" s="88">
        <f t="shared" si="18"/>
        <v>3</v>
      </c>
      <c r="V39" s="88">
        <f t="shared" si="18"/>
        <v>0</v>
      </c>
      <c r="W39" s="88">
        <f t="shared" si="18"/>
        <v>0</v>
      </c>
      <c r="X39" s="88">
        <f t="shared" si="18"/>
        <v>30</v>
      </c>
      <c r="Y39" s="88">
        <f t="shared" si="18"/>
        <v>0</v>
      </c>
      <c r="Z39" s="88">
        <f t="shared" si="18"/>
        <v>4</v>
      </c>
      <c r="AA39" s="88">
        <f t="shared" si="18"/>
        <v>31</v>
      </c>
      <c r="AB39" s="88">
        <f t="shared" si="18"/>
        <v>8</v>
      </c>
      <c r="AC39" s="88">
        <f t="shared" si="18"/>
        <v>5</v>
      </c>
      <c r="AD39" s="88">
        <f t="shared" si="18"/>
        <v>0</v>
      </c>
      <c r="AE39" s="88">
        <f t="shared" si="18"/>
        <v>5</v>
      </c>
      <c r="AF39" s="88">
        <f t="shared" si="18"/>
        <v>0</v>
      </c>
      <c r="AG39" s="88">
        <f t="shared" si="18"/>
        <v>0</v>
      </c>
      <c r="AH39" s="88">
        <f t="shared" si="18"/>
        <v>0</v>
      </c>
      <c r="AI39" s="150"/>
      <c r="AJ39" s="36">
        <f t="shared" ref="AJ39:AY39" si="19">SUM(AJ40:AJ50)</f>
        <v>46</v>
      </c>
      <c r="AK39" s="81">
        <f t="shared" si="19"/>
        <v>46</v>
      </c>
      <c r="AL39" s="81">
        <f t="shared" si="19"/>
        <v>19</v>
      </c>
      <c r="AM39" s="81">
        <f t="shared" si="19"/>
        <v>19</v>
      </c>
      <c r="AN39" s="81">
        <f t="shared" si="19"/>
        <v>61</v>
      </c>
      <c r="AO39" s="81">
        <f t="shared" si="19"/>
        <v>61</v>
      </c>
      <c r="AP39" s="81">
        <f t="shared" si="19"/>
        <v>30</v>
      </c>
      <c r="AQ39" s="81">
        <f t="shared" si="19"/>
        <v>30</v>
      </c>
      <c r="AR39" s="81">
        <f t="shared" si="19"/>
        <v>3</v>
      </c>
      <c r="AS39" s="81">
        <f t="shared" si="19"/>
        <v>3</v>
      </c>
      <c r="AT39" s="81">
        <f t="shared" si="19"/>
        <v>30</v>
      </c>
      <c r="AU39" s="81">
        <f t="shared" si="19"/>
        <v>30</v>
      </c>
      <c r="AV39" s="81">
        <f t="shared" si="19"/>
        <v>5</v>
      </c>
      <c r="AW39" s="81">
        <f t="shared" si="19"/>
        <v>5</v>
      </c>
      <c r="AX39" s="81">
        <f t="shared" si="19"/>
        <v>0</v>
      </c>
      <c r="AY39" s="47">
        <f t="shared" si="19"/>
        <v>0</v>
      </c>
    </row>
    <row r="40" spans="1:51" s="7" customFormat="1" ht="58.5" customHeight="1">
      <c r="A40" s="37" t="s">
        <v>178</v>
      </c>
      <c r="B40" s="237" t="s">
        <v>177</v>
      </c>
      <c r="C40" s="238"/>
      <c r="D40" s="238"/>
      <c r="E40" s="74">
        <v>9</v>
      </c>
      <c r="F40" s="74">
        <v>1</v>
      </c>
      <c r="G40" s="74">
        <v>8</v>
      </c>
      <c r="H40" s="74"/>
      <c r="I40" s="74"/>
      <c r="J40" s="74">
        <v>4</v>
      </c>
      <c r="K40" s="74">
        <v>2</v>
      </c>
      <c r="L40" s="74">
        <v>2</v>
      </c>
      <c r="M40" s="74"/>
      <c r="N40" s="74">
        <v>4</v>
      </c>
      <c r="O40" s="74">
        <v>1</v>
      </c>
      <c r="P40" s="74">
        <v>2</v>
      </c>
      <c r="Q40" s="74">
        <v>1</v>
      </c>
      <c r="R40" s="74"/>
      <c r="S40" s="74"/>
      <c r="T40" s="74"/>
      <c r="U40" s="74"/>
      <c r="V40" s="74"/>
      <c r="W40" s="74"/>
      <c r="X40" s="74">
        <v>4</v>
      </c>
      <c r="Y40" s="74"/>
      <c r="Z40" s="74">
        <v>1</v>
      </c>
      <c r="AA40" s="74">
        <v>7</v>
      </c>
      <c r="AB40" s="74">
        <v>2</v>
      </c>
      <c r="AC40" s="74">
        <v>2</v>
      </c>
      <c r="AD40" s="74"/>
      <c r="AE40" s="74">
        <v>2</v>
      </c>
      <c r="AF40" s="74"/>
      <c r="AG40" s="74"/>
      <c r="AH40" s="74"/>
      <c r="AI40" s="76"/>
      <c r="AJ40" s="36">
        <f t="shared" ref="AJ40:AJ50" si="20">E40</f>
        <v>9</v>
      </c>
      <c r="AK40" s="35">
        <f t="shared" ref="AK40:AK50" si="21">F40+G40+H40+I40</f>
        <v>9</v>
      </c>
      <c r="AL40" s="35">
        <f t="shared" ref="AL40:AL50" si="22">J40</f>
        <v>4</v>
      </c>
      <c r="AM40" s="35">
        <f t="shared" ref="AM40:AM50" si="23">K40+L40+M40</f>
        <v>4</v>
      </c>
      <c r="AN40" s="35">
        <f t="shared" ref="AN40:AN50" si="24">F40+G40+K40</f>
        <v>11</v>
      </c>
      <c r="AO40" s="35">
        <f t="shared" ref="AO40:AO50" si="25">X40+Y40+AA40</f>
        <v>11</v>
      </c>
      <c r="AP40" s="35">
        <f t="shared" ref="AP40:AP50" si="26">N40</f>
        <v>4</v>
      </c>
      <c r="AQ40" s="35">
        <f t="shared" ref="AQ40:AQ50" si="27">O40+P40+Q40+R40+S40</f>
        <v>4</v>
      </c>
      <c r="AR40" s="35">
        <f t="shared" ref="AR40:AR50" si="28">S40</f>
        <v>0</v>
      </c>
      <c r="AS40" s="35">
        <f t="shared" ref="AS40:AS50" si="29">T40+U40+V40</f>
        <v>0</v>
      </c>
      <c r="AT40" s="35">
        <f t="shared" ref="AT40:AT50" si="30">X40</f>
        <v>4</v>
      </c>
      <c r="AU40" s="35">
        <f t="shared" ref="AU40:AU50" si="31">N40+W40</f>
        <v>4</v>
      </c>
      <c r="AV40" s="35">
        <f t="shared" ref="AV40:AV50" si="32">AE40</f>
        <v>2</v>
      </c>
      <c r="AW40" s="35">
        <f t="shared" ref="AW40:AW50" si="33">AC40+AD40</f>
        <v>2</v>
      </c>
      <c r="AX40" s="35">
        <f t="shared" ref="AX40:AX50" si="34">AH40</f>
        <v>0</v>
      </c>
      <c r="AY40" s="34">
        <f t="shared" ref="AY40:AY50" si="35">AF40+AG40</f>
        <v>0</v>
      </c>
    </row>
    <row r="41" spans="1:51" s="7" customFormat="1" ht="31.5" customHeight="1">
      <c r="A41" s="37" t="s">
        <v>176</v>
      </c>
      <c r="B41" s="256" t="s">
        <v>175</v>
      </c>
      <c r="C41" s="256"/>
      <c r="D41" s="256"/>
      <c r="E41" s="74"/>
      <c r="F41" s="74"/>
      <c r="G41" s="74"/>
      <c r="H41" s="74"/>
      <c r="I41" s="74"/>
      <c r="J41" s="74"/>
      <c r="K41" s="74"/>
      <c r="L41" s="74"/>
      <c r="M41" s="74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6"/>
      <c r="AH41" s="68"/>
      <c r="AI41" s="76"/>
      <c r="AJ41" s="36">
        <f t="shared" si="20"/>
        <v>0</v>
      </c>
      <c r="AK41" s="35">
        <f t="shared" si="21"/>
        <v>0</v>
      </c>
      <c r="AL41" s="35">
        <f t="shared" si="22"/>
        <v>0</v>
      </c>
      <c r="AM41" s="35">
        <f t="shared" si="23"/>
        <v>0</v>
      </c>
      <c r="AN41" s="35">
        <f t="shared" si="24"/>
        <v>0</v>
      </c>
      <c r="AO41" s="35">
        <f t="shared" si="25"/>
        <v>0</v>
      </c>
      <c r="AP41" s="35">
        <f t="shared" si="26"/>
        <v>0</v>
      </c>
      <c r="AQ41" s="35">
        <f t="shared" si="27"/>
        <v>0</v>
      </c>
      <c r="AR41" s="35">
        <f t="shared" si="28"/>
        <v>0</v>
      </c>
      <c r="AS41" s="35">
        <f t="shared" si="29"/>
        <v>0</v>
      </c>
      <c r="AT41" s="35">
        <f t="shared" si="30"/>
        <v>0</v>
      </c>
      <c r="AU41" s="35">
        <f t="shared" si="31"/>
        <v>0</v>
      </c>
      <c r="AV41" s="35">
        <f t="shared" si="32"/>
        <v>0</v>
      </c>
      <c r="AW41" s="35">
        <f t="shared" si="33"/>
        <v>0</v>
      </c>
      <c r="AX41" s="35">
        <f t="shared" si="34"/>
        <v>0</v>
      </c>
      <c r="AY41" s="34">
        <f t="shared" si="35"/>
        <v>0</v>
      </c>
    </row>
    <row r="42" spans="1:51" s="7" customFormat="1" ht="60.75" customHeight="1">
      <c r="A42" s="37" t="s">
        <v>174</v>
      </c>
      <c r="B42" s="237" t="s">
        <v>173</v>
      </c>
      <c r="C42" s="238"/>
      <c r="D42" s="239"/>
      <c r="E42" s="74">
        <v>9</v>
      </c>
      <c r="F42" s="77">
        <v>1</v>
      </c>
      <c r="G42" s="77">
        <v>8</v>
      </c>
      <c r="H42" s="77"/>
      <c r="I42" s="77"/>
      <c r="J42" s="74">
        <v>4</v>
      </c>
      <c r="K42" s="74">
        <v>3</v>
      </c>
      <c r="L42" s="74">
        <v>1</v>
      </c>
      <c r="M42" s="74"/>
      <c r="N42" s="68">
        <v>3</v>
      </c>
      <c r="O42" s="68"/>
      <c r="P42" s="68">
        <v>1</v>
      </c>
      <c r="Q42" s="68">
        <v>1</v>
      </c>
      <c r="R42" s="68"/>
      <c r="S42" s="68">
        <v>1</v>
      </c>
      <c r="T42" s="68"/>
      <c r="U42" s="68">
        <v>1</v>
      </c>
      <c r="V42" s="68"/>
      <c r="W42" s="68"/>
      <c r="X42" s="68">
        <v>3</v>
      </c>
      <c r="Y42" s="68"/>
      <c r="Z42" s="68">
        <v>1</v>
      </c>
      <c r="AA42" s="68">
        <v>9</v>
      </c>
      <c r="AB42" s="68">
        <v>1</v>
      </c>
      <c r="AC42" s="68">
        <v>1</v>
      </c>
      <c r="AD42" s="68"/>
      <c r="AE42" s="68">
        <v>1</v>
      </c>
      <c r="AF42" s="68"/>
      <c r="AG42" s="76"/>
      <c r="AH42" s="68"/>
      <c r="AI42" s="76"/>
      <c r="AJ42" s="36">
        <f t="shared" si="20"/>
        <v>9</v>
      </c>
      <c r="AK42" s="35">
        <f t="shared" si="21"/>
        <v>9</v>
      </c>
      <c r="AL42" s="35">
        <f t="shared" si="22"/>
        <v>4</v>
      </c>
      <c r="AM42" s="35">
        <f t="shared" si="23"/>
        <v>4</v>
      </c>
      <c r="AN42" s="35">
        <f t="shared" si="24"/>
        <v>12</v>
      </c>
      <c r="AO42" s="35">
        <f t="shared" si="25"/>
        <v>12</v>
      </c>
      <c r="AP42" s="35">
        <f t="shared" si="26"/>
        <v>3</v>
      </c>
      <c r="AQ42" s="35">
        <f t="shared" si="27"/>
        <v>3</v>
      </c>
      <c r="AR42" s="35">
        <f t="shared" si="28"/>
        <v>1</v>
      </c>
      <c r="AS42" s="35">
        <f t="shared" si="29"/>
        <v>1</v>
      </c>
      <c r="AT42" s="35">
        <f t="shared" si="30"/>
        <v>3</v>
      </c>
      <c r="AU42" s="35">
        <f t="shared" si="31"/>
        <v>3</v>
      </c>
      <c r="AV42" s="35">
        <f t="shared" si="32"/>
        <v>1</v>
      </c>
      <c r="AW42" s="35">
        <f t="shared" si="33"/>
        <v>1</v>
      </c>
      <c r="AX42" s="35">
        <f t="shared" si="34"/>
        <v>0</v>
      </c>
      <c r="AY42" s="34">
        <f t="shared" si="35"/>
        <v>0</v>
      </c>
    </row>
    <row r="43" spans="1:51" s="7" customFormat="1" ht="28.5" customHeight="1">
      <c r="A43" s="37" t="s">
        <v>172</v>
      </c>
      <c r="B43" s="237" t="s">
        <v>171</v>
      </c>
      <c r="C43" s="238"/>
      <c r="D43" s="239"/>
      <c r="E43" s="74">
        <v>5</v>
      </c>
      <c r="F43" s="77"/>
      <c r="G43" s="77">
        <v>5</v>
      </c>
      <c r="H43" s="77"/>
      <c r="I43" s="77"/>
      <c r="J43" s="74">
        <v>4</v>
      </c>
      <c r="K43" s="74">
        <v>4</v>
      </c>
      <c r="L43" s="74"/>
      <c r="M43" s="74"/>
      <c r="N43" s="68">
        <v>5</v>
      </c>
      <c r="O43" s="68">
        <v>4</v>
      </c>
      <c r="P43" s="68"/>
      <c r="Q43" s="68"/>
      <c r="R43" s="68"/>
      <c r="S43" s="68">
        <v>1</v>
      </c>
      <c r="T43" s="68"/>
      <c r="U43" s="68">
        <v>1</v>
      </c>
      <c r="V43" s="68"/>
      <c r="W43" s="68"/>
      <c r="X43" s="68">
        <v>5</v>
      </c>
      <c r="Y43" s="68"/>
      <c r="Z43" s="68">
        <v>1</v>
      </c>
      <c r="AA43" s="68">
        <v>4</v>
      </c>
      <c r="AB43" s="68">
        <v>1</v>
      </c>
      <c r="AC43" s="68"/>
      <c r="AD43" s="68"/>
      <c r="AE43" s="68"/>
      <c r="AF43" s="68"/>
      <c r="AG43" s="76"/>
      <c r="AH43" s="68"/>
      <c r="AI43" s="76"/>
      <c r="AJ43" s="36">
        <f t="shared" si="20"/>
        <v>5</v>
      </c>
      <c r="AK43" s="35">
        <f t="shared" si="21"/>
        <v>5</v>
      </c>
      <c r="AL43" s="35">
        <f t="shared" si="22"/>
        <v>4</v>
      </c>
      <c r="AM43" s="35">
        <f t="shared" si="23"/>
        <v>4</v>
      </c>
      <c r="AN43" s="35">
        <f t="shared" si="24"/>
        <v>9</v>
      </c>
      <c r="AO43" s="35">
        <f t="shared" si="25"/>
        <v>9</v>
      </c>
      <c r="AP43" s="35">
        <f t="shared" si="26"/>
        <v>5</v>
      </c>
      <c r="AQ43" s="35">
        <f t="shared" si="27"/>
        <v>5</v>
      </c>
      <c r="AR43" s="35">
        <f t="shared" si="28"/>
        <v>1</v>
      </c>
      <c r="AS43" s="35">
        <f t="shared" si="29"/>
        <v>1</v>
      </c>
      <c r="AT43" s="35">
        <f t="shared" si="30"/>
        <v>5</v>
      </c>
      <c r="AU43" s="35">
        <f t="shared" si="31"/>
        <v>5</v>
      </c>
      <c r="AV43" s="35">
        <f t="shared" si="32"/>
        <v>0</v>
      </c>
      <c r="AW43" s="35">
        <f t="shared" si="33"/>
        <v>0</v>
      </c>
      <c r="AX43" s="35">
        <f t="shared" si="34"/>
        <v>0</v>
      </c>
      <c r="AY43" s="34">
        <f t="shared" si="35"/>
        <v>0</v>
      </c>
    </row>
    <row r="44" spans="1:51" s="7" customFormat="1" ht="38.25" customHeight="1">
      <c r="A44" s="37" t="s">
        <v>170</v>
      </c>
      <c r="B44" s="237" t="s">
        <v>169</v>
      </c>
      <c r="C44" s="238"/>
      <c r="D44" s="239"/>
      <c r="E44" s="74"/>
      <c r="F44" s="77"/>
      <c r="G44" s="77"/>
      <c r="H44" s="77"/>
      <c r="I44" s="77"/>
      <c r="J44" s="74"/>
      <c r="K44" s="74"/>
      <c r="L44" s="74"/>
      <c r="M44" s="74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76"/>
      <c r="AH44" s="68"/>
      <c r="AI44" s="76"/>
      <c r="AJ44" s="36">
        <f t="shared" si="20"/>
        <v>0</v>
      </c>
      <c r="AK44" s="35">
        <f t="shared" si="21"/>
        <v>0</v>
      </c>
      <c r="AL44" s="35">
        <f t="shared" si="22"/>
        <v>0</v>
      </c>
      <c r="AM44" s="35">
        <f t="shared" si="23"/>
        <v>0</v>
      </c>
      <c r="AN44" s="35">
        <f t="shared" si="24"/>
        <v>0</v>
      </c>
      <c r="AO44" s="35">
        <f t="shared" si="25"/>
        <v>0</v>
      </c>
      <c r="AP44" s="35">
        <f t="shared" si="26"/>
        <v>0</v>
      </c>
      <c r="AQ44" s="35">
        <f t="shared" si="27"/>
        <v>0</v>
      </c>
      <c r="AR44" s="35">
        <f t="shared" si="28"/>
        <v>0</v>
      </c>
      <c r="AS44" s="35">
        <f t="shared" si="29"/>
        <v>0</v>
      </c>
      <c r="AT44" s="35">
        <f t="shared" si="30"/>
        <v>0</v>
      </c>
      <c r="AU44" s="35">
        <f t="shared" si="31"/>
        <v>0</v>
      </c>
      <c r="AV44" s="35">
        <f t="shared" si="32"/>
        <v>0</v>
      </c>
      <c r="AW44" s="35">
        <f t="shared" si="33"/>
        <v>0</v>
      </c>
      <c r="AX44" s="35">
        <f t="shared" si="34"/>
        <v>0</v>
      </c>
      <c r="AY44" s="34">
        <f t="shared" si="35"/>
        <v>0</v>
      </c>
    </row>
    <row r="45" spans="1:51" s="7" customFormat="1" ht="38.25" customHeight="1">
      <c r="A45" s="37" t="s">
        <v>168</v>
      </c>
      <c r="B45" s="237" t="s">
        <v>167</v>
      </c>
      <c r="C45" s="238"/>
      <c r="D45" s="239"/>
      <c r="E45" s="74">
        <v>5</v>
      </c>
      <c r="F45" s="77">
        <v>3</v>
      </c>
      <c r="G45" s="77">
        <v>2</v>
      </c>
      <c r="H45" s="77"/>
      <c r="I45" s="77"/>
      <c r="J45" s="74">
        <v>5</v>
      </c>
      <c r="K45" s="74">
        <v>4</v>
      </c>
      <c r="L45" s="74">
        <v>1</v>
      </c>
      <c r="M45" s="74"/>
      <c r="N45" s="68">
        <v>2</v>
      </c>
      <c r="O45" s="68">
        <v>1</v>
      </c>
      <c r="P45" s="68"/>
      <c r="Q45" s="68">
        <v>1</v>
      </c>
      <c r="R45" s="68"/>
      <c r="S45" s="68"/>
      <c r="T45" s="68"/>
      <c r="U45" s="68"/>
      <c r="V45" s="68"/>
      <c r="W45" s="68"/>
      <c r="X45" s="68">
        <v>2</v>
      </c>
      <c r="Y45" s="68"/>
      <c r="Z45" s="68"/>
      <c r="AA45" s="68">
        <v>7</v>
      </c>
      <c r="AB45" s="68">
        <v>2</v>
      </c>
      <c r="AC45" s="68">
        <v>1</v>
      </c>
      <c r="AD45" s="68"/>
      <c r="AE45" s="68">
        <v>1</v>
      </c>
      <c r="AF45" s="68"/>
      <c r="AG45" s="76"/>
      <c r="AH45" s="68"/>
      <c r="AI45" s="76"/>
      <c r="AJ45" s="36">
        <f t="shared" si="20"/>
        <v>5</v>
      </c>
      <c r="AK45" s="35">
        <f t="shared" si="21"/>
        <v>5</v>
      </c>
      <c r="AL45" s="35">
        <f t="shared" si="22"/>
        <v>5</v>
      </c>
      <c r="AM45" s="35">
        <f t="shared" si="23"/>
        <v>5</v>
      </c>
      <c r="AN45" s="35">
        <f t="shared" si="24"/>
        <v>9</v>
      </c>
      <c r="AO45" s="35">
        <f t="shared" si="25"/>
        <v>9</v>
      </c>
      <c r="AP45" s="35">
        <f t="shared" si="26"/>
        <v>2</v>
      </c>
      <c r="AQ45" s="35">
        <f t="shared" si="27"/>
        <v>2</v>
      </c>
      <c r="AR45" s="35">
        <f t="shared" si="28"/>
        <v>0</v>
      </c>
      <c r="AS45" s="35">
        <f t="shared" si="29"/>
        <v>0</v>
      </c>
      <c r="AT45" s="35">
        <f t="shared" si="30"/>
        <v>2</v>
      </c>
      <c r="AU45" s="35">
        <f t="shared" si="31"/>
        <v>2</v>
      </c>
      <c r="AV45" s="35">
        <f t="shared" si="32"/>
        <v>1</v>
      </c>
      <c r="AW45" s="35">
        <f t="shared" si="33"/>
        <v>1</v>
      </c>
      <c r="AX45" s="35">
        <f t="shared" si="34"/>
        <v>0</v>
      </c>
      <c r="AY45" s="34">
        <f t="shared" si="35"/>
        <v>0</v>
      </c>
    </row>
    <row r="46" spans="1:51" s="7" customFormat="1" ht="33.75" customHeight="1">
      <c r="A46" s="37" t="s">
        <v>166</v>
      </c>
      <c r="B46" s="237" t="s">
        <v>165</v>
      </c>
      <c r="C46" s="238"/>
      <c r="D46" s="239"/>
      <c r="E46" s="74">
        <v>1</v>
      </c>
      <c r="F46" s="77"/>
      <c r="G46" s="77">
        <v>1</v>
      </c>
      <c r="H46" s="77"/>
      <c r="I46" s="77"/>
      <c r="J46" s="74"/>
      <c r="K46" s="74"/>
      <c r="L46" s="74"/>
      <c r="M46" s="74"/>
      <c r="N46" s="68">
        <v>1</v>
      </c>
      <c r="O46" s="68"/>
      <c r="P46" s="68"/>
      <c r="Q46" s="68"/>
      <c r="R46" s="68"/>
      <c r="S46" s="68">
        <v>1</v>
      </c>
      <c r="T46" s="68"/>
      <c r="U46" s="68">
        <v>1</v>
      </c>
      <c r="V46" s="68"/>
      <c r="W46" s="68"/>
      <c r="X46" s="68">
        <v>1</v>
      </c>
      <c r="Y46" s="68"/>
      <c r="Z46" s="68"/>
      <c r="AA46" s="68"/>
      <c r="AB46" s="68"/>
      <c r="AC46" s="68"/>
      <c r="AD46" s="68"/>
      <c r="AE46" s="68"/>
      <c r="AF46" s="68"/>
      <c r="AG46" s="76"/>
      <c r="AH46" s="68"/>
      <c r="AI46" s="76"/>
      <c r="AJ46" s="36">
        <f t="shared" si="20"/>
        <v>1</v>
      </c>
      <c r="AK46" s="35">
        <f t="shared" si="21"/>
        <v>1</v>
      </c>
      <c r="AL46" s="35">
        <f t="shared" si="22"/>
        <v>0</v>
      </c>
      <c r="AM46" s="35">
        <f t="shared" si="23"/>
        <v>0</v>
      </c>
      <c r="AN46" s="35">
        <f t="shared" si="24"/>
        <v>1</v>
      </c>
      <c r="AO46" s="35">
        <f t="shared" si="25"/>
        <v>1</v>
      </c>
      <c r="AP46" s="35">
        <f t="shared" si="26"/>
        <v>1</v>
      </c>
      <c r="AQ46" s="35">
        <f t="shared" si="27"/>
        <v>1</v>
      </c>
      <c r="AR46" s="35">
        <f t="shared" si="28"/>
        <v>1</v>
      </c>
      <c r="AS46" s="35">
        <f t="shared" si="29"/>
        <v>1</v>
      </c>
      <c r="AT46" s="35">
        <f t="shared" si="30"/>
        <v>1</v>
      </c>
      <c r="AU46" s="35">
        <f t="shared" si="31"/>
        <v>1</v>
      </c>
      <c r="AV46" s="35">
        <f t="shared" si="32"/>
        <v>0</v>
      </c>
      <c r="AW46" s="35">
        <f t="shared" si="33"/>
        <v>0</v>
      </c>
      <c r="AX46" s="35">
        <f t="shared" si="34"/>
        <v>0</v>
      </c>
      <c r="AY46" s="34">
        <f t="shared" si="35"/>
        <v>0</v>
      </c>
    </row>
    <row r="47" spans="1:51" s="7" customFormat="1" ht="33.75" customHeight="1">
      <c r="A47" s="37" t="s">
        <v>164</v>
      </c>
      <c r="B47" s="237" t="s">
        <v>163</v>
      </c>
      <c r="C47" s="238"/>
      <c r="D47" s="239"/>
      <c r="E47" s="74"/>
      <c r="F47" s="77"/>
      <c r="G47" s="77"/>
      <c r="H47" s="77"/>
      <c r="I47" s="77"/>
      <c r="J47" s="74"/>
      <c r="K47" s="74"/>
      <c r="L47" s="74"/>
      <c r="M47" s="74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76"/>
      <c r="AH47" s="68"/>
      <c r="AI47" s="76"/>
      <c r="AJ47" s="36">
        <f t="shared" si="20"/>
        <v>0</v>
      </c>
      <c r="AK47" s="35">
        <f t="shared" si="21"/>
        <v>0</v>
      </c>
      <c r="AL47" s="35">
        <f t="shared" si="22"/>
        <v>0</v>
      </c>
      <c r="AM47" s="35">
        <f t="shared" si="23"/>
        <v>0</v>
      </c>
      <c r="AN47" s="35">
        <f t="shared" si="24"/>
        <v>0</v>
      </c>
      <c r="AO47" s="35">
        <f t="shared" si="25"/>
        <v>0</v>
      </c>
      <c r="AP47" s="35">
        <f t="shared" si="26"/>
        <v>0</v>
      </c>
      <c r="AQ47" s="35">
        <f t="shared" si="27"/>
        <v>0</v>
      </c>
      <c r="AR47" s="35">
        <f t="shared" si="28"/>
        <v>0</v>
      </c>
      <c r="AS47" s="35">
        <f t="shared" si="29"/>
        <v>0</v>
      </c>
      <c r="AT47" s="35">
        <f t="shared" si="30"/>
        <v>0</v>
      </c>
      <c r="AU47" s="35">
        <f t="shared" si="31"/>
        <v>0</v>
      </c>
      <c r="AV47" s="35">
        <f t="shared" si="32"/>
        <v>0</v>
      </c>
      <c r="AW47" s="35">
        <f t="shared" si="33"/>
        <v>0</v>
      </c>
      <c r="AX47" s="35">
        <f t="shared" si="34"/>
        <v>0</v>
      </c>
      <c r="AY47" s="34">
        <f t="shared" si="35"/>
        <v>0</v>
      </c>
    </row>
    <row r="48" spans="1:51" s="7" customFormat="1" ht="33.75" customHeight="1">
      <c r="A48" s="37" t="s">
        <v>162</v>
      </c>
      <c r="B48" s="237" t="s">
        <v>161</v>
      </c>
      <c r="C48" s="238"/>
      <c r="D48" s="239"/>
      <c r="E48" s="74">
        <v>1</v>
      </c>
      <c r="F48" s="77"/>
      <c r="G48" s="77">
        <v>1</v>
      </c>
      <c r="H48" s="77"/>
      <c r="I48" s="77"/>
      <c r="J48" s="74"/>
      <c r="K48" s="74"/>
      <c r="L48" s="74"/>
      <c r="M48" s="74"/>
      <c r="N48" s="68">
        <v>1</v>
      </c>
      <c r="O48" s="68"/>
      <c r="P48" s="68">
        <v>1</v>
      </c>
      <c r="Q48" s="68"/>
      <c r="R48" s="68"/>
      <c r="S48" s="68"/>
      <c r="T48" s="68"/>
      <c r="U48" s="68"/>
      <c r="V48" s="68"/>
      <c r="W48" s="68"/>
      <c r="X48" s="68">
        <v>1</v>
      </c>
      <c r="Y48" s="68"/>
      <c r="Z48" s="68"/>
      <c r="AA48" s="68"/>
      <c r="AB48" s="68"/>
      <c r="AC48" s="68"/>
      <c r="AD48" s="68"/>
      <c r="AE48" s="68"/>
      <c r="AF48" s="68"/>
      <c r="AG48" s="76"/>
      <c r="AH48" s="68"/>
      <c r="AI48" s="76"/>
      <c r="AJ48" s="36">
        <f t="shared" si="20"/>
        <v>1</v>
      </c>
      <c r="AK48" s="35">
        <f t="shared" si="21"/>
        <v>1</v>
      </c>
      <c r="AL48" s="35">
        <f t="shared" si="22"/>
        <v>0</v>
      </c>
      <c r="AM48" s="35">
        <f t="shared" si="23"/>
        <v>0</v>
      </c>
      <c r="AN48" s="35">
        <f t="shared" si="24"/>
        <v>1</v>
      </c>
      <c r="AO48" s="35">
        <f t="shared" si="25"/>
        <v>1</v>
      </c>
      <c r="AP48" s="35">
        <f t="shared" si="26"/>
        <v>1</v>
      </c>
      <c r="AQ48" s="35">
        <f t="shared" si="27"/>
        <v>1</v>
      </c>
      <c r="AR48" s="35">
        <f t="shared" si="28"/>
        <v>0</v>
      </c>
      <c r="AS48" s="35">
        <f t="shared" si="29"/>
        <v>0</v>
      </c>
      <c r="AT48" s="35">
        <f t="shared" si="30"/>
        <v>1</v>
      </c>
      <c r="AU48" s="35">
        <f t="shared" si="31"/>
        <v>1</v>
      </c>
      <c r="AV48" s="35">
        <f t="shared" si="32"/>
        <v>0</v>
      </c>
      <c r="AW48" s="35">
        <f t="shared" si="33"/>
        <v>0</v>
      </c>
      <c r="AX48" s="35">
        <f t="shared" si="34"/>
        <v>0</v>
      </c>
      <c r="AY48" s="34">
        <f t="shared" si="35"/>
        <v>0</v>
      </c>
    </row>
    <row r="49" spans="1:51" s="7" customFormat="1" ht="33.75" customHeight="1">
      <c r="A49" s="37" t="s">
        <v>160</v>
      </c>
      <c r="B49" s="237" t="s">
        <v>159</v>
      </c>
      <c r="C49" s="238"/>
      <c r="D49" s="239"/>
      <c r="E49" s="74">
        <v>14</v>
      </c>
      <c r="F49" s="77"/>
      <c r="G49" s="77">
        <v>14</v>
      </c>
      <c r="H49" s="77"/>
      <c r="I49" s="77"/>
      <c r="J49" s="74"/>
      <c r="K49" s="74"/>
      <c r="L49" s="74"/>
      <c r="M49" s="74"/>
      <c r="N49" s="68">
        <v>14</v>
      </c>
      <c r="O49" s="68">
        <v>14</v>
      </c>
      <c r="P49" s="68"/>
      <c r="Q49" s="68"/>
      <c r="R49" s="68"/>
      <c r="S49" s="68"/>
      <c r="T49" s="68"/>
      <c r="U49" s="68"/>
      <c r="V49" s="68"/>
      <c r="W49" s="68"/>
      <c r="X49" s="68">
        <v>14</v>
      </c>
      <c r="Y49" s="68"/>
      <c r="Z49" s="68"/>
      <c r="AA49" s="68"/>
      <c r="AB49" s="68"/>
      <c r="AC49" s="68"/>
      <c r="AD49" s="68"/>
      <c r="AE49" s="68"/>
      <c r="AF49" s="68"/>
      <c r="AG49" s="76"/>
      <c r="AH49" s="68"/>
      <c r="AI49" s="76"/>
      <c r="AJ49" s="36">
        <f t="shared" si="20"/>
        <v>14</v>
      </c>
      <c r="AK49" s="35">
        <f t="shared" si="21"/>
        <v>14</v>
      </c>
      <c r="AL49" s="35">
        <f t="shared" si="22"/>
        <v>0</v>
      </c>
      <c r="AM49" s="35">
        <f t="shared" si="23"/>
        <v>0</v>
      </c>
      <c r="AN49" s="35">
        <f t="shared" si="24"/>
        <v>14</v>
      </c>
      <c r="AO49" s="35">
        <f t="shared" si="25"/>
        <v>14</v>
      </c>
      <c r="AP49" s="35">
        <f t="shared" si="26"/>
        <v>14</v>
      </c>
      <c r="AQ49" s="35">
        <f t="shared" si="27"/>
        <v>14</v>
      </c>
      <c r="AR49" s="35">
        <f t="shared" si="28"/>
        <v>0</v>
      </c>
      <c r="AS49" s="35">
        <f t="shared" si="29"/>
        <v>0</v>
      </c>
      <c r="AT49" s="35">
        <f t="shared" si="30"/>
        <v>14</v>
      </c>
      <c r="AU49" s="35">
        <f t="shared" si="31"/>
        <v>14</v>
      </c>
      <c r="AV49" s="35">
        <f t="shared" si="32"/>
        <v>0</v>
      </c>
      <c r="AW49" s="35">
        <f t="shared" si="33"/>
        <v>0</v>
      </c>
      <c r="AX49" s="35">
        <f t="shared" si="34"/>
        <v>0</v>
      </c>
      <c r="AY49" s="34">
        <f t="shared" si="35"/>
        <v>0</v>
      </c>
    </row>
    <row r="50" spans="1:51" s="7" customFormat="1" ht="33.75" customHeight="1">
      <c r="A50" s="37" t="s">
        <v>158</v>
      </c>
      <c r="B50" s="253" t="s">
        <v>1</v>
      </c>
      <c r="C50" s="254"/>
      <c r="D50" s="255"/>
      <c r="E50" s="74">
        <v>2</v>
      </c>
      <c r="F50" s="77"/>
      <c r="G50" s="77">
        <v>2</v>
      </c>
      <c r="H50" s="77"/>
      <c r="I50" s="77"/>
      <c r="J50" s="74">
        <v>2</v>
      </c>
      <c r="K50" s="74">
        <v>2</v>
      </c>
      <c r="L50" s="74"/>
      <c r="M50" s="74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>
        <v>1</v>
      </c>
      <c r="AA50" s="68">
        <v>4</v>
      </c>
      <c r="AB50" s="68">
        <v>2</v>
      </c>
      <c r="AC50" s="68">
        <v>1</v>
      </c>
      <c r="AD50" s="68"/>
      <c r="AE50" s="68">
        <v>1</v>
      </c>
      <c r="AF50" s="68"/>
      <c r="AG50" s="76"/>
      <c r="AH50" s="68"/>
      <c r="AI50" s="76"/>
      <c r="AJ50" s="36">
        <f t="shared" si="20"/>
        <v>2</v>
      </c>
      <c r="AK50" s="35">
        <f t="shared" si="21"/>
        <v>2</v>
      </c>
      <c r="AL50" s="35">
        <f t="shared" si="22"/>
        <v>2</v>
      </c>
      <c r="AM50" s="35">
        <f t="shared" si="23"/>
        <v>2</v>
      </c>
      <c r="AN50" s="35">
        <f t="shared" si="24"/>
        <v>4</v>
      </c>
      <c r="AO50" s="35">
        <f t="shared" si="25"/>
        <v>4</v>
      </c>
      <c r="AP50" s="35">
        <f t="shared" si="26"/>
        <v>0</v>
      </c>
      <c r="AQ50" s="35">
        <f t="shared" si="27"/>
        <v>0</v>
      </c>
      <c r="AR50" s="35">
        <f t="shared" si="28"/>
        <v>0</v>
      </c>
      <c r="AS50" s="35">
        <f t="shared" si="29"/>
        <v>0</v>
      </c>
      <c r="AT50" s="35">
        <f t="shared" si="30"/>
        <v>0</v>
      </c>
      <c r="AU50" s="35">
        <f t="shared" si="31"/>
        <v>0</v>
      </c>
      <c r="AV50" s="35">
        <f t="shared" si="32"/>
        <v>1</v>
      </c>
      <c r="AW50" s="35">
        <f t="shared" si="33"/>
        <v>1</v>
      </c>
      <c r="AX50" s="35">
        <f t="shared" si="34"/>
        <v>0</v>
      </c>
      <c r="AY50" s="34">
        <f t="shared" si="35"/>
        <v>0</v>
      </c>
    </row>
    <row r="51" spans="1:51" s="7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6">SUM(E52:E58)</f>
        <v>21</v>
      </c>
      <c r="F51" s="86">
        <f t="shared" si="36"/>
        <v>2</v>
      </c>
      <c r="G51" s="86">
        <f t="shared" si="36"/>
        <v>19</v>
      </c>
      <c r="H51" s="86">
        <f t="shared" si="36"/>
        <v>0</v>
      </c>
      <c r="I51" s="86">
        <f t="shared" si="36"/>
        <v>0</v>
      </c>
      <c r="J51" s="86">
        <f t="shared" si="36"/>
        <v>12</v>
      </c>
      <c r="K51" s="86">
        <f t="shared" si="36"/>
        <v>10</v>
      </c>
      <c r="L51" s="86">
        <f t="shared" si="36"/>
        <v>2</v>
      </c>
      <c r="M51" s="86">
        <f t="shared" si="36"/>
        <v>0</v>
      </c>
      <c r="N51" s="86">
        <f t="shared" si="36"/>
        <v>10</v>
      </c>
      <c r="O51" s="86">
        <f t="shared" si="36"/>
        <v>8</v>
      </c>
      <c r="P51" s="86">
        <f t="shared" si="36"/>
        <v>0</v>
      </c>
      <c r="Q51" s="86">
        <f t="shared" si="36"/>
        <v>2</v>
      </c>
      <c r="R51" s="86">
        <f t="shared" si="36"/>
        <v>0</v>
      </c>
      <c r="S51" s="86">
        <f t="shared" si="36"/>
        <v>0</v>
      </c>
      <c r="T51" s="86">
        <f t="shared" si="36"/>
        <v>0</v>
      </c>
      <c r="U51" s="86">
        <f t="shared" si="36"/>
        <v>0</v>
      </c>
      <c r="V51" s="86">
        <f t="shared" si="36"/>
        <v>0</v>
      </c>
      <c r="W51" s="86">
        <f t="shared" si="36"/>
        <v>1</v>
      </c>
      <c r="X51" s="86">
        <f t="shared" si="36"/>
        <v>11</v>
      </c>
      <c r="Y51" s="86">
        <f t="shared" si="36"/>
        <v>0</v>
      </c>
      <c r="Z51" s="86">
        <f t="shared" si="36"/>
        <v>1</v>
      </c>
      <c r="AA51" s="86">
        <f t="shared" si="36"/>
        <v>20</v>
      </c>
      <c r="AB51" s="86">
        <f t="shared" si="36"/>
        <v>3</v>
      </c>
      <c r="AC51" s="86">
        <f t="shared" si="36"/>
        <v>1</v>
      </c>
      <c r="AD51" s="86">
        <f t="shared" si="36"/>
        <v>0</v>
      </c>
      <c r="AE51" s="86">
        <f t="shared" si="36"/>
        <v>1</v>
      </c>
      <c r="AF51" s="86">
        <f t="shared" si="36"/>
        <v>0</v>
      </c>
      <c r="AG51" s="86">
        <f t="shared" si="36"/>
        <v>0</v>
      </c>
      <c r="AH51" s="86">
        <f t="shared" si="36"/>
        <v>0</v>
      </c>
      <c r="AI51" s="150"/>
      <c r="AJ51" s="36">
        <f t="shared" ref="AJ51:AY51" si="37">SUM(AJ52:AJ58)</f>
        <v>21</v>
      </c>
      <c r="AK51" s="84">
        <f t="shared" si="37"/>
        <v>21</v>
      </c>
      <c r="AL51" s="84">
        <f t="shared" si="37"/>
        <v>12</v>
      </c>
      <c r="AM51" s="84">
        <f t="shared" si="37"/>
        <v>12</v>
      </c>
      <c r="AN51" s="84">
        <f t="shared" si="37"/>
        <v>31</v>
      </c>
      <c r="AO51" s="84">
        <f t="shared" si="37"/>
        <v>31</v>
      </c>
      <c r="AP51" s="84">
        <f t="shared" si="37"/>
        <v>10</v>
      </c>
      <c r="AQ51" s="84">
        <f t="shared" si="37"/>
        <v>10</v>
      </c>
      <c r="AR51" s="84">
        <f t="shared" si="37"/>
        <v>0</v>
      </c>
      <c r="AS51" s="84">
        <f t="shared" si="37"/>
        <v>0</v>
      </c>
      <c r="AT51" s="84">
        <f t="shared" si="37"/>
        <v>11</v>
      </c>
      <c r="AU51" s="84">
        <f t="shared" si="37"/>
        <v>11</v>
      </c>
      <c r="AV51" s="84">
        <f t="shared" si="37"/>
        <v>1</v>
      </c>
      <c r="AW51" s="84">
        <f t="shared" si="37"/>
        <v>1</v>
      </c>
      <c r="AX51" s="84">
        <f t="shared" si="37"/>
        <v>0</v>
      </c>
      <c r="AY51" s="46">
        <f t="shared" si="37"/>
        <v>0</v>
      </c>
    </row>
    <row r="52" spans="1:51" s="7" customFormat="1" ht="33.75" customHeight="1">
      <c r="A52" s="37" t="s">
        <v>155</v>
      </c>
      <c r="B52" s="237" t="s">
        <v>154</v>
      </c>
      <c r="C52" s="238"/>
      <c r="D52" s="239"/>
      <c r="E52" s="77">
        <v>4</v>
      </c>
      <c r="F52" s="77">
        <v>1</v>
      </c>
      <c r="G52" s="77">
        <v>3</v>
      </c>
      <c r="H52" s="77"/>
      <c r="I52" s="77"/>
      <c r="J52" s="74"/>
      <c r="K52" s="74"/>
      <c r="L52" s="74"/>
      <c r="M52" s="74"/>
      <c r="N52" s="68">
        <v>1</v>
      </c>
      <c r="O52" s="68"/>
      <c r="P52" s="68"/>
      <c r="Q52" s="68">
        <v>1</v>
      </c>
      <c r="R52" s="68"/>
      <c r="S52" s="68"/>
      <c r="T52" s="68"/>
      <c r="U52" s="68"/>
      <c r="V52" s="68"/>
      <c r="W52" s="68"/>
      <c r="X52" s="68">
        <v>1</v>
      </c>
      <c r="Y52" s="68"/>
      <c r="Z52" s="68"/>
      <c r="AA52" s="68">
        <v>3</v>
      </c>
      <c r="AB52" s="68"/>
      <c r="AC52" s="68">
        <v>1</v>
      </c>
      <c r="AD52" s="68"/>
      <c r="AE52" s="68">
        <v>1</v>
      </c>
      <c r="AF52" s="68"/>
      <c r="AG52" s="76"/>
      <c r="AH52" s="68"/>
      <c r="AI52" s="76"/>
      <c r="AJ52" s="36">
        <f t="shared" ref="AJ52:AJ58" si="38">E52</f>
        <v>4</v>
      </c>
      <c r="AK52" s="35">
        <f t="shared" ref="AK52:AK58" si="39">F52+G52+H52+I52</f>
        <v>4</v>
      </c>
      <c r="AL52" s="35">
        <f t="shared" ref="AL52:AL58" si="40">J52</f>
        <v>0</v>
      </c>
      <c r="AM52" s="35">
        <f t="shared" ref="AM52:AM58" si="41">K52+L52+M52</f>
        <v>0</v>
      </c>
      <c r="AN52" s="35">
        <f t="shared" ref="AN52:AN58" si="42">F52+G52+K52</f>
        <v>4</v>
      </c>
      <c r="AO52" s="35">
        <f t="shared" ref="AO52:AO58" si="43">X52+Y52+AA52</f>
        <v>4</v>
      </c>
      <c r="AP52" s="35">
        <f t="shared" ref="AP52:AP58" si="44">N52</f>
        <v>1</v>
      </c>
      <c r="AQ52" s="35">
        <f t="shared" ref="AQ52:AQ58" si="45">O52+P52+Q52+R52+S52</f>
        <v>1</v>
      </c>
      <c r="AR52" s="35">
        <f t="shared" ref="AR52:AR58" si="46">S52</f>
        <v>0</v>
      </c>
      <c r="AS52" s="35">
        <f t="shared" ref="AS52:AS58" si="47">T52+U52+V52</f>
        <v>0</v>
      </c>
      <c r="AT52" s="35">
        <f t="shared" ref="AT52:AT58" si="48">X52</f>
        <v>1</v>
      </c>
      <c r="AU52" s="35">
        <f t="shared" ref="AU52:AU58" si="49">N52+W52</f>
        <v>1</v>
      </c>
      <c r="AV52" s="35">
        <f t="shared" ref="AV52:AV58" si="50">AE52</f>
        <v>1</v>
      </c>
      <c r="AW52" s="35">
        <f t="shared" ref="AW52:AW58" si="51">AC52+AD52</f>
        <v>1</v>
      </c>
      <c r="AX52" s="35">
        <f t="shared" ref="AX52:AX58" si="52">AH52</f>
        <v>0</v>
      </c>
      <c r="AY52" s="34">
        <f t="shared" ref="AY52:AY58" si="53">AF52+AG52</f>
        <v>0</v>
      </c>
    </row>
    <row r="53" spans="1:51" s="7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4"/>
      <c r="K53" s="74"/>
      <c r="L53" s="74"/>
      <c r="M53" s="74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76"/>
      <c r="AH53" s="68"/>
      <c r="AI53" s="76"/>
      <c r="AJ53" s="36">
        <f t="shared" si="38"/>
        <v>0</v>
      </c>
      <c r="AK53" s="35">
        <f t="shared" si="39"/>
        <v>0</v>
      </c>
      <c r="AL53" s="35">
        <f t="shared" si="40"/>
        <v>0</v>
      </c>
      <c r="AM53" s="35">
        <f t="shared" si="41"/>
        <v>0</v>
      </c>
      <c r="AN53" s="35">
        <f t="shared" si="42"/>
        <v>0</v>
      </c>
      <c r="AO53" s="35">
        <f t="shared" si="43"/>
        <v>0</v>
      </c>
      <c r="AP53" s="35">
        <f t="shared" si="44"/>
        <v>0</v>
      </c>
      <c r="AQ53" s="35">
        <f t="shared" si="45"/>
        <v>0</v>
      </c>
      <c r="AR53" s="35">
        <f t="shared" si="46"/>
        <v>0</v>
      </c>
      <c r="AS53" s="35">
        <f t="shared" si="47"/>
        <v>0</v>
      </c>
      <c r="AT53" s="35">
        <f t="shared" si="48"/>
        <v>0</v>
      </c>
      <c r="AU53" s="35">
        <f t="shared" si="49"/>
        <v>0</v>
      </c>
      <c r="AV53" s="35">
        <f t="shared" si="50"/>
        <v>0</v>
      </c>
      <c r="AW53" s="35">
        <f t="shared" si="51"/>
        <v>0</v>
      </c>
      <c r="AX53" s="35">
        <f t="shared" si="52"/>
        <v>0</v>
      </c>
      <c r="AY53" s="34">
        <f t="shared" si="53"/>
        <v>0</v>
      </c>
    </row>
    <row r="54" spans="1:51" s="8" customFormat="1" ht="59.25" customHeight="1">
      <c r="A54" s="37" t="s">
        <v>151</v>
      </c>
      <c r="B54" s="237" t="s">
        <v>150</v>
      </c>
      <c r="C54" s="238"/>
      <c r="D54" s="239"/>
      <c r="E54" s="77"/>
      <c r="F54" s="77"/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76"/>
      <c r="AH54" s="68"/>
      <c r="AI54" s="76"/>
      <c r="AJ54" s="36">
        <f t="shared" si="38"/>
        <v>0</v>
      </c>
      <c r="AK54" s="35">
        <f t="shared" si="39"/>
        <v>0</v>
      </c>
      <c r="AL54" s="35">
        <f t="shared" si="40"/>
        <v>0</v>
      </c>
      <c r="AM54" s="35">
        <f t="shared" si="41"/>
        <v>0</v>
      </c>
      <c r="AN54" s="35">
        <f t="shared" si="42"/>
        <v>0</v>
      </c>
      <c r="AO54" s="35">
        <f t="shared" si="43"/>
        <v>0</v>
      </c>
      <c r="AP54" s="35">
        <f t="shared" si="44"/>
        <v>0</v>
      </c>
      <c r="AQ54" s="35">
        <f t="shared" si="45"/>
        <v>0</v>
      </c>
      <c r="AR54" s="35">
        <f t="shared" si="46"/>
        <v>0</v>
      </c>
      <c r="AS54" s="35">
        <f t="shared" si="47"/>
        <v>0</v>
      </c>
      <c r="AT54" s="35">
        <f t="shared" si="48"/>
        <v>0</v>
      </c>
      <c r="AU54" s="35">
        <f t="shared" si="49"/>
        <v>0</v>
      </c>
      <c r="AV54" s="35">
        <f t="shared" si="50"/>
        <v>0</v>
      </c>
      <c r="AW54" s="35">
        <f t="shared" si="51"/>
        <v>0</v>
      </c>
      <c r="AX54" s="35">
        <f t="shared" si="52"/>
        <v>0</v>
      </c>
      <c r="AY54" s="34">
        <f t="shared" si="53"/>
        <v>0</v>
      </c>
    </row>
    <row r="55" spans="1:51" s="7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76"/>
      <c r="AJ55" s="36">
        <f t="shared" si="38"/>
        <v>0</v>
      </c>
      <c r="AK55" s="35">
        <f t="shared" si="39"/>
        <v>0</v>
      </c>
      <c r="AL55" s="35">
        <f t="shared" si="40"/>
        <v>0</v>
      </c>
      <c r="AM55" s="35">
        <f t="shared" si="41"/>
        <v>0</v>
      </c>
      <c r="AN55" s="35">
        <f t="shared" si="42"/>
        <v>0</v>
      </c>
      <c r="AO55" s="35">
        <f t="shared" si="43"/>
        <v>0</v>
      </c>
      <c r="AP55" s="35">
        <f t="shared" si="44"/>
        <v>0</v>
      </c>
      <c r="AQ55" s="35">
        <f t="shared" si="45"/>
        <v>0</v>
      </c>
      <c r="AR55" s="35">
        <f t="shared" si="46"/>
        <v>0</v>
      </c>
      <c r="AS55" s="35">
        <f t="shared" si="47"/>
        <v>0</v>
      </c>
      <c r="AT55" s="35">
        <f t="shared" si="48"/>
        <v>0</v>
      </c>
      <c r="AU55" s="35">
        <f t="shared" si="49"/>
        <v>0</v>
      </c>
      <c r="AV55" s="35">
        <f t="shared" si="50"/>
        <v>0</v>
      </c>
      <c r="AW55" s="35">
        <f t="shared" si="51"/>
        <v>0</v>
      </c>
      <c r="AX55" s="35">
        <f t="shared" si="52"/>
        <v>0</v>
      </c>
      <c r="AY55" s="34">
        <f t="shared" si="53"/>
        <v>0</v>
      </c>
    </row>
    <row r="56" spans="1:51" s="7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76"/>
      <c r="AJ56" s="36">
        <f t="shared" si="38"/>
        <v>0</v>
      </c>
      <c r="AK56" s="35">
        <f t="shared" si="39"/>
        <v>0</v>
      </c>
      <c r="AL56" s="35">
        <f t="shared" si="40"/>
        <v>0</v>
      </c>
      <c r="AM56" s="35">
        <f t="shared" si="41"/>
        <v>0</v>
      </c>
      <c r="AN56" s="35">
        <f t="shared" si="42"/>
        <v>0</v>
      </c>
      <c r="AO56" s="35">
        <f t="shared" si="43"/>
        <v>0</v>
      </c>
      <c r="AP56" s="35">
        <f t="shared" si="44"/>
        <v>0</v>
      </c>
      <c r="AQ56" s="35">
        <f t="shared" si="45"/>
        <v>0</v>
      </c>
      <c r="AR56" s="35">
        <f t="shared" si="46"/>
        <v>0</v>
      </c>
      <c r="AS56" s="35">
        <f t="shared" si="47"/>
        <v>0</v>
      </c>
      <c r="AT56" s="35">
        <f t="shared" si="48"/>
        <v>0</v>
      </c>
      <c r="AU56" s="35">
        <f t="shared" si="49"/>
        <v>0</v>
      </c>
      <c r="AV56" s="35">
        <f t="shared" si="50"/>
        <v>0</v>
      </c>
      <c r="AW56" s="35">
        <f t="shared" si="51"/>
        <v>0</v>
      </c>
      <c r="AX56" s="35">
        <f t="shared" si="52"/>
        <v>0</v>
      </c>
      <c r="AY56" s="34">
        <f t="shared" si="53"/>
        <v>0</v>
      </c>
    </row>
    <row r="57" spans="1:51" s="7" customFormat="1" ht="35.25" customHeight="1">
      <c r="A57" s="37" t="s">
        <v>145</v>
      </c>
      <c r="B57" s="237" t="s">
        <v>144</v>
      </c>
      <c r="C57" s="238"/>
      <c r="D57" s="239"/>
      <c r="E57" s="77"/>
      <c r="F57" s="77"/>
      <c r="G57" s="77"/>
      <c r="H57" s="77"/>
      <c r="I57" s="77"/>
      <c r="J57" s="74">
        <v>1</v>
      </c>
      <c r="K57" s="74"/>
      <c r="L57" s="74">
        <v>1</v>
      </c>
      <c r="M57" s="74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76"/>
      <c r="AH57" s="68"/>
      <c r="AI57" s="76"/>
      <c r="AJ57" s="36">
        <f t="shared" si="38"/>
        <v>0</v>
      </c>
      <c r="AK57" s="35">
        <f t="shared" si="39"/>
        <v>0</v>
      </c>
      <c r="AL57" s="35">
        <f t="shared" si="40"/>
        <v>1</v>
      </c>
      <c r="AM57" s="35">
        <f t="shared" si="41"/>
        <v>1</v>
      </c>
      <c r="AN57" s="35">
        <f t="shared" si="42"/>
        <v>0</v>
      </c>
      <c r="AO57" s="35">
        <f t="shared" si="43"/>
        <v>0</v>
      </c>
      <c r="AP57" s="35">
        <f t="shared" si="44"/>
        <v>0</v>
      </c>
      <c r="AQ57" s="35">
        <f t="shared" si="45"/>
        <v>0</v>
      </c>
      <c r="AR57" s="35">
        <f t="shared" si="46"/>
        <v>0</v>
      </c>
      <c r="AS57" s="35">
        <f t="shared" si="47"/>
        <v>0</v>
      </c>
      <c r="AT57" s="35">
        <f t="shared" si="48"/>
        <v>0</v>
      </c>
      <c r="AU57" s="35">
        <f t="shared" si="49"/>
        <v>0</v>
      </c>
      <c r="AV57" s="35">
        <f t="shared" si="50"/>
        <v>0</v>
      </c>
      <c r="AW57" s="35">
        <f t="shared" si="51"/>
        <v>0</v>
      </c>
      <c r="AX57" s="35">
        <f t="shared" si="52"/>
        <v>0</v>
      </c>
      <c r="AY57" s="34">
        <f t="shared" si="53"/>
        <v>0</v>
      </c>
    </row>
    <row r="58" spans="1:51" s="7" customFormat="1" ht="35.25" customHeight="1">
      <c r="A58" s="37" t="s">
        <v>143</v>
      </c>
      <c r="B58" s="253" t="s">
        <v>1</v>
      </c>
      <c r="C58" s="254"/>
      <c r="D58" s="255"/>
      <c r="E58" s="77">
        <v>17</v>
      </c>
      <c r="F58" s="77">
        <v>1</v>
      </c>
      <c r="G58" s="77">
        <v>16</v>
      </c>
      <c r="H58" s="77"/>
      <c r="I58" s="77"/>
      <c r="J58" s="74">
        <v>11</v>
      </c>
      <c r="K58" s="74">
        <v>10</v>
      </c>
      <c r="L58" s="74">
        <v>1</v>
      </c>
      <c r="M58" s="74"/>
      <c r="N58" s="68">
        <v>9</v>
      </c>
      <c r="O58" s="68">
        <v>8</v>
      </c>
      <c r="P58" s="68"/>
      <c r="Q58" s="68">
        <v>1</v>
      </c>
      <c r="R58" s="68"/>
      <c r="S58" s="68"/>
      <c r="T58" s="68"/>
      <c r="U58" s="68"/>
      <c r="V58" s="68"/>
      <c r="W58" s="68">
        <v>1</v>
      </c>
      <c r="X58" s="68">
        <v>10</v>
      </c>
      <c r="Y58" s="68"/>
      <c r="Z58" s="68">
        <v>1</v>
      </c>
      <c r="AA58" s="68">
        <v>17</v>
      </c>
      <c r="AB58" s="68">
        <v>3</v>
      </c>
      <c r="AC58" s="68"/>
      <c r="AD58" s="68"/>
      <c r="AE58" s="68"/>
      <c r="AF58" s="68"/>
      <c r="AG58" s="76"/>
      <c r="AH58" s="68"/>
      <c r="AI58" s="76"/>
      <c r="AJ58" s="36">
        <f t="shared" si="38"/>
        <v>17</v>
      </c>
      <c r="AK58" s="35">
        <f t="shared" si="39"/>
        <v>17</v>
      </c>
      <c r="AL58" s="35">
        <f t="shared" si="40"/>
        <v>11</v>
      </c>
      <c r="AM58" s="35">
        <f t="shared" si="41"/>
        <v>11</v>
      </c>
      <c r="AN58" s="35">
        <f t="shared" si="42"/>
        <v>27</v>
      </c>
      <c r="AO58" s="35">
        <f t="shared" si="43"/>
        <v>27</v>
      </c>
      <c r="AP58" s="35">
        <f t="shared" si="44"/>
        <v>9</v>
      </c>
      <c r="AQ58" s="35">
        <f t="shared" si="45"/>
        <v>9</v>
      </c>
      <c r="AR58" s="35">
        <f t="shared" si="46"/>
        <v>0</v>
      </c>
      <c r="AS58" s="35">
        <f t="shared" si="47"/>
        <v>0</v>
      </c>
      <c r="AT58" s="35">
        <f t="shared" si="48"/>
        <v>10</v>
      </c>
      <c r="AU58" s="35">
        <f t="shared" si="49"/>
        <v>10</v>
      </c>
      <c r="AV58" s="35">
        <f t="shared" si="50"/>
        <v>0</v>
      </c>
      <c r="AW58" s="35">
        <f t="shared" si="51"/>
        <v>0</v>
      </c>
      <c r="AX58" s="35">
        <f t="shared" si="52"/>
        <v>0</v>
      </c>
      <c r="AY58" s="34">
        <f t="shared" si="53"/>
        <v>0</v>
      </c>
    </row>
    <row r="59" spans="1:51" s="7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4">SUM(E60:E72)</f>
        <v>98</v>
      </c>
      <c r="F59" s="86">
        <f t="shared" si="54"/>
        <v>11</v>
      </c>
      <c r="G59" s="86">
        <f t="shared" si="54"/>
        <v>87</v>
      </c>
      <c r="H59" s="86">
        <f t="shared" si="54"/>
        <v>0</v>
      </c>
      <c r="I59" s="86">
        <f t="shared" si="54"/>
        <v>0</v>
      </c>
      <c r="J59" s="86">
        <f t="shared" si="54"/>
        <v>155</v>
      </c>
      <c r="K59" s="86">
        <f t="shared" si="54"/>
        <v>143</v>
      </c>
      <c r="L59" s="86">
        <f t="shared" si="54"/>
        <v>12</v>
      </c>
      <c r="M59" s="86">
        <f t="shared" si="54"/>
        <v>0</v>
      </c>
      <c r="N59" s="86">
        <f t="shared" si="54"/>
        <v>126</v>
      </c>
      <c r="O59" s="86">
        <f t="shared" si="54"/>
        <v>83</v>
      </c>
      <c r="P59" s="86">
        <f t="shared" si="54"/>
        <v>30</v>
      </c>
      <c r="Q59" s="86">
        <f t="shared" si="54"/>
        <v>3</v>
      </c>
      <c r="R59" s="86">
        <f t="shared" si="54"/>
        <v>0</v>
      </c>
      <c r="S59" s="86">
        <f t="shared" si="54"/>
        <v>10</v>
      </c>
      <c r="T59" s="86">
        <f t="shared" si="54"/>
        <v>0</v>
      </c>
      <c r="U59" s="86">
        <f t="shared" si="54"/>
        <v>10</v>
      </c>
      <c r="V59" s="86">
        <f t="shared" si="54"/>
        <v>0</v>
      </c>
      <c r="W59" s="86">
        <f t="shared" si="54"/>
        <v>0</v>
      </c>
      <c r="X59" s="86">
        <f t="shared" si="54"/>
        <v>126</v>
      </c>
      <c r="Y59" s="86">
        <f t="shared" si="54"/>
        <v>1</v>
      </c>
      <c r="Z59" s="86">
        <f t="shared" si="54"/>
        <v>5</v>
      </c>
      <c r="AA59" s="86">
        <f t="shared" si="54"/>
        <v>114</v>
      </c>
      <c r="AB59" s="86">
        <f t="shared" si="54"/>
        <v>10</v>
      </c>
      <c r="AC59" s="86">
        <f t="shared" si="54"/>
        <v>8</v>
      </c>
      <c r="AD59" s="86">
        <f t="shared" si="54"/>
        <v>0</v>
      </c>
      <c r="AE59" s="86">
        <f t="shared" si="54"/>
        <v>8</v>
      </c>
      <c r="AF59" s="86">
        <f t="shared" si="54"/>
        <v>0</v>
      </c>
      <c r="AG59" s="86">
        <f t="shared" si="54"/>
        <v>0</v>
      </c>
      <c r="AH59" s="86">
        <f t="shared" si="54"/>
        <v>0</v>
      </c>
      <c r="AI59" s="150"/>
      <c r="AJ59" s="39">
        <f t="shared" ref="AJ59:AY59" si="55">SUM(AJ60:AJ72)</f>
        <v>98</v>
      </c>
      <c r="AK59" s="82">
        <f t="shared" si="55"/>
        <v>98</v>
      </c>
      <c r="AL59" s="82">
        <f t="shared" si="55"/>
        <v>155</v>
      </c>
      <c r="AM59" s="82">
        <f t="shared" si="55"/>
        <v>155</v>
      </c>
      <c r="AN59" s="82">
        <f t="shared" si="55"/>
        <v>241</v>
      </c>
      <c r="AO59" s="82">
        <f t="shared" si="55"/>
        <v>241</v>
      </c>
      <c r="AP59" s="82">
        <f t="shared" si="55"/>
        <v>126</v>
      </c>
      <c r="AQ59" s="82">
        <f t="shared" si="55"/>
        <v>126</v>
      </c>
      <c r="AR59" s="82">
        <f t="shared" si="55"/>
        <v>10</v>
      </c>
      <c r="AS59" s="82">
        <f t="shared" si="55"/>
        <v>10</v>
      </c>
      <c r="AT59" s="82">
        <f t="shared" si="55"/>
        <v>126</v>
      </c>
      <c r="AU59" s="82">
        <f t="shared" si="55"/>
        <v>126</v>
      </c>
      <c r="AV59" s="82">
        <f t="shared" si="55"/>
        <v>8</v>
      </c>
      <c r="AW59" s="82">
        <f t="shared" si="55"/>
        <v>8</v>
      </c>
      <c r="AX59" s="82">
        <f t="shared" si="55"/>
        <v>0</v>
      </c>
      <c r="AY59" s="38">
        <f t="shared" si="55"/>
        <v>0</v>
      </c>
    </row>
    <row r="60" spans="1:51" s="7" customFormat="1" ht="48" customHeight="1">
      <c r="A60" s="37" t="s">
        <v>140</v>
      </c>
      <c r="B60" s="237" t="s">
        <v>139</v>
      </c>
      <c r="C60" s="238"/>
      <c r="D60" s="239"/>
      <c r="E60" s="77">
        <v>44</v>
      </c>
      <c r="F60" s="77">
        <v>3</v>
      </c>
      <c r="G60" s="77">
        <v>41</v>
      </c>
      <c r="H60" s="77"/>
      <c r="I60" s="77"/>
      <c r="J60" s="74">
        <v>90</v>
      </c>
      <c r="K60" s="74">
        <v>81</v>
      </c>
      <c r="L60" s="74">
        <v>9</v>
      </c>
      <c r="M60" s="74"/>
      <c r="N60" s="68">
        <v>66</v>
      </c>
      <c r="O60" s="68">
        <v>57</v>
      </c>
      <c r="P60" s="68">
        <v>6</v>
      </c>
      <c r="Q60" s="68"/>
      <c r="R60" s="68"/>
      <c r="S60" s="68">
        <v>3</v>
      </c>
      <c r="T60" s="68"/>
      <c r="U60" s="68">
        <v>3</v>
      </c>
      <c r="V60" s="68"/>
      <c r="W60" s="68"/>
      <c r="X60" s="68">
        <v>66</v>
      </c>
      <c r="Y60" s="68">
        <v>1</v>
      </c>
      <c r="Z60" s="68">
        <v>2</v>
      </c>
      <c r="AA60" s="68">
        <v>58</v>
      </c>
      <c r="AB60" s="68">
        <v>3</v>
      </c>
      <c r="AC60" s="68">
        <v>2</v>
      </c>
      <c r="AD60" s="68"/>
      <c r="AE60" s="68">
        <v>2</v>
      </c>
      <c r="AF60" s="68"/>
      <c r="AG60" s="76"/>
      <c r="AH60" s="68"/>
      <c r="AI60" s="76"/>
      <c r="AJ60" s="36">
        <f t="shared" ref="AJ60:AJ72" si="56">E60</f>
        <v>44</v>
      </c>
      <c r="AK60" s="35">
        <f t="shared" ref="AK60:AK72" si="57">F60+G60+H60+I60</f>
        <v>44</v>
      </c>
      <c r="AL60" s="35">
        <f t="shared" ref="AL60:AL72" si="58">J60</f>
        <v>90</v>
      </c>
      <c r="AM60" s="35">
        <f t="shared" ref="AM60:AM72" si="59">K60+L60+M60</f>
        <v>90</v>
      </c>
      <c r="AN60" s="35">
        <f t="shared" ref="AN60:AN72" si="60">F60+G60+K60</f>
        <v>125</v>
      </c>
      <c r="AO60" s="35">
        <f t="shared" ref="AO60:AO72" si="61">X60+Y60+AA60</f>
        <v>125</v>
      </c>
      <c r="AP60" s="35">
        <f t="shared" ref="AP60:AP72" si="62">N60</f>
        <v>66</v>
      </c>
      <c r="AQ60" s="35">
        <f t="shared" ref="AQ60:AQ72" si="63">O60+P60+Q60+R60+S60</f>
        <v>66</v>
      </c>
      <c r="AR60" s="35">
        <f t="shared" ref="AR60:AR72" si="64">S60</f>
        <v>3</v>
      </c>
      <c r="AS60" s="35">
        <f t="shared" ref="AS60:AS72" si="65">T60+U60+V60</f>
        <v>3</v>
      </c>
      <c r="AT60" s="35">
        <f t="shared" ref="AT60:AT72" si="66">X60</f>
        <v>66</v>
      </c>
      <c r="AU60" s="35">
        <f t="shared" ref="AU60:AU72" si="67">N60+W60</f>
        <v>66</v>
      </c>
      <c r="AV60" s="35">
        <f t="shared" ref="AV60:AV72" si="68">AE60</f>
        <v>2</v>
      </c>
      <c r="AW60" s="35">
        <f t="shared" ref="AW60:AW72" si="69">AC60+AD60</f>
        <v>2</v>
      </c>
      <c r="AX60" s="35">
        <f t="shared" ref="AX60:AX72" si="70">AH60</f>
        <v>0</v>
      </c>
      <c r="AY60" s="34">
        <f t="shared" ref="AY60:AY79" si="71">AF60+AG60</f>
        <v>0</v>
      </c>
    </row>
    <row r="61" spans="1:51" s="7" customFormat="1" ht="35.25" customHeight="1">
      <c r="A61" s="37" t="s">
        <v>138</v>
      </c>
      <c r="B61" s="237" t="s">
        <v>137</v>
      </c>
      <c r="C61" s="238"/>
      <c r="D61" s="239"/>
      <c r="E61" s="77">
        <v>14</v>
      </c>
      <c r="F61" s="77"/>
      <c r="G61" s="77">
        <v>14</v>
      </c>
      <c r="H61" s="77"/>
      <c r="I61" s="77"/>
      <c r="J61" s="74">
        <v>26</v>
      </c>
      <c r="K61" s="74">
        <v>25</v>
      </c>
      <c r="L61" s="74">
        <v>1</v>
      </c>
      <c r="M61" s="74"/>
      <c r="N61" s="68">
        <v>25</v>
      </c>
      <c r="O61" s="68">
        <v>7</v>
      </c>
      <c r="P61" s="68">
        <v>17</v>
      </c>
      <c r="Q61" s="68"/>
      <c r="R61" s="68"/>
      <c r="S61" s="68">
        <v>1</v>
      </c>
      <c r="T61" s="68"/>
      <c r="U61" s="68">
        <v>1</v>
      </c>
      <c r="V61" s="68"/>
      <c r="W61" s="68"/>
      <c r="X61" s="68">
        <v>25</v>
      </c>
      <c r="Y61" s="68"/>
      <c r="Z61" s="68">
        <v>1</v>
      </c>
      <c r="AA61" s="68">
        <v>14</v>
      </c>
      <c r="AB61" s="68">
        <v>1</v>
      </c>
      <c r="AC61" s="68">
        <v>4</v>
      </c>
      <c r="AD61" s="68"/>
      <c r="AE61" s="68">
        <v>4</v>
      </c>
      <c r="AF61" s="68"/>
      <c r="AG61" s="76"/>
      <c r="AH61" s="68"/>
      <c r="AI61" s="76"/>
      <c r="AJ61" s="36">
        <f t="shared" si="56"/>
        <v>14</v>
      </c>
      <c r="AK61" s="35">
        <f t="shared" si="57"/>
        <v>14</v>
      </c>
      <c r="AL61" s="35">
        <f t="shared" si="58"/>
        <v>26</v>
      </c>
      <c r="AM61" s="35">
        <f t="shared" si="59"/>
        <v>26</v>
      </c>
      <c r="AN61" s="35">
        <f t="shared" si="60"/>
        <v>39</v>
      </c>
      <c r="AO61" s="35">
        <f t="shared" si="61"/>
        <v>39</v>
      </c>
      <c r="AP61" s="35">
        <f t="shared" si="62"/>
        <v>25</v>
      </c>
      <c r="AQ61" s="35">
        <f t="shared" si="63"/>
        <v>25</v>
      </c>
      <c r="AR61" s="35">
        <f t="shared" si="64"/>
        <v>1</v>
      </c>
      <c r="AS61" s="35">
        <f t="shared" si="65"/>
        <v>1</v>
      </c>
      <c r="AT61" s="35">
        <f t="shared" si="66"/>
        <v>25</v>
      </c>
      <c r="AU61" s="35">
        <f t="shared" si="67"/>
        <v>25</v>
      </c>
      <c r="AV61" s="35">
        <f t="shared" si="68"/>
        <v>4</v>
      </c>
      <c r="AW61" s="35">
        <f t="shared" si="69"/>
        <v>4</v>
      </c>
      <c r="AX61" s="35">
        <f t="shared" si="70"/>
        <v>0</v>
      </c>
      <c r="AY61" s="34">
        <f t="shared" si="71"/>
        <v>0</v>
      </c>
    </row>
    <row r="62" spans="1:51" s="7" customFormat="1" ht="57.75" customHeight="1">
      <c r="A62" s="37" t="s">
        <v>136</v>
      </c>
      <c r="B62" s="237" t="s">
        <v>135</v>
      </c>
      <c r="C62" s="238"/>
      <c r="D62" s="239"/>
      <c r="E62" s="77">
        <v>1</v>
      </c>
      <c r="F62" s="77"/>
      <c r="G62" s="77">
        <v>1</v>
      </c>
      <c r="H62" s="77"/>
      <c r="I62" s="77"/>
      <c r="J62" s="74">
        <v>9</v>
      </c>
      <c r="K62" s="74">
        <v>9</v>
      </c>
      <c r="L62" s="74"/>
      <c r="M62" s="74"/>
      <c r="N62" s="68">
        <v>2</v>
      </c>
      <c r="O62" s="68"/>
      <c r="P62" s="68">
        <v>2</v>
      </c>
      <c r="Q62" s="68"/>
      <c r="R62" s="68"/>
      <c r="S62" s="68"/>
      <c r="T62" s="68"/>
      <c r="U62" s="68"/>
      <c r="V62" s="68"/>
      <c r="W62" s="68"/>
      <c r="X62" s="68">
        <v>2</v>
      </c>
      <c r="Y62" s="68"/>
      <c r="Z62" s="68"/>
      <c r="AA62" s="68">
        <v>8</v>
      </c>
      <c r="AB62" s="68"/>
      <c r="AC62" s="68"/>
      <c r="AD62" s="68"/>
      <c r="AE62" s="68"/>
      <c r="AF62" s="68"/>
      <c r="AG62" s="76"/>
      <c r="AH62" s="68"/>
      <c r="AI62" s="76"/>
      <c r="AJ62" s="36">
        <f t="shared" si="56"/>
        <v>1</v>
      </c>
      <c r="AK62" s="35">
        <f t="shared" si="57"/>
        <v>1</v>
      </c>
      <c r="AL62" s="35">
        <f t="shared" si="58"/>
        <v>9</v>
      </c>
      <c r="AM62" s="35">
        <f t="shared" si="59"/>
        <v>9</v>
      </c>
      <c r="AN62" s="35">
        <f t="shared" si="60"/>
        <v>10</v>
      </c>
      <c r="AO62" s="35">
        <f t="shared" si="61"/>
        <v>10</v>
      </c>
      <c r="AP62" s="35">
        <f t="shared" si="62"/>
        <v>2</v>
      </c>
      <c r="AQ62" s="35">
        <f t="shared" si="63"/>
        <v>2</v>
      </c>
      <c r="AR62" s="35">
        <f t="shared" si="64"/>
        <v>0</v>
      </c>
      <c r="AS62" s="35">
        <f t="shared" si="65"/>
        <v>0</v>
      </c>
      <c r="AT62" s="35">
        <f t="shared" si="66"/>
        <v>2</v>
      </c>
      <c r="AU62" s="35">
        <f t="shared" si="67"/>
        <v>2</v>
      </c>
      <c r="AV62" s="35">
        <f t="shared" si="68"/>
        <v>0</v>
      </c>
      <c r="AW62" s="35">
        <f t="shared" si="69"/>
        <v>0</v>
      </c>
      <c r="AX62" s="35">
        <f t="shared" si="70"/>
        <v>0</v>
      </c>
      <c r="AY62" s="34">
        <f t="shared" si="71"/>
        <v>0</v>
      </c>
    </row>
    <row r="63" spans="1:51" s="7" customFormat="1" ht="30.75" customHeight="1">
      <c r="A63" s="37" t="s">
        <v>134</v>
      </c>
      <c r="B63" s="237" t="s">
        <v>133</v>
      </c>
      <c r="C63" s="238"/>
      <c r="D63" s="239"/>
      <c r="E63" s="77">
        <v>1</v>
      </c>
      <c r="F63" s="77"/>
      <c r="G63" s="77">
        <v>1</v>
      </c>
      <c r="H63" s="77"/>
      <c r="I63" s="77"/>
      <c r="J63" s="74"/>
      <c r="K63" s="74"/>
      <c r="L63" s="74"/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>
        <v>1</v>
      </c>
      <c r="AB63" s="68"/>
      <c r="AC63" s="68"/>
      <c r="AD63" s="68"/>
      <c r="AE63" s="68"/>
      <c r="AF63" s="68"/>
      <c r="AG63" s="76"/>
      <c r="AH63" s="68"/>
      <c r="AI63" s="76"/>
      <c r="AJ63" s="36">
        <f t="shared" si="56"/>
        <v>1</v>
      </c>
      <c r="AK63" s="35">
        <f t="shared" si="57"/>
        <v>1</v>
      </c>
      <c r="AL63" s="35">
        <f t="shared" si="58"/>
        <v>0</v>
      </c>
      <c r="AM63" s="35">
        <f t="shared" si="59"/>
        <v>0</v>
      </c>
      <c r="AN63" s="35">
        <f t="shared" si="60"/>
        <v>1</v>
      </c>
      <c r="AO63" s="35">
        <f t="shared" si="61"/>
        <v>1</v>
      </c>
      <c r="AP63" s="35">
        <f t="shared" si="62"/>
        <v>0</v>
      </c>
      <c r="AQ63" s="35">
        <f t="shared" si="63"/>
        <v>0</v>
      </c>
      <c r="AR63" s="35">
        <f t="shared" si="64"/>
        <v>0</v>
      </c>
      <c r="AS63" s="35">
        <f t="shared" si="65"/>
        <v>0</v>
      </c>
      <c r="AT63" s="35">
        <f t="shared" si="66"/>
        <v>0</v>
      </c>
      <c r="AU63" s="35">
        <f t="shared" si="67"/>
        <v>0</v>
      </c>
      <c r="AV63" s="35">
        <f t="shared" si="68"/>
        <v>0</v>
      </c>
      <c r="AW63" s="35">
        <f t="shared" si="69"/>
        <v>0</v>
      </c>
      <c r="AX63" s="35">
        <f t="shared" si="70"/>
        <v>0</v>
      </c>
      <c r="AY63" s="34">
        <f t="shared" si="71"/>
        <v>0</v>
      </c>
    </row>
    <row r="64" spans="1:51" s="7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4"/>
      <c r="K64" s="74"/>
      <c r="L64" s="74"/>
      <c r="M64" s="74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76"/>
      <c r="AH64" s="68"/>
      <c r="AI64" s="76"/>
      <c r="AJ64" s="36">
        <f t="shared" si="56"/>
        <v>0</v>
      </c>
      <c r="AK64" s="35">
        <f t="shared" si="57"/>
        <v>0</v>
      </c>
      <c r="AL64" s="35">
        <f t="shared" si="58"/>
        <v>0</v>
      </c>
      <c r="AM64" s="35">
        <f t="shared" si="59"/>
        <v>0</v>
      </c>
      <c r="AN64" s="35">
        <f t="shared" si="60"/>
        <v>0</v>
      </c>
      <c r="AO64" s="35">
        <f t="shared" si="61"/>
        <v>0</v>
      </c>
      <c r="AP64" s="35">
        <f t="shared" si="62"/>
        <v>0</v>
      </c>
      <c r="AQ64" s="35">
        <f t="shared" si="63"/>
        <v>0</v>
      </c>
      <c r="AR64" s="35">
        <f t="shared" si="64"/>
        <v>0</v>
      </c>
      <c r="AS64" s="35">
        <f t="shared" si="65"/>
        <v>0</v>
      </c>
      <c r="AT64" s="35">
        <f t="shared" si="66"/>
        <v>0</v>
      </c>
      <c r="AU64" s="35">
        <f t="shared" si="67"/>
        <v>0</v>
      </c>
      <c r="AV64" s="35">
        <f t="shared" si="68"/>
        <v>0</v>
      </c>
      <c r="AW64" s="35">
        <f t="shared" si="69"/>
        <v>0</v>
      </c>
      <c r="AX64" s="35">
        <f t="shared" si="70"/>
        <v>0</v>
      </c>
      <c r="AY64" s="34">
        <f t="shared" si="71"/>
        <v>0</v>
      </c>
    </row>
    <row r="65" spans="1:51" s="7" customFormat="1" ht="39" customHeight="1">
      <c r="A65" s="37" t="s">
        <v>130</v>
      </c>
      <c r="B65" s="237" t="s">
        <v>129</v>
      </c>
      <c r="C65" s="238"/>
      <c r="D65" s="239"/>
      <c r="E65" s="77">
        <v>1</v>
      </c>
      <c r="F65" s="77"/>
      <c r="G65" s="77">
        <v>1</v>
      </c>
      <c r="H65" s="77"/>
      <c r="I65" s="77"/>
      <c r="J65" s="74">
        <v>1</v>
      </c>
      <c r="K65" s="74">
        <v>1</v>
      </c>
      <c r="L65" s="74"/>
      <c r="M65" s="74"/>
      <c r="N65" s="68">
        <v>2</v>
      </c>
      <c r="O65" s="68">
        <v>2</v>
      </c>
      <c r="P65" s="68"/>
      <c r="Q65" s="68"/>
      <c r="R65" s="68"/>
      <c r="S65" s="68"/>
      <c r="T65" s="68"/>
      <c r="U65" s="68"/>
      <c r="V65" s="68"/>
      <c r="W65" s="68"/>
      <c r="X65" s="68">
        <v>2</v>
      </c>
      <c r="Y65" s="68"/>
      <c r="Z65" s="68"/>
      <c r="AA65" s="68"/>
      <c r="AB65" s="68"/>
      <c r="AC65" s="68"/>
      <c r="AD65" s="68"/>
      <c r="AE65" s="68"/>
      <c r="AF65" s="68"/>
      <c r="AG65" s="76"/>
      <c r="AH65" s="68"/>
      <c r="AI65" s="76"/>
      <c r="AJ65" s="36">
        <f t="shared" si="56"/>
        <v>1</v>
      </c>
      <c r="AK65" s="35">
        <f t="shared" si="57"/>
        <v>1</v>
      </c>
      <c r="AL65" s="35">
        <f t="shared" si="58"/>
        <v>1</v>
      </c>
      <c r="AM65" s="35">
        <f t="shared" si="59"/>
        <v>1</v>
      </c>
      <c r="AN65" s="35">
        <f t="shared" si="60"/>
        <v>2</v>
      </c>
      <c r="AO65" s="35">
        <f t="shared" si="61"/>
        <v>2</v>
      </c>
      <c r="AP65" s="35">
        <f t="shared" si="62"/>
        <v>2</v>
      </c>
      <c r="AQ65" s="35">
        <f t="shared" si="63"/>
        <v>2</v>
      </c>
      <c r="AR65" s="35">
        <f t="shared" si="64"/>
        <v>0</v>
      </c>
      <c r="AS65" s="35">
        <f t="shared" si="65"/>
        <v>0</v>
      </c>
      <c r="AT65" s="35">
        <f t="shared" si="66"/>
        <v>2</v>
      </c>
      <c r="AU65" s="35">
        <f t="shared" si="67"/>
        <v>2</v>
      </c>
      <c r="AV65" s="35">
        <f t="shared" si="68"/>
        <v>0</v>
      </c>
      <c r="AW65" s="35">
        <f t="shared" si="69"/>
        <v>0</v>
      </c>
      <c r="AX65" s="35">
        <f t="shared" si="70"/>
        <v>0</v>
      </c>
      <c r="AY65" s="34">
        <f t="shared" si="71"/>
        <v>0</v>
      </c>
    </row>
    <row r="66" spans="1:51" s="7" customFormat="1" ht="41.25" customHeight="1">
      <c r="A66" s="37" t="s">
        <v>128</v>
      </c>
      <c r="B66" s="237" t="s">
        <v>127</v>
      </c>
      <c r="C66" s="238"/>
      <c r="D66" s="239"/>
      <c r="E66" s="77">
        <v>1</v>
      </c>
      <c r="F66" s="77"/>
      <c r="G66" s="77">
        <v>1</v>
      </c>
      <c r="H66" s="77"/>
      <c r="I66" s="77"/>
      <c r="J66" s="74">
        <v>1</v>
      </c>
      <c r="K66" s="74">
        <v>1</v>
      </c>
      <c r="L66" s="74"/>
      <c r="M66" s="74"/>
      <c r="N66" s="68">
        <v>1</v>
      </c>
      <c r="O66" s="68">
        <v>1</v>
      </c>
      <c r="P66" s="68"/>
      <c r="Q66" s="68"/>
      <c r="R66" s="68"/>
      <c r="S66" s="68"/>
      <c r="T66" s="68"/>
      <c r="U66" s="68"/>
      <c r="V66" s="68"/>
      <c r="W66" s="68"/>
      <c r="X66" s="68">
        <v>1</v>
      </c>
      <c r="Y66" s="68"/>
      <c r="Z66" s="68"/>
      <c r="AA66" s="68">
        <v>1</v>
      </c>
      <c r="AB66" s="68"/>
      <c r="AC66" s="68"/>
      <c r="AD66" s="68"/>
      <c r="AE66" s="68"/>
      <c r="AF66" s="68"/>
      <c r="AG66" s="76"/>
      <c r="AH66" s="68"/>
      <c r="AI66" s="76"/>
      <c r="AJ66" s="36">
        <f t="shared" si="56"/>
        <v>1</v>
      </c>
      <c r="AK66" s="35">
        <f t="shared" si="57"/>
        <v>1</v>
      </c>
      <c r="AL66" s="35">
        <f t="shared" si="58"/>
        <v>1</v>
      </c>
      <c r="AM66" s="35">
        <f t="shared" si="59"/>
        <v>1</v>
      </c>
      <c r="AN66" s="35">
        <f t="shared" si="60"/>
        <v>2</v>
      </c>
      <c r="AO66" s="35">
        <f t="shared" si="61"/>
        <v>2</v>
      </c>
      <c r="AP66" s="35">
        <f t="shared" si="62"/>
        <v>1</v>
      </c>
      <c r="AQ66" s="35">
        <f t="shared" si="63"/>
        <v>1</v>
      </c>
      <c r="AR66" s="35">
        <f t="shared" si="64"/>
        <v>0</v>
      </c>
      <c r="AS66" s="35">
        <f t="shared" si="65"/>
        <v>0</v>
      </c>
      <c r="AT66" s="35">
        <f t="shared" si="66"/>
        <v>1</v>
      </c>
      <c r="AU66" s="35">
        <f t="shared" si="67"/>
        <v>1</v>
      </c>
      <c r="AV66" s="35">
        <f t="shared" si="68"/>
        <v>0</v>
      </c>
      <c r="AW66" s="35">
        <f t="shared" si="69"/>
        <v>0</v>
      </c>
      <c r="AX66" s="35">
        <f t="shared" si="70"/>
        <v>0</v>
      </c>
      <c r="AY66" s="34">
        <f t="shared" si="71"/>
        <v>0</v>
      </c>
    </row>
    <row r="67" spans="1:51" s="7" customFormat="1" ht="41.25" customHeight="1">
      <c r="A67" s="37" t="s">
        <v>126</v>
      </c>
      <c r="B67" s="237" t="s">
        <v>125</v>
      </c>
      <c r="C67" s="238"/>
      <c r="D67" s="239"/>
      <c r="E67" s="77">
        <v>10</v>
      </c>
      <c r="F67" s="77">
        <v>5</v>
      </c>
      <c r="G67" s="77">
        <v>5</v>
      </c>
      <c r="H67" s="77"/>
      <c r="I67" s="77"/>
      <c r="J67" s="74">
        <v>13</v>
      </c>
      <c r="K67" s="74">
        <v>11</v>
      </c>
      <c r="L67" s="74">
        <v>2</v>
      </c>
      <c r="M67" s="74"/>
      <c r="N67" s="68">
        <v>11</v>
      </c>
      <c r="O67" s="68">
        <v>7</v>
      </c>
      <c r="P67" s="68">
        <v>1</v>
      </c>
      <c r="Q67" s="68"/>
      <c r="R67" s="68"/>
      <c r="S67" s="68">
        <v>3</v>
      </c>
      <c r="T67" s="68"/>
      <c r="U67" s="68">
        <v>3</v>
      </c>
      <c r="V67" s="68"/>
      <c r="W67" s="68"/>
      <c r="X67" s="68">
        <v>11</v>
      </c>
      <c r="Y67" s="68"/>
      <c r="Z67" s="68">
        <v>1</v>
      </c>
      <c r="AA67" s="68">
        <v>10</v>
      </c>
      <c r="AB67" s="68">
        <v>3</v>
      </c>
      <c r="AC67" s="68"/>
      <c r="AD67" s="68"/>
      <c r="AE67" s="68"/>
      <c r="AF67" s="68"/>
      <c r="AG67" s="76"/>
      <c r="AH67" s="68"/>
      <c r="AI67" s="76"/>
      <c r="AJ67" s="36">
        <f t="shared" si="56"/>
        <v>10</v>
      </c>
      <c r="AK67" s="35">
        <f t="shared" si="57"/>
        <v>10</v>
      </c>
      <c r="AL67" s="35">
        <f t="shared" si="58"/>
        <v>13</v>
      </c>
      <c r="AM67" s="35">
        <f t="shared" si="59"/>
        <v>13</v>
      </c>
      <c r="AN67" s="35">
        <f t="shared" si="60"/>
        <v>21</v>
      </c>
      <c r="AO67" s="35">
        <f t="shared" si="61"/>
        <v>21</v>
      </c>
      <c r="AP67" s="35">
        <f t="shared" si="62"/>
        <v>11</v>
      </c>
      <c r="AQ67" s="35">
        <f t="shared" si="63"/>
        <v>11</v>
      </c>
      <c r="AR67" s="35">
        <f t="shared" si="64"/>
        <v>3</v>
      </c>
      <c r="AS67" s="35">
        <f t="shared" si="65"/>
        <v>3</v>
      </c>
      <c r="AT67" s="35">
        <f t="shared" si="66"/>
        <v>11</v>
      </c>
      <c r="AU67" s="35">
        <f t="shared" si="67"/>
        <v>11</v>
      </c>
      <c r="AV67" s="35">
        <f t="shared" si="68"/>
        <v>0</v>
      </c>
      <c r="AW67" s="35">
        <f t="shared" si="69"/>
        <v>0</v>
      </c>
      <c r="AX67" s="35">
        <f t="shared" si="70"/>
        <v>0</v>
      </c>
      <c r="AY67" s="34">
        <f t="shared" si="71"/>
        <v>0</v>
      </c>
    </row>
    <row r="68" spans="1:51" s="7" customFormat="1" ht="28.5" customHeight="1">
      <c r="A68" s="37" t="s">
        <v>124</v>
      </c>
      <c r="B68" s="237" t="s">
        <v>123</v>
      </c>
      <c r="C68" s="238"/>
      <c r="D68" s="239"/>
      <c r="E68" s="77">
        <v>8</v>
      </c>
      <c r="F68" s="77"/>
      <c r="G68" s="77">
        <v>8</v>
      </c>
      <c r="H68" s="77"/>
      <c r="I68" s="77"/>
      <c r="J68" s="74">
        <v>5</v>
      </c>
      <c r="K68" s="74">
        <v>5</v>
      </c>
      <c r="L68" s="74"/>
      <c r="M68" s="74"/>
      <c r="N68" s="68">
        <v>8</v>
      </c>
      <c r="O68" s="68">
        <v>6</v>
      </c>
      <c r="P68" s="68"/>
      <c r="Q68" s="68"/>
      <c r="R68" s="68"/>
      <c r="S68" s="68">
        <v>2</v>
      </c>
      <c r="T68" s="68"/>
      <c r="U68" s="68">
        <v>2</v>
      </c>
      <c r="V68" s="68"/>
      <c r="W68" s="68"/>
      <c r="X68" s="68">
        <v>8</v>
      </c>
      <c r="Y68" s="68"/>
      <c r="Z68" s="68"/>
      <c r="AA68" s="68">
        <v>5</v>
      </c>
      <c r="AB68" s="68"/>
      <c r="AC68" s="68">
        <v>1</v>
      </c>
      <c r="AD68" s="68"/>
      <c r="AE68" s="68">
        <v>1</v>
      </c>
      <c r="AF68" s="68"/>
      <c r="AG68" s="76"/>
      <c r="AH68" s="68"/>
      <c r="AI68" s="76"/>
      <c r="AJ68" s="36">
        <f t="shared" si="56"/>
        <v>8</v>
      </c>
      <c r="AK68" s="35">
        <f t="shared" si="57"/>
        <v>8</v>
      </c>
      <c r="AL68" s="35">
        <f t="shared" si="58"/>
        <v>5</v>
      </c>
      <c r="AM68" s="35">
        <f t="shared" si="59"/>
        <v>5</v>
      </c>
      <c r="AN68" s="35">
        <f t="shared" si="60"/>
        <v>13</v>
      </c>
      <c r="AO68" s="35">
        <f t="shared" si="61"/>
        <v>13</v>
      </c>
      <c r="AP68" s="35">
        <f t="shared" si="62"/>
        <v>8</v>
      </c>
      <c r="AQ68" s="35">
        <f t="shared" si="63"/>
        <v>8</v>
      </c>
      <c r="AR68" s="35">
        <f t="shared" si="64"/>
        <v>2</v>
      </c>
      <c r="AS68" s="35">
        <f t="shared" si="65"/>
        <v>2</v>
      </c>
      <c r="AT68" s="35">
        <f t="shared" si="66"/>
        <v>8</v>
      </c>
      <c r="AU68" s="35">
        <f t="shared" si="67"/>
        <v>8</v>
      </c>
      <c r="AV68" s="35">
        <f t="shared" si="68"/>
        <v>1</v>
      </c>
      <c r="AW68" s="35">
        <f t="shared" si="69"/>
        <v>1</v>
      </c>
      <c r="AX68" s="35">
        <f t="shared" si="70"/>
        <v>0</v>
      </c>
      <c r="AY68" s="34">
        <f t="shared" si="71"/>
        <v>0</v>
      </c>
    </row>
    <row r="69" spans="1:51" s="7" customFormat="1" ht="28.5" customHeight="1">
      <c r="A69" s="37" t="s">
        <v>122</v>
      </c>
      <c r="B69" s="237" t="s">
        <v>121</v>
      </c>
      <c r="C69" s="238"/>
      <c r="D69" s="239"/>
      <c r="E69" s="77">
        <v>10</v>
      </c>
      <c r="F69" s="77">
        <v>1</v>
      </c>
      <c r="G69" s="77">
        <v>9</v>
      </c>
      <c r="H69" s="77"/>
      <c r="I69" s="77"/>
      <c r="J69" s="74">
        <v>7</v>
      </c>
      <c r="K69" s="74">
        <v>7</v>
      </c>
      <c r="L69" s="74"/>
      <c r="M69" s="74"/>
      <c r="N69" s="68">
        <v>7</v>
      </c>
      <c r="O69" s="68">
        <v>1</v>
      </c>
      <c r="P69" s="68">
        <v>3</v>
      </c>
      <c r="Q69" s="68">
        <v>2</v>
      </c>
      <c r="R69" s="68"/>
      <c r="S69" s="68">
        <v>1</v>
      </c>
      <c r="T69" s="68"/>
      <c r="U69" s="68">
        <v>1</v>
      </c>
      <c r="V69" s="68"/>
      <c r="W69" s="68"/>
      <c r="X69" s="68">
        <v>7</v>
      </c>
      <c r="Y69" s="68"/>
      <c r="Z69" s="68"/>
      <c r="AA69" s="68">
        <v>10</v>
      </c>
      <c r="AB69" s="68">
        <v>1</v>
      </c>
      <c r="AC69" s="68"/>
      <c r="AD69" s="68"/>
      <c r="AE69" s="68"/>
      <c r="AF69" s="68"/>
      <c r="AG69" s="76"/>
      <c r="AH69" s="68"/>
      <c r="AI69" s="76"/>
      <c r="AJ69" s="36">
        <f t="shared" si="56"/>
        <v>10</v>
      </c>
      <c r="AK69" s="35">
        <f t="shared" si="57"/>
        <v>10</v>
      </c>
      <c r="AL69" s="35">
        <f t="shared" si="58"/>
        <v>7</v>
      </c>
      <c r="AM69" s="35">
        <f t="shared" si="59"/>
        <v>7</v>
      </c>
      <c r="AN69" s="35">
        <f t="shared" si="60"/>
        <v>17</v>
      </c>
      <c r="AO69" s="35">
        <f t="shared" si="61"/>
        <v>17</v>
      </c>
      <c r="AP69" s="35">
        <f t="shared" si="62"/>
        <v>7</v>
      </c>
      <c r="AQ69" s="35">
        <f t="shared" si="63"/>
        <v>7</v>
      </c>
      <c r="AR69" s="35">
        <f t="shared" si="64"/>
        <v>1</v>
      </c>
      <c r="AS69" s="35">
        <f t="shared" si="65"/>
        <v>1</v>
      </c>
      <c r="AT69" s="35">
        <f t="shared" si="66"/>
        <v>7</v>
      </c>
      <c r="AU69" s="35">
        <f t="shared" si="67"/>
        <v>7</v>
      </c>
      <c r="AV69" s="35">
        <f t="shared" si="68"/>
        <v>0</v>
      </c>
      <c r="AW69" s="35">
        <f t="shared" si="69"/>
        <v>0</v>
      </c>
      <c r="AX69" s="35">
        <f t="shared" si="70"/>
        <v>0</v>
      </c>
      <c r="AY69" s="34">
        <f t="shared" si="71"/>
        <v>0</v>
      </c>
    </row>
    <row r="70" spans="1:51" s="7" customFormat="1" ht="28.5" customHeight="1">
      <c r="A70" s="37" t="s">
        <v>120</v>
      </c>
      <c r="B70" s="237" t="s">
        <v>119</v>
      </c>
      <c r="C70" s="238"/>
      <c r="D70" s="239"/>
      <c r="E70" s="77">
        <v>4</v>
      </c>
      <c r="F70" s="77">
        <v>1</v>
      </c>
      <c r="G70" s="77">
        <v>3</v>
      </c>
      <c r="H70" s="77"/>
      <c r="I70" s="77"/>
      <c r="J70" s="74">
        <v>2</v>
      </c>
      <c r="K70" s="74">
        <v>2</v>
      </c>
      <c r="L70" s="74"/>
      <c r="M70" s="74"/>
      <c r="N70" s="68">
        <v>1</v>
      </c>
      <c r="O70" s="68"/>
      <c r="P70" s="68">
        <v>1</v>
      </c>
      <c r="Q70" s="68"/>
      <c r="R70" s="68"/>
      <c r="S70" s="68"/>
      <c r="T70" s="68"/>
      <c r="U70" s="68"/>
      <c r="V70" s="68"/>
      <c r="W70" s="68"/>
      <c r="X70" s="68">
        <v>1</v>
      </c>
      <c r="Y70" s="68"/>
      <c r="Z70" s="68">
        <v>1</v>
      </c>
      <c r="AA70" s="68">
        <v>5</v>
      </c>
      <c r="AB70" s="68">
        <v>1</v>
      </c>
      <c r="AC70" s="68"/>
      <c r="AD70" s="68"/>
      <c r="AE70" s="68"/>
      <c r="AF70" s="68"/>
      <c r="AG70" s="76"/>
      <c r="AH70" s="68"/>
      <c r="AI70" s="76"/>
      <c r="AJ70" s="36">
        <f t="shared" si="56"/>
        <v>4</v>
      </c>
      <c r="AK70" s="35">
        <f t="shared" si="57"/>
        <v>4</v>
      </c>
      <c r="AL70" s="35">
        <f t="shared" si="58"/>
        <v>2</v>
      </c>
      <c r="AM70" s="35">
        <f t="shared" si="59"/>
        <v>2</v>
      </c>
      <c r="AN70" s="35">
        <f t="shared" si="60"/>
        <v>6</v>
      </c>
      <c r="AO70" s="35">
        <f t="shared" si="61"/>
        <v>6</v>
      </c>
      <c r="AP70" s="35">
        <f t="shared" si="62"/>
        <v>1</v>
      </c>
      <c r="AQ70" s="35">
        <f t="shared" si="63"/>
        <v>1</v>
      </c>
      <c r="AR70" s="35">
        <f t="shared" si="64"/>
        <v>0</v>
      </c>
      <c r="AS70" s="35">
        <f t="shared" si="65"/>
        <v>0</v>
      </c>
      <c r="AT70" s="35">
        <f t="shared" si="66"/>
        <v>1</v>
      </c>
      <c r="AU70" s="35">
        <f t="shared" si="67"/>
        <v>1</v>
      </c>
      <c r="AV70" s="35">
        <f t="shared" si="68"/>
        <v>0</v>
      </c>
      <c r="AW70" s="35">
        <f t="shared" si="69"/>
        <v>0</v>
      </c>
      <c r="AX70" s="35">
        <f t="shared" si="70"/>
        <v>0</v>
      </c>
      <c r="AY70" s="34">
        <f t="shared" si="71"/>
        <v>0</v>
      </c>
    </row>
    <row r="71" spans="1:51" s="7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4"/>
      <c r="K71" s="74"/>
      <c r="L71" s="74"/>
      <c r="M71" s="74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76"/>
      <c r="AH71" s="68"/>
      <c r="AI71" s="76"/>
      <c r="AJ71" s="36">
        <f t="shared" si="56"/>
        <v>0</v>
      </c>
      <c r="AK71" s="35">
        <f t="shared" si="57"/>
        <v>0</v>
      </c>
      <c r="AL71" s="35">
        <f t="shared" si="58"/>
        <v>0</v>
      </c>
      <c r="AM71" s="35">
        <f t="shared" si="59"/>
        <v>0</v>
      </c>
      <c r="AN71" s="35">
        <f t="shared" si="60"/>
        <v>0</v>
      </c>
      <c r="AO71" s="35">
        <f t="shared" si="61"/>
        <v>0</v>
      </c>
      <c r="AP71" s="35">
        <f t="shared" si="62"/>
        <v>0</v>
      </c>
      <c r="AQ71" s="35">
        <f t="shared" si="63"/>
        <v>0</v>
      </c>
      <c r="AR71" s="35">
        <f t="shared" si="64"/>
        <v>0</v>
      </c>
      <c r="AS71" s="35">
        <f t="shared" si="65"/>
        <v>0</v>
      </c>
      <c r="AT71" s="35">
        <f t="shared" si="66"/>
        <v>0</v>
      </c>
      <c r="AU71" s="35">
        <f t="shared" si="67"/>
        <v>0</v>
      </c>
      <c r="AV71" s="35">
        <f t="shared" si="68"/>
        <v>0</v>
      </c>
      <c r="AW71" s="35">
        <f t="shared" si="69"/>
        <v>0</v>
      </c>
      <c r="AX71" s="35">
        <f t="shared" si="70"/>
        <v>0</v>
      </c>
      <c r="AY71" s="34">
        <f t="shared" si="71"/>
        <v>0</v>
      </c>
    </row>
    <row r="72" spans="1:51" s="7" customFormat="1" ht="28.5" customHeight="1">
      <c r="A72" s="37" t="s">
        <v>116</v>
      </c>
      <c r="B72" s="253" t="s">
        <v>1</v>
      </c>
      <c r="C72" s="254"/>
      <c r="D72" s="255"/>
      <c r="E72" s="77">
        <v>4</v>
      </c>
      <c r="F72" s="77">
        <v>1</v>
      </c>
      <c r="G72" s="77">
        <v>3</v>
      </c>
      <c r="H72" s="77"/>
      <c r="I72" s="77"/>
      <c r="J72" s="74">
        <v>1</v>
      </c>
      <c r="K72" s="74">
        <v>1</v>
      </c>
      <c r="L72" s="74"/>
      <c r="M72" s="74"/>
      <c r="N72" s="68">
        <v>3</v>
      </c>
      <c r="O72" s="68">
        <v>2</v>
      </c>
      <c r="P72" s="68"/>
      <c r="Q72" s="68">
        <v>1</v>
      </c>
      <c r="R72" s="68"/>
      <c r="S72" s="68"/>
      <c r="T72" s="68"/>
      <c r="U72" s="68"/>
      <c r="V72" s="68"/>
      <c r="W72" s="68"/>
      <c r="X72" s="68">
        <v>3</v>
      </c>
      <c r="Y72" s="68"/>
      <c r="Z72" s="68"/>
      <c r="AA72" s="68">
        <v>2</v>
      </c>
      <c r="AB72" s="68">
        <v>1</v>
      </c>
      <c r="AC72" s="68">
        <v>1</v>
      </c>
      <c r="AD72" s="68"/>
      <c r="AE72" s="68">
        <v>1</v>
      </c>
      <c r="AF72" s="68"/>
      <c r="AG72" s="76"/>
      <c r="AH72" s="68"/>
      <c r="AI72" s="76"/>
      <c r="AJ72" s="36">
        <f t="shared" si="56"/>
        <v>4</v>
      </c>
      <c r="AK72" s="35">
        <f t="shared" si="57"/>
        <v>4</v>
      </c>
      <c r="AL72" s="35">
        <f t="shared" si="58"/>
        <v>1</v>
      </c>
      <c r="AM72" s="35">
        <f t="shared" si="59"/>
        <v>1</v>
      </c>
      <c r="AN72" s="35">
        <f t="shared" si="60"/>
        <v>5</v>
      </c>
      <c r="AO72" s="35">
        <f t="shared" si="61"/>
        <v>5</v>
      </c>
      <c r="AP72" s="35">
        <f t="shared" si="62"/>
        <v>3</v>
      </c>
      <c r="AQ72" s="35">
        <f t="shared" si="63"/>
        <v>3</v>
      </c>
      <c r="AR72" s="35">
        <f t="shared" si="64"/>
        <v>0</v>
      </c>
      <c r="AS72" s="35">
        <f t="shared" si="65"/>
        <v>0</v>
      </c>
      <c r="AT72" s="35">
        <f t="shared" si="66"/>
        <v>3</v>
      </c>
      <c r="AU72" s="35">
        <f t="shared" si="67"/>
        <v>3</v>
      </c>
      <c r="AV72" s="35">
        <f t="shared" si="68"/>
        <v>1</v>
      </c>
      <c r="AW72" s="35">
        <f t="shared" si="69"/>
        <v>1</v>
      </c>
      <c r="AX72" s="35">
        <f t="shared" si="70"/>
        <v>0</v>
      </c>
      <c r="AY72" s="34">
        <f t="shared" si="71"/>
        <v>0</v>
      </c>
    </row>
    <row r="73" spans="1:51" s="7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2">SUM(E74:E79)</f>
        <v>0</v>
      </c>
      <c r="F73" s="86">
        <f t="shared" si="72"/>
        <v>0</v>
      </c>
      <c r="G73" s="86">
        <f t="shared" si="72"/>
        <v>0</v>
      </c>
      <c r="H73" s="86">
        <f t="shared" si="72"/>
        <v>0</v>
      </c>
      <c r="I73" s="86">
        <f t="shared" si="72"/>
        <v>0</v>
      </c>
      <c r="J73" s="86">
        <f t="shared" si="72"/>
        <v>2</v>
      </c>
      <c r="K73" s="86">
        <f t="shared" si="72"/>
        <v>2</v>
      </c>
      <c r="L73" s="86">
        <f t="shared" si="72"/>
        <v>0</v>
      </c>
      <c r="M73" s="86">
        <f t="shared" si="72"/>
        <v>0</v>
      </c>
      <c r="N73" s="86">
        <f t="shared" si="72"/>
        <v>1</v>
      </c>
      <c r="O73" s="86">
        <f t="shared" si="72"/>
        <v>1</v>
      </c>
      <c r="P73" s="86">
        <f t="shared" si="72"/>
        <v>0</v>
      </c>
      <c r="Q73" s="86">
        <f t="shared" si="72"/>
        <v>0</v>
      </c>
      <c r="R73" s="86">
        <f t="shared" si="72"/>
        <v>0</v>
      </c>
      <c r="S73" s="86">
        <f t="shared" si="72"/>
        <v>0</v>
      </c>
      <c r="T73" s="86">
        <f t="shared" si="72"/>
        <v>0</v>
      </c>
      <c r="U73" s="86">
        <f t="shared" si="72"/>
        <v>0</v>
      </c>
      <c r="V73" s="86">
        <f t="shared" si="72"/>
        <v>0</v>
      </c>
      <c r="W73" s="86">
        <f t="shared" si="72"/>
        <v>0</v>
      </c>
      <c r="X73" s="86">
        <f t="shared" si="72"/>
        <v>1</v>
      </c>
      <c r="Y73" s="86">
        <f t="shared" si="72"/>
        <v>0</v>
      </c>
      <c r="Z73" s="86">
        <f t="shared" si="72"/>
        <v>0</v>
      </c>
      <c r="AA73" s="86">
        <f t="shared" si="72"/>
        <v>1</v>
      </c>
      <c r="AB73" s="86">
        <f t="shared" si="72"/>
        <v>0</v>
      </c>
      <c r="AC73" s="86">
        <f t="shared" si="72"/>
        <v>0</v>
      </c>
      <c r="AD73" s="86">
        <f t="shared" si="72"/>
        <v>0</v>
      </c>
      <c r="AE73" s="86">
        <f t="shared" si="72"/>
        <v>0</v>
      </c>
      <c r="AF73" s="86">
        <f t="shared" si="72"/>
        <v>0</v>
      </c>
      <c r="AG73" s="86">
        <f t="shared" si="72"/>
        <v>0</v>
      </c>
      <c r="AH73" s="86">
        <f t="shared" si="72"/>
        <v>0</v>
      </c>
      <c r="AI73" s="133"/>
      <c r="AJ73" s="39">
        <f t="shared" ref="AJ73:AX73" si="73">SUM(AJ74:AJ79)</f>
        <v>0</v>
      </c>
      <c r="AK73" s="82">
        <f t="shared" si="73"/>
        <v>0</v>
      </c>
      <c r="AL73" s="82">
        <f t="shared" si="73"/>
        <v>2</v>
      </c>
      <c r="AM73" s="82">
        <f t="shared" si="73"/>
        <v>2</v>
      </c>
      <c r="AN73" s="82">
        <f t="shared" si="73"/>
        <v>2</v>
      </c>
      <c r="AO73" s="82">
        <f t="shared" si="73"/>
        <v>2</v>
      </c>
      <c r="AP73" s="82">
        <f t="shared" si="73"/>
        <v>1</v>
      </c>
      <c r="AQ73" s="82">
        <f t="shared" si="73"/>
        <v>1</v>
      </c>
      <c r="AR73" s="82">
        <f t="shared" si="73"/>
        <v>0</v>
      </c>
      <c r="AS73" s="82">
        <f t="shared" si="73"/>
        <v>0</v>
      </c>
      <c r="AT73" s="82">
        <f t="shared" si="73"/>
        <v>1</v>
      </c>
      <c r="AU73" s="82">
        <f t="shared" si="73"/>
        <v>1</v>
      </c>
      <c r="AV73" s="82">
        <f t="shared" si="73"/>
        <v>0</v>
      </c>
      <c r="AW73" s="82">
        <f t="shared" si="73"/>
        <v>0</v>
      </c>
      <c r="AX73" s="82">
        <f t="shared" si="73"/>
        <v>0</v>
      </c>
      <c r="AY73" s="34">
        <f t="shared" si="71"/>
        <v>0</v>
      </c>
    </row>
    <row r="74" spans="1:51" s="7" customFormat="1" ht="28.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6"/>
      <c r="AJ74" s="36">
        <f t="shared" ref="AJ74:AJ79" si="74">E74</f>
        <v>0</v>
      </c>
      <c r="AK74" s="35">
        <f t="shared" ref="AK74:AK79" si="75">F74+G74+H74+I74</f>
        <v>0</v>
      </c>
      <c r="AL74" s="35">
        <f t="shared" ref="AL74:AL79" si="76">J74</f>
        <v>0</v>
      </c>
      <c r="AM74" s="35">
        <f t="shared" ref="AM74:AM79" si="77">K74+L74+M74</f>
        <v>0</v>
      </c>
      <c r="AN74" s="35">
        <f t="shared" ref="AN74:AN79" si="78">F74+G74+K74</f>
        <v>0</v>
      </c>
      <c r="AO74" s="35">
        <f t="shared" ref="AO74:AO79" si="79">X74+Y74+AA74</f>
        <v>0</v>
      </c>
      <c r="AP74" s="35">
        <f t="shared" ref="AP74:AP79" si="80">N74</f>
        <v>0</v>
      </c>
      <c r="AQ74" s="35">
        <f t="shared" ref="AQ74:AQ79" si="81">O74+P74+Q74+R74+S74</f>
        <v>0</v>
      </c>
      <c r="AR74" s="35">
        <f t="shared" ref="AR74:AR79" si="82">S74</f>
        <v>0</v>
      </c>
      <c r="AS74" s="35">
        <f t="shared" ref="AS74:AS79" si="83">T74+U74+V74</f>
        <v>0</v>
      </c>
      <c r="AT74" s="35">
        <f t="shared" ref="AT74:AT79" si="84">X74</f>
        <v>0</v>
      </c>
      <c r="AU74" s="35">
        <f t="shared" ref="AU74:AU79" si="85">N74+W74</f>
        <v>0</v>
      </c>
      <c r="AV74" s="35">
        <f t="shared" ref="AV74:AV79" si="86">AE74</f>
        <v>0</v>
      </c>
      <c r="AW74" s="35">
        <f t="shared" ref="AW74:AW79" si="87">AC74+AD74</f>
        <v>0</v>
      </c>
      <c r="AX74" s="35">
        <f t="shared" ref="AX74:AX79" si="88">AH74</f>
        <v>0</v>
      </c>
      <c r="AY74" s="34">
        <f t="shared" si="71"/>
        <v>0</v>
      </c>
    </row>
    <row r="75" spans="1:51" s="7" customFormat="1" ht="28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6"/>
      <c r="AJ75" s="36">
        <f t="shared" si="74"/>
        <v>0</v>
      </c>
      <c r="AK75" s="35">
        <f t="shared" si="75"/>
        <v>0</v>
      </c>
      <c r="AL75" s="35">
        <f t="shared" si="76"/>
        <v>0</v>
      </c>
      <c r="AM75" s="35">
        <f t="shared" si="77"/>
        <v>0</v>
      </c>
      <c r="AN75" s="35">
        <f t="shared" si="78"/>
        <v>0</v>
      </c>
      <c r="AO75" s="35">
        <f t="shared" si="79"/>
        <v>0</v>
      </c>
      <c r="AP75" s="35">
        <f t="shared" si="80"/>
        <v>0</v>
      </c>
      <c r="AQ75" s="35">
        <f t="shared" si="81"/>
        <v>0</v>
      </c>
      <c r="AR75" s="35">
        <f t="shared" si="82"/>
        <v>0</v>
      </c>
      <c r="AS75" s="35">
        <f t="shared" si="83"/>
        <v>0</v>
      </c>
      <c r="AT75" s="35">
        <f t="shared" si="84"/>
        <v>0</v>
      </c>
      <c r="AU75" s="35">
        <f t="shared" si="85"/>
        <v>0</v>
      </c>
      <c r="AV75" s="35">
        <f t="shared" si="86"/>
        <v>0</v>
      </c>
      <c r="AW75" s="35">
        <f t="shared" si="87"/>
        <v>0</v>
      </c>
      <c r="AX75" s="35">
        <f t="shared" si="88"/>
        <v>0</v>
      </c>
      <c r="AY75" s="34">
        <f t="shared" si="71"/>
        <v>0</v>
      </c>
    </row>
    <row r="76" spans="1:51" s="7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6"/>
      <c r="AJ76" s="36">
        <f t="shared" si="74"/>
        <v>0</v>
      </c>
      <c r="AK76" s="35">
        <f t="shared" si="75"/>
        <v>0</v>
      </c>
      <c r="AL76" s="35">
        <f t="shared" si="76"/>
        <v>0</v>
      </c>
      <c r="AM76" s="35">
        <f t="shared" si="77"/>
        <v>0</v>
      </c>
      <c r="AN76" s="35">
        <f t="shared" si="78"/>
        <v>0</v>
      </c>
      <c r="AO76" s="35">
        <f t="shared" si="79"/>
        <v>0</v>
      </c>
      <c r="AP76" s="35">
        <f t="shared" si="80"/>
        <v>0</v>
      </c>
      <c r="AQ76" s="35">
        <f t="shared" si="81"/>
        <v>0</v>
      </c>
      <c r="AR76" s="35">
        <f t="shared" si="82"/>
        <v>0</v>
      </c>
      <c r="AS76" s="35">
        <f t="shared" si="83"/>
        <v>0</v>
      </c>
      <c r="AT76" s="35">
        <f t="shared" si="84"/>
        <v>0</v>
      </c>
      <c r="AU76" s="35">
        <f t="shared" si="85"/>
        <v>0</v>
      </c>
      <c r="AV76" s="35">
        <f t="shared" si="86"/>
        <v>0</v>
      </c>
      <c r="AW76" s="35">
        <f t="shared" si="87"/>
        <v>0</v>
      </c>
      <c r="AX76" s="35">
        <f t="shared" si="88"/>
        <v>0</v>
      </c>
      <c r="AY76" s="34">
        <f t="shared" si="71"/>
        <v>0</v>
      </c>
    </row>
    <row r="77" spans="1:51" s="7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>
        <v>1</v>
      </c>
      <c r="K77" s="77">
        <v>1</v>
      </c>
      <c r="L77" s="77"/>
      <c r="M77" s="77"/>
      <c r="N77" s="77">
        <v>1</v>
      </c>
      <c r="O77" s="77">
        <v>1</v>
      </c>
      <c r="P77" s="77"/>
      <c r="Q77" s="77"/>
      <c r="R77" s="77"/>
      <c r="S77" s="77"/>
      <c r="T77" s="77"/>
      <c r="U77" s="77"/>
      <c r="V77" s="77"/>
      <c r="W77" s="77"/>
      <c r="X77" s="77">
        <v>1</v>
      </c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6"/>
      <c r="AJ77" s="36">
        <f t="shared" si="74"/>
        <v>0</v>
      </c>
      <c r="AK77" s="35">
        <f t="shared" si="75"/>
        <v>0</v>
      </c>
      <c r="AL77" s="35">
        <f t="shared" si="76"/>
        <v>1</v>
      </c>
      <c r="AM77" s="35">
        <f t="shared" si="77"/>
        <v>1</v>
      </c>
      <c r="AN77" s="35">
        <f t="shared" si="78"/>
        <v>1</v>
      </c>
      <c r="AO77" s="35">
        <f t="shared" si="79"/>
        <v>1</v>
      </c>
      <c r="AP77" s="35">
        <f t="shared" si="80"/>
        <v>1</v>
      </c>
      <c r="AQ77" s="35">
        <f t="shared" si="81"/>
        <v>1</v>
      </c>
      <c r="AR77" s="35">
        <f t="shared" si="82"/>
        <v>0</v>
      </c>
      <c r="AS77" s="35">
        <f t="shared" si="83"/>
        <v>0</v>
      </c>
      <c r="AT77" s="35">
        <f t="shared" si="84"/>
        <v>1</v>
      </c>
      <c r="AU77" s="35">
        <f t="shared" si="85"/>
        <v>1</v>
      </c>
      <c r="AV77" s="35">
        <f t="shared" si="86"/>
        <v>0</v>
      </c>
      <c r="AW77" s="35">
        <f t="shared" si="87"/>
        <v>0</v>
      </c>
      <c r="AX77" s="35">
        <f t="shared" si="88"/>
        <v>0</v>
      </c>
      <c r="AY77" s="34">
        <f t="shared" si="71"/>
        <v>0</v>
      </c>
    </row>
    <row r="78" spans="1:51" s="7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>
        <v>1</v>
      </c>
      <c r="K78" s="77">
        <v>1</v>
      </c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>
        <v>1</v>
      </c>
      <c r="AB78" s="77"/>
      <c r="AC78" s="77"/>
      <c r="AD78" s="77"/>
      <c r="AE78" s="77"/>
      <c r="AF78" s="77"/>
      <c r="AG78" s="77"/>
      <c r="AH78" s="77"/>
      <c r="AI78" s="76"/>
      <c r="AJ78" s="36">
        <f t="shared" si="74"/>
        <v>0</v>
      </c>
      <c r="AK78" s="35">
        <f t="shared" si="75"/>
        <v>0</v>
      </c>
      <c r="AL78" s="35">
        <f t="shared" si="76"/>
        <v>1</v>
      </c>
      <c r="AM78" s="35">
        <f t="shared" si="77"/>
        <v>1</v>
      </c>
      <c r="AN78" s="35">
        <f t="shared" si="78"/>
        <v>1</v>
      </c>
      <c r="AO78" s="35">
        <f t="shared" si="79"/>
        <v>1</v>
      </c>
      <c r="AP78" s="35">
        <f t="shared" si="80"/>
        <v>0</v>
      </c>
      <c r="AQ78" s="35">
        <f t="shared" si="81"/>
        <v>0</v>
      </c>
      <c r="AR78" s="35">
        <f t="shared" si="82"/>
        <v>0</v>
      </c>
      <c r="AS78" s="35">
        <f t="shared" si="83"/>
        <v>0</v>
      </c>
      <c r="AT78" s="35">
        <f t="shared" si="84"/>
        <v>0</v>
      </c>
      <c r="AU78" s="35">
        <f t="shared" si="85"/>
        <v>0</v>
      </c>
      <c r="AV78" s="35">
        <f t="shared" si="86"/>
        <v>0</v>
      </c>
      <c r="AW78" s="35">
        <f t="shared" si="87"/>
        <v>0</v>
      </c>
      <c r="AX78" s="35">
        <f t="shared" si="88"/>
        <v>0</v>
      </c>
      <c r="AY78" s="34">
        <f t="shared" si="71"/>
        <v>0</v>
      </c>
    </row>
    <row r="79" spans="1:51" s="7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6"/>
      <c r="AJ79" s="36">
        <f t="shared" si="74"/>
        <v>0</v>
      </c>
      <c r="AK79" s="35">
        <f t="shared" si="75"/>
        <v>0</v>
      </c>
      <c r="AL79" s="35">
        <f t="shared" si="76"/>
        <v>0</v>
      </c>
      <c r="AM79" s="35">
        <f t="shared" si="77"/>
        <v>0</v>
      </c>
      <c r="AN79" s="35">
        <f t="shared" si="78"/>
        <v>0</v>
      </c>
      <c r="AO79" s="35">
        <f t="shared" si="79"/>
        <v>0</v>
      </c>
      <c r="AP79" s="35">
        <f t="shared" si="80"/>
        <v>0</v>
      </c>
      <c r="AQ79" s="35">
        <f t="shared" si="81"/>
        <v>0</v>
      </c>
      <c r="AR79" s="35">
        <f t="shared" si="82"/>
        <v>0</v>
      </c>
      <c r="AS79" s="35">
        <f t="shared" si="83"/>
        <v>0</v>
      </c>
      <c r="AT79" s="35">
        <f t="shared" si="84"/>
        <v>0</v>
      </c>
      <c r="AU79" s="35">
        <f t="shared" si="85"/>
        <v>0</v>
      </c>
      <c r="AV79" s="35">
        <f t="shared" si="86"/>
        <v>0</v>
      </c>
      <c r="AW79" s="35">
        <f t="shared" si="87"/>
        <v>0</v>
      </c>
      <c r="AX79" s="35">
        <f t="shared" si="88"/>
        <v>0</v>
      </c>
      <c r="AY79" s="34">
        <f t="shared" si="71"/>
        <v>0</v>
      </c>
    </row>
    <row r="80" spans="1:51" s="7" customFormat="1" ht="28.5" customHeight="1">
      <c r="A80" s="33" t="s">
        <v>102</v>
      </c>
      <c r="B80" s="234" t="s">
        <v>101</v>
      </c>
      <c r="C80" s="235"/>
      <c r="D80" s="236"/>
      <c r="E80" s="86">
        <f t="shared" ref="E80:AH80" si="89">SUM(E81:E86)</f>
        <v>4</v>
      </c>
      <c r="F80" s="86">
        <f t="shared" si="89"/>
        <v>1</v>
      </c>
      <c r="G80" s="86">
        <f t="shared" si="89"/>
        <v>3</v>
      </c>
      <c r="H80" s="86">
        <f t="shared" si="89"/>
        <v>0</v>
      </c>
      <c r="I80" s="86">
        <f t="shared" si="89"/>
        <v>0</v>
      </c>
      <c r="J80" s="86">
        <f t="shared" si="89"/>
        <v>7</v>
      </c>
      <c r="K80" s="86">
        <f t="shared" si="89"/>
        <v>6</v>
      </c>
      <c r="L80" s="86">
        <f t="shared" si="89"/>
        <v>1</v>
      </c>
      <c r="M80" s="86">
        <f t="shared" si="89"/>
        <v>0</v>
      </c>
      <c r="N80" s="86">
        <f t="shared" si="89"/>
        <v>4</v>
      </c>
      <c r="O80" s="86">
        <f t="shared" si="89"/>
        <v>1</v>
      </c>
      <c r="P80" s="86">
        <f t="shared" si="89"/>
        <v>3</v>
      </c>
      <c r="Q80" s="86">
        <f t="shared" si="89"/>
        <v>0</v>
      </c>
      <c r="R80" s="86">
        <f t="shared" si="89"/>
        <v>0</v>
      </c>
      <c r="S80" s="86">
        <f t="shared" si="89"/>
        <v>0</v>
      </c>
      <c r="T80" s="86">
        <f t="shared" si="89"/>
        <v>0</v>
      </c>
      <c r="U80" s="86">
        <f t="shared" si="89"/>
        <v>0</v>
      </c>
      <c r="V80" s="86">
        <f t="shared" si="89"/>
        <v>0</v>
      </c>
      <c r="W80" s="86">
        <f t="shared" si="89"/>
        <v>0</v>
      </c>
      <c r="X80" s="86">
        <f t="shared" si="89"/>
        <v>4</v>
      </c>
      <c r="Y80" s="86">
        <f t="shared" si="89"/>
        <v>0</v>
      </c>
      <c r="Z80" s="86">
        <f t="shared" si="89"/>
        <v>0</v>
      </c>
      <c r="AA80" s="86">
        <f t="shared" si="89"/>
        <v>6</v>
      </c>
      <c r="AB80" s="86">
        <f t="shared" si="89"/>
        <v>1</v>
      </c>
      <c r="AC80" s="86">
        <f t="shared" si="89"/>
        <v>0</v>
      </c>
      <c r="AD80" s="86">
        <f t="shared" si="89"/>
        <v>0</v>
      </c>
      <c r="AE80" s="86">
        <f t="shared" si="89"/>
        <v>0</v>
      </c>
      <c r="AF80" s="86">
        <f t="shared" si="89"/>
        <v>0</v>
      </c>
      <c r="AG80" s="86">
        <f t="shared" si="89"/>
        <v>0</v>
      </c>
      <c r="AH80" s="86">
        <f t="shared" si="89"/>
        <v>0</v>
      </c>
      <c r="AI80" s="133"/>
      <c r="AJ80" s="39">
        <f t="shared" ref="AJ80:AY80" si="90">SUM(AJ81:AJ86)</f>
        <v>4</v>
      </c>
      <c r="AK80" s="82">
        <f t="shared" si="90"/>
        <v>4</v>
      </c>
      <c r="AL80" s="82">
        <f t="shared" si="90"/>
        <v>7</v>
      </c>
      <c r="AM80" s="82">
        <f t="shared" si="90"/>
        <v>7</v>
      </c>
      <c r="AN80" s="82">
        <f t="shared" si="90"/>
        <v>10</v>
      </c>
      <c r="AO80" s="82">
        <f t="shared" si="90"/>
        <v>10</v>
      </c>
      <c r="AP80" s="82">
        <f t="shared" si="90"/>
        <v>4</v>
      </c>
      <c r="AQ80" s="82">
        <f t="shared" si="90"/>
        <v>4</v>
      </c>
      <c r="AR80" s="82">
        <f t="shared" si="90"/>
        <v>0</v>
      </c>
      <c r="AS80" s="82">
        <f t="shared" si="90"/>
        <v>0</v>
      </c>
      <c r="AT80" s="82">
        <f t="shared" si="90"/>
        <v>4</v>
      </c>
      <c r="AU80" s="82">
        <f t="shared" si="90"/>
        <v>4</v>
      </c>
      <c r="AV80" s="82">
        <f t="shared" si="90"/>
        <v>0</v>
      </c>
      <c r="AW80" s="82">
        <f t="shared" si="90"/>
        <v>0</v>
      </c>
      <c r="AX80" s="82">
        <f t="shared" si="90"/>
        <v>0</v>
      </c>
      <c r="AY80" s="38">
        <f t="shared" si="90"/>
        <v>0</v>
      </c>
    </row>
    <row r="81" spans="1:51" s="7" customFormat="1" ht="28.5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4"/>
      <c r="K81" s="74"/>
      <c r="L81" s="74"/>
      <c r="M81" s="74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76"/>
      <c r="AH81" s="68"/>
      <c r="AI81" s="76"/>
      <c r="AJ81" s="36">
        <f t="shared" ref="AJ81:AJ86" si="91">E81</f>
        <v>0</v>
      </c>
      <c r="AK81" s="35">
        <f t="shared" ref="AK81:AK86" si="92">F81+G81+H81+I81</f>
        <v>0</v>
      </c>
      <c r="AL81" s="35">
        <f t="shared" ref="AL81:AL86" si="93">J81</f>
        <v>0</v>
      </c>
      <c r="AM81" s="35">
        <f t="shared" ref="AM81:AM86" si="94">K81+L81+M81</f>
        <v>0</v>
      </c>
      <c r="AN81" s="35">
        <f t="shared" ref="AN81:AN86" si="95">F81+G81+K81</f>
        <v>0</v>
      </c>
      <c r="AO81" s="35">
        <f t="shared" ref="AO81:AO86" si="96">X81+Y81+AA81</f>
        <v>0</v>
      </c>
      <c r="AP81" s="35">
        <f t="shared" ref="AP81:AP86" si="97">N81</f>
        <v>0</v>
      </c>
      <c r="AQ81" s="35">
        <f t="shared" ref="AQ81:AQ86" si="98">O81+P81+Q81+R81+S81</f>
        <v>0</v>
      </c>
      <c r="AR81" s="35">
        <f t="shared" ref="AR81:AR86" si="99">S81</f>
        <v>0</v>
      </c>
      <c r="AS81" s="35">
        <f t="shared" ref="AS81:AS86" si="100">T81+U81+V81</f>
        <v>0</v>
      </c>
      <c r="AT81" s="35">
        <f t="shared" ref="AT81:AT86" si="101">X81</f>
        <v>0</v>
      </c>
      <c r="AU81" s="35">
        <f t="shared" ref="AU81:AU86" si="102">N81+W81</f>
        <v>0</v>
      </c>
      <c r="AV81" s="35">
        <f t="shared" ref="AV81:AV86" si="103">AE81</f>
        <v>0</v>
      </c>
      <c r="AW81" s="35">
        <f t="shared" ref="AW81:AW86" si="104">AC81+AD81</f>
        <v>0</v>
      </c>
      <c r="AX81" s="35">
        <f t="shared" ref="AX81:AX86" si="105">AH81</f>
        <v>0</v>
      </c>
      <c r="AY81" s="34">
        <f t="shared" ref="AY81:AY86" si="106">AF81+AG81</f>
        <v>0</v>
      </c>
    </row>
    <row r="82" spans="1:51" s="7" customFormat="1" ht="27.75" customHeight="1">
      <c r="A82" s="37" t="s">
        <v>98</v>
      </c>
      <c r="B82" s="237" t="s">
        <v>97</v>
      </c>
      <c r="C82" s="238"/>
      <c r="D82" s="239"/>
      <c r="E82" s="77"/>
      <c r="F82" s="77"/>
      <c r="G82" s="77"/>
      <c r="H82" s="77"/>
      <c r="I82" s="77"/>
      <c r="J82" s="74"/>
      <c r="K82" s="74"/>
      <c r="L82" s="74"/>
      <c r="M82" s="74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76"/>
      <c r="AH82" s="68"/>
      <c r="AI82" s="76"/>
      <c r="AJ82" s="36">
        <f t="shared" si="91"/>
        <v>0</v>
      </c>
      <c r="AK82" s="35">
        <f t="shared" si="92"/>
        <v>0</v>
      </c>
      <c r="AL82" s="35">
        <f t="shared" si="93"/>
        <v>0</v>
      </c>
      <c r="AM82" s="35">
        <f t="shared" si="94"/>
        <v>0</v>
      </c>
      <c r="AN82" s="35">
        <f t="shared" si="95"/>
        <v>0</v>
      </c>
      <c r="AO82" s="35">
        <f t="shared" si="96"/>
        <v>0</v>
      </c>
      <c r="AP82" s="35">
        <f t="shared" si="97"/>
        <v>0</v>
      </c>
      <c r="AQ82" s="35">
        <f t="shared" si="98"/>
        <v>0</v>
      </c>
      <c r="AR82" s="35">
        <f t="shared" si="99"/>
        <v>0</v>
      </c>
      <c r="AS82" s="35">
        <f t="shared" si="100"/>
        <v>0</v>
      </c>
      <c r="AT82" s="35">
        <f t="shared" si="101"/>
        <v>0</v>
      </c>
      <c r="AU82" s="35">
        <f t="shared" si="102"/>
        <v>0</v>
      </c>
      <c r="AV82" s="35">
        <f t="shared" si="103"/>
        <v>0</v>
      </c>
      <c r="AW82" s="35">
        <f t="shared" si="104"/>
        <v>0</v>
      </c>
      <c r="AX82" s="35">
        <f t="shared" si="105"/>
        <v>0</v>
      </c>
      <c r="AY82" s="34">
        <f t="shared" si="106"/>
        <v>0</v>
      </c>
    </row>
    <row r="83" spans="1:51" s="7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4"/>
      <c r="K83" s="74"/>
      <c r="L83" s="74"/>
      <c r="M83" s="74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76"/>
      <c r="AH83" s="68"/>
      <c r="AI83" s="76"/>
      <c r="AJ83" s="36">
        <f t="shared" si="91"/>
        <v>0</v>
      </c>
      <c r="AK83" s="35">
        <f t="shared" si="92"/>
        <v>0</v>
      </c>
      <c r="AL83" s="35">
        <f t="shared" si="93"/>
        <v>0</v>
      </c>
      <c r="AM83" s="35">
        <f t="shared" si="94"/>
        <v>0</v>
      </c>
      <c r="AN83" s="35">
        <f t="shared" si="95"/>
        <v>0</v>
      </c>
      <c r="AO83" s="35">
        <f t="shared" si="96"/>
        <v>0</v>
      </c>
      <c r="AP83" s="35">
        <f t="shared" si="97"/>
        <v>0</v>
      </c>
      <c r="AQ83" s="35">
        <f t="shared" si="98"/>
        <v>0</v>
      </c>
      <c r="AR83" s="35">
        <f t="shared" si="99"/>
        <v>0</v>
      </c>
      <c r="AS83" s="35">
        <f t="shared" si="100"/>
        <v>0</v>
      </c>
      <c r="AT83" s="35">
        <f t="shared" si="101"/>
        <v>0</v>
      </c>
      <c r="AU83" s="35">
        <f t="shared" si="102"/>
        <v>0</v>
      </c>
      <c r="AV83" s="35">
        <f t="shared" si="103"/>
        <v>0</v>
      </c>
      <c r="AW83" s="35">
        <f t="shared" si="104"/>
        <v>0</v>
      </c>
      <c r="AX83" s="35">
        <f t="shared" si="105"/>
        <v>0</v>
      </c>
      <c r="AY83" s="34">
        <f t="shared" si="106"/>
        <v>0</v>
      </c>
    </row>
    <row r="84" spans="1:51" s="7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4"/>
      <c r="K84" s="74"/>
      <c r="L84" s="74"/>
      <c r="M84" s="74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76"/>
      <c r="AH84" s="68"/>
      <c r="AI84" s="76"/>
      <c r="AJ84" s="36">
        <f t="shared" si="91"/>
        <v>0</v>
      </c>
      <c r="AK84" s="35">
        <f t="shared" si="92"/>
        <v>0</v>
      </c>
      <c r="AL84" s="35">
        <f t="shared" si="93"/>
        <v>0</v>
      </c>
      <c r="AM84" s="35">
        <f t="shared" si="94"/>
        <v>0</v>
      </c>
      <c r="AN84" s="35">
        <f t="shared" si="95"/>
        <v>0</v>
      </c>
      <c r="AO84" s="35">
        <f t="shared" si="96"/>
        <v>0</v>
      </c>
      <c r="AP84" s="35">
        <f t="shared" si="97"/>
        <v>0</v>
      </c>
      <c r="AQ84" s="35">
        <f t="shared" si="98"/>
        <v>0</v>
      </c>
      <c r="AR84" s="35">
        <f t="shared" si="99"/>
        <v>0</v>
      </c>
      <c r="AS84" s="35">
        <f t="shared" si="100"/>
        <v>0</v>
      </c>
      <c r="AT84" s="35">
        <f t="shared" si="101"/>
        <v>0</v>
      </c>
      <c r="AU84" s="35">
        <f t="shared" si="102"/>
        <v>0</v>
      </c>
      <c r="AV84" s="35">
        <f t="shared" si="103"/>
        <v>0</v>
      </c>
      <c r="AW84" s="35">
        <f t="shared" si="104"/>
        <v>0</v>
      </c>
      <c r="AX84" s="35">
        <f t="shared" si="105"/>
        <v>0</v>
      </c>
      <c r="AY84" s="34">
        <f t="shared" si="106"/>
        <v>0</v>
      </c>
    </row>
    <row r="85" spans="1:51" s="7" customFormat="1" ht="33" customHeight="1">
      <c r="A85" s="37" t="s">
        <v>92</v>
      </c>
      <c r="B85" s="237" t="s">
        <v>91</v>
      </c>
      <c r="C85" s="238"/>
      <c r="D85" s="239"/>
      <c r="E85" s="77">
        <v>2</v>
      </c>
      <c r="F85" s="77">
        <v>1</v>
      </c>
      <c r="G85" s="77">
        <v>1</v>
      </c>
      <c r="H85" s="77"/>
      <c r="I85" s="77"/>
      <c r="J85" s="74">
        <v>5</v>
      </c>
      <c r="K85" s="74">
        <v>5</v>
      </c>
      <c r="L85" s="74"/>
      <c r="M85" s="74"/>
      <c r="N85" s="68">
        <v>2</v>
      </c>
      <c r="O85" s="68"/>
      <c r="P85" s="68">
        <v>2</v>
      </c>
      <c r="Q85" s="68"/>
      <c r="R85" s="68"/>
      <c r="S85" s="68"/>
      <c r="T85" s="68"/>
      <c r="U85" s="68"/>
      <c r="V85" s="68"/>
      <c r="W85" s="68"/>
      <c r="X85" s="68">
        <v>2</v>
      </c>
      <c r="Y85" s="68"/>
      <c r="Z85" s="68"/>
      <c r="AA85" s="68">
        <v>5</v>
      </c>
      <c r="AB85" s="68">
        <v>1</v>
      </c>
      <c r="AC85" s="68"/>
      <c r="AD85" s="68"/>
      <c r="AE85" s="68"/>
      <c r="AF85" s="68"/>
      <c r="AG85" s="76"/>
      <c r="AH85" s="68"/>
      <c r="AI85" s="76"/>
      <c r="AJ85" s="36">
        <f t="shared" si="91"/>
        <v>2</v>
      </c>
      <c r="AK85" s="35">
        <f t="shared" si="92"/>
        <v>2</v>
      </c>
      <c r="AL85" s="35">
        <f t="shared" si="93"/>
        <v>5</v>
      </c>
      <c r="AM85" s="35">
        <f t="shared" si="94"/>
        <v>5</v>
      </c>
      <c r="AN85" s="35">
        <f t="shared" si="95"/>
        <v>7</v>
      </c>
      <c r="AO85" s="35">
        <f t="shared" si="96"/>
        <v>7</v>
      </c>
      <c r="AP85" s="35">
        <f t="shared" si="97"/>
        <v>2</v>
      </c>
      <c r="AQ85" s="35">
        <f t="shared" si="98"/>
        <v>2</v>
      </c>
      <c r="AR85" s="35">
        <f t="shared" si="99"/>
        <v>0</v>
      </c>
      <c r="AS85" s="35">
        <f t="shared" si="100"/>
        <v>0</v>
      </c>
      <c r="AT85" s="35">
        <f t="shared" si="101"/>
        <v>2</v>
      </c>
      <c r="AU85" s="35">
        <f t="shared" si="102"/>
        <v>2</v>
      </c>
      <c r="AV85" s="35">
        <f t="shared" si="103"/>
        <v>0</v>
      </c>
      <c r="AW85" s="35">
        <f t="shared" si="104"/>
        <v>0</v>
      </c>
      <c r="AX85" s="35">
        <f t="shared" si="105"/>
        <v>0</v>
      </c>
      <c r="AY85" s="34">
        <f t="shared" si="106"/>
        <v>0</v>
      </c>
    </row>
    <row r="86" spans="1:51" s="7" customFormat="1" ht="33" customHeight="1">
      <c r="A86" s="37" t="s">
        <v>90</v>
      </c>
      <c r="B86" s="253" t="s">
        <v>1</v>
      </c>
      <c r="C86" s="254"/>
      <c r="D86" s="255"/>
      <c r="E86" s="77">
        <v>2</v>
      </c>
      <c r="F86" s="77"/>
      <c r="G86" s="77">
        <v>2</v>
      </c>
      <c r="H86" s="77"/>
      <c r="I86" s="77"/>
      <c r="J86" s="74">
        <v>2</v>
      </c>
      <c r="K86" s="74">
        <v>1</v>
      </c>
      <c r="L86" s="74">
        <v>1</v>
      </c>
      <c r="M86" s="74"/>
      <c r="N86" s="68">
        <v>2</v>
      </c>
      <c r="O86" s="68">
        <v>1</v>
      </c>
      <c r="P86" s="68">
        <v>1</v>
      </c>
      <c r="Q86" s="68"/>
      <c r="R86" s="68"/>
      <c r="S86" s="68"/>
      <c r="T86" s="68"/>
      <c r="U86" s="68"/>
      <c r="V86" s="68"/>
      <c r="W86" s="68"/>
      <c r="X86" s="68">
        <v>2</v>
      </c>
      <c r="Y86" s="68"/>
      <c r="Z86" s="68"/>
      <c r="AA86" s="68">
        <v>1</v>
      </c>
      <c r="AB86" s="68"/>
      <c r="AC86" s="68"/>
      <c r="AD86" s="68"/>
      <c r="AE86" s="68"/>
      <c r="AF86" s="68"/>
      <c r="AG86" s="76"/>
      <c r="AH86" s="68"/>
      <c r="AI86" s="76"/>
      <c r="AJ86" s="36">
        <f t="shared" si="91"/>
        <v>2</v>
      </c>
      <c r="AK86" s="35">
        <f t="shared" si="92"/>
        <v>2</v>
      </c>
      <c r="AL86" s="35">
        <f t="shared" si="93"/>
        <v>2</v>
      </c>
      <c r="AM86" s="35">
        <f t="shared" si="94"/>
        <v>2</v>
      </c>
      <c r="AN86" s="35">
        <f t="shared" si="95"/>
        <v>3</v>
      </c>
      <c r="AO86" s="35">
        <f t="shared" si="96"/>
        <v>3</v>
      </c>
      <c r="AP86" s="35">
        <f t="shared" si="97"/>
        <v>2</v>
      </c>
      <c r="AQ86" s="35">
        <f t="shared" si="98"/>
        <v>2</v>
      </c>
      <c r="AR86" s="35">
        <f t="shared" si="99"/>
        <v>0</v>
      </c>
      <c r="AS86" s="35">
        <f t="shared" si="100"/>
        <v>0</v>
      </c>
      <c r="AT86" s="35">
        <f t="shared" si="101"/>
        <v>2</v>
      </c>
      <c r="AU86" s="35">
        <f t="shared" si="102"/>
        <v>2</v>
      </c>
      <c r="AV86" s="35">
        <f t="shared" si="103"/>
        <v>0</v>
      </c>
      <c r="AW86" s="35">
        <f t="shared" si="104"/>
        <v>0</v>
      </c>
      <c r="AX86" s="35">
        <f t="shared" si="105"/>
        <v>0</v>
      </c>
      <c r="AY86" s="34">
        <f t="shared" si="106"/>
        <v>0</v>
      </c>
    </row>
    <row r="87" spans="1:51" s="7" customFormat="1" ht="59.25" customHeight="1">
      <c r="A87" s="33" t="s">
        <v>89</v>
      </c>
      <c r="B87" s="234" t="s">
        <v>88</v>
      </c>
      <c r="C87" s="235"/>
      <c r="D87" s="236"/>
      <c r="E87" s="86">
        <f t="shared" ref="E87:AH87" si="107">SUM(E88:E89)</f>
        <v>0</v>
      </c>
      <c r="F87" s="86">
        <f t="shared" si="107"/>
        <v>0</v>
      </c>
      <c r="G87" s="86">
        <f t="shared" si="107"/>
        <v>0</v>
      </c>
      <c r="H87" s="86">
        <f t="shared" si="107"/>
        <v>0</v>
      </c>
      <c r="I87" s="86">
        <f t="shared" si="107"/>
        <v>0</v>
      </c>
      <c r="J87" s="86">
        <f t="shared" si="107"/>
        <v>2</v>
      </c>
      <c r="K87" s="86">
        <f t="shared" si="107"/>
        <v>2</v>
      </c>
      <c r="L87" s="86">
        <f t="shared" si="107"/>
        <v>0</v>
      </c>
      <c r="M87" s="86">
        <f t="shared" si="107"/>
        <v>0</v>
      </c>
      <c r="N87" s="86">
        <f t="shared" si="107"/>
        <v>0</v>
      </c>
      <c r="O87" s="86">
        <f t="shared" si="107"/>
        <v>0</v>
      </c>
      <c r="P87" s="86">
        <f t="shared" si="107"/>
        <v>0</v>
      </c>
      <c r="Q87" s="86">
        <f t="shared" si="107"/>
        <v>0</v>
      </c>
      <c r="R87" s="86">
        <f t="shared" si="107"/>
        <v>0</v>
      </c>
      <c r="S87" s="86">
        <f t="shared" si="107"/>
        <v>0</v>
      </c>
      <c r="T87" s="86">
        <f t="shared" si="107"/>
        <v>0</v>
      </c>
      <c r="U87" s="86">
        <f t="shared" si="107"/>
        <v>0</v>
      </c>
      <c r="V87" s="86">
        <f t="shared" si="107"/>
        <v>0</v>
      </c>
      <c r="W87" s="86">
        <f t="shared" si="107"/>
        <v>0</v>
      </c>
      <c r="X87" s="86">
        <f t="shared" si="107"/>
        <v>0</v>
      </c>
      <c r="Y87" s="86">
        <f t="shared" si="107"/>
        <v>0</v>
      </c>
      <c r="Z87" s="86">
        <f t="shared" si="107"/>
        <v>0</v>
      </c>
      <c r="AA87" s="86">
        <f t="shared" si="107"/>
        <v>2</v>
      </c>
      <c r="AB87" s="86">
        <f t="shared" si="107"/>
        <v>0</v>
      </c>
      <c r="AC87" s="86">
        <f t="shared" si="107"/>
        <v>0</v>
      </c>
      <c r="AD87" s="86">
        <f t="shared" si="107"/>
        <v>0</v>
      </c>
      <c r="AE87" s="86">
        <f t="shared" si="107"/>
        <v>0</v>
      </c>
      <c r="AF87" s="86">
        <f t="shared" si="107"/>
        <v>0</v>
      </c>
      <c r="AG87" s="86">
        <f t="shared" si="107"/>
        <v>0</v>
      </c>
      <c r="AH87" s="86">
        <f t="shared" si="107"/>
        <v>0</v>
      </c>
      <c r="AI87" s="85">
        <f>AI88+AI89</f>
        <v>0</v>
      </c>
      <c r="AJ87" s="39">
        <f t="shared" ref="AJ87:AY87" si="108">SUM(AJ88:AJ89)</f>
        <v>0</v>
      </c>
      <c r="AK87" s="82">
        <f t="shared" si="108"/>
        <v>0</v>
      </c>
      <c r="AL87" s="82">
        <f t="shared" si="108"/>
        <v>2</v>
      </c>
      <c r="AM87" s="82">
        <f t="shared" si="108"/>
        <v>2</v>
      </c>
      <c r="AN87" s="82">
        <f t="shared" si="108"/>
        <v>2</v>
      </c>
      <c r="AO87" s="82">
        <f t="shared" si="108"/>
        <v>2</v>
      </c>
      <c r="AP87" s="82">
        <f t="shared" si="108"/>
        <v>0</v>
      </c>
      <c r="AQ87" s="82">
        <f t="shared" si="108"/>
        <v>0</v>
      </c>
      <c r="AR87" s="82">
        <f t="shared" si="108"/>
        <v>0</v>
      </c>
      <c r="AS87" s="82">
        <f t="shared" si="108"/>
        <v>0</v>
      </c>
      <c r="AT87" s="82">
        <f t="shared" si="108"/>
        <v>0</v>
      </c>
      <c r="AU87" s="82">
        <f t="shared" si="108"/>
        <v>0</v>
      </c>
      <c r="AV87" s="82">
        <f t="shared" si="108"/>
        <v>0</v>
      </c>
      <c r="AW87" s="82">
        <f t="shared" si="108"/>
        <v>0</v>
      </c>
      <c r="AX87" s="82">
        <f t="shared" si="108"/>
        <v>0</v>
      </c>
      <c r="AY87" s="38">
        <f t="shared" si="108"/>
        <v>0</v>
      </c>
    </row>
    <row r="88" spans="1:51" s="8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7">
        <v>1</v>
      </c>
      <c r="K88" s="77">
        <v>1</v>
      </c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>
        <v>1</v>
      </c>
      <c r="AB88" s="77"/>
      <c r="AC88" s="77"/>
      <c r="AD88" s="77"/>
      <c r="AE88" s="77"/>
      <c r="AF88" s="77"/>
      <c r="AG88" s="77"/>
      <c r="AH88" s="77"/>
      <c r="AI88" s="113"/>
      <c r="AJ88" s="36">
        <f>E88</f>
        <v>0</v>
      </c>
      <c r="AK88" s="35">
        <f>F88+G88+H88+I88</f>
        <v>0</v>
      </c>
      <c r="AL88" s="35">
        <f>J88</f>
        <v>1</v>
      </c>
      <c r="AM88" s="35">
        <f>K88+L88+M88</f>
        <v>1</v>
      </c>
      <c r="AN88" s="35">
        <f>F88+G88+K88</f>
        <v>1</v>
      </c>
      <c r="AO88" s="35">
        <f>X88+Y88+AA88</f>
        <v>1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8" customFormat="1" ht="30" customHeight="1">
      <c r="A89" s="37" t="s">
        <v>85</v>
      </c>
      <c r="B89" s="253" t="s">
        <v>1</v>
      </c>
      <c r="C89" s="254"/>
      <c r="D89" s="255"/>
      <c r="E89" s="77"/>
      <c r="F89" s="77"/>
      <c r="G89" s="77"/>
      <c r="H89" s="77"/>
      <c r="I89" s="77"/>
      <c r="J89" s="77">
        <v>1</v>
      </c>
      <c r="K89" s="77">
        <v>1</v>
      </c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>
        <v>1</v>
      </c>
      <c r="AB89" s="77"/>
      <c r="AC89" s="77"/>
      <c r="AD89" s="77"/>
      <c r="AE89" s="77"/>
      <c r="AF89" s="77"/>
      <c r="AG89" s="77"/>
      <c r="AH89" s="77"/>
      <c r="AI89" s="113"/>
      <c r="AJ89" s="36">
        <f>E89</f>
        <v>0</v>
      </c>
      <c r="AK89" s="35">
        <f>F89+G89+H89+I89</f>
        <v>0</v>
      </c>
      <c r="AL89" s="35">
        <f>J89</f>
        <v>1</v>
      </c>
      <c r="AM89" s="35">
        <f>K89+L89+M89</f>
        <v>1</v>
      </c>
      <c r="AN89" s="35">
        <f>F89+G89+K89</f>
        <v>1</v>
      </c>
      <c r="AO89" s="35">
        <f>X89+Y89+AA89</f>
        <v>1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8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09">SUM(E91:E111)</f>
        <v>54</v>
      </c>
      <c r="F90" s="86">
        <f t="shared" si="109"/>
        <v>5</v>
      </c>
      <c r="G90" s="86">
        <f t="shared" si="109"/>
        <v>49</v>
      </c>
      <c r="H90" s="86">
        <f t="shared" si="109"/>
        <v>0</v>
      </c>
      <c r="I90" s="86">
        <f t="shared" si="109"/>
        <v>0</v>
      </c>
      <c r="J90" s="86">
        <f t="shared" si="109"/>
        <v>90</v>
      </c>
      <c r="K90" s="86">
        <f t="shared" si="109"/>
        <v>76</v>
      </c>
      <c r="L90" s="86">
        <f t="shared" si="109"/>
        <v>12</v>
      </c>
      <c r="M90" s="86">
        <f t="shared" si="109"/>
        <v>2</v>
      </c>
      <c r="N90" s="86">
        <f t="shared" si="109"/>
        <v>86</v>
      </c>
      <c r="O90" s="86">
        <f t="shared" si="109"/>
        <v>83</v>
      </c>
      <c r="P90" s="86">
        <f t="shared" si="109"/>
        <v>2</v>
      </c>
      <c r="Q90" s="86">
        <f t="shared" si="109"/>
        <v>0</v>
      </c>
      <c r="R90" s="86">
        <f t="shared" si="109"/>
        <v>0</v>
      </c>
      <c r="S90" s="86">
        <f t="shared" si="109"/>
        <v>1</v>
      </c>
      <c r="T90" s="86">
        <f t="shared" si="109"/>
        <v>0</v>
      </c>
      <c r="U90" s="86">
        <f t="shared" si="109"/>
        <v>1</v>
      </c>
      <c r="V90" s="86">
        <f t="shared" si="109"/>
        <v>0</v>
      </c>
      <c r="W90" s="86">
        <f t="shared" si="109"/>
        <v>1</v>
      </c>
      <c r="X90" s="86">
        <f t="shared" si="109"/>
        <v>87</v>
      </c>
      <c r="Y90" s="86">
        <f t="shared" si="109"/>
        <v>0</v>
      </c>
      <c r="Z90" s="86">
        <f t="shared" si="109"/>
        <v>7</v>
      </c>
      <c r="AA90" s="86">
        <f t="shared" si="109"/>
        <v>43</v>
      </c>
      <c r="AB90" s="86">
        <f t="shared" si="109"/>
        <v>7</v>
      </c>
      <c r="AC90" s="86">
        <f t="shared" si="109"/>
        <v>4</v>
      </c>
      <c r="AD90" s="86">
        <f t="shared" si="109"/>
        <v>0</v>
      </c>
      <c r="AE90" s="86">
        <f t="shared" si="109"/>
        <v>4</v>
      </c>
      <c r="AF90" s="86">
        <f t="shared" si="109"/>
        <v>0</v>
      </c>
      <c r="AG90" s="86">
        <f t="shared" si="109"/>
        <v>0</v>
      </c>
      <c r="AH90" s="86">
        <f t="shared" si="109"/>
        <v>0</v>
      </c>
      <c r="AI90" s="146"/>
      <c r="AJ90" s="39">
        <f t="shared" ref="AJ90:AY90" si="110">SUM(AJ91:AJ111)</f>
        <v>54</v>
      </c>
      <c r="AK90" s="82">
        <f t="shared" si="110"/>
        <v>54</v>
      </c>
      <c r="AL90" s="82">
        <f t="shared" si="110"/>
        <v>90</v>
      </c>
      <c r="AM90" s="82">
        <f t="shared" si="110"/>
        <v>90</v>
      </c>
      <c r="AN90" s="82">
        <f t="shared" si="110"/>
        <v>130</v>
      </c>
      <c r="AO90" s="82">
        <f t="shared" si="110"/>
        <v>130</v>
      </c>
      <c r="AP90" s="82">
        <f t="shared" si="110"/>
        <v>86</v>
      </c>
      <c r="AQ90" s="82">
        <f t="shared" si="110"/>
        <v>86</v>
      </c>
      <c r="AR90" s="82">
        <f t="shared" si="110"/>
        <v>1</v>
      </c>
      <c r="AS90" s="82">
        <f t="shared" si="110"/>
        <v>1</v>
      </c>
      <c r="AT90" s="82">
        <f t="shared" si="110"/>
        <v>87</v>
      </c>
      <c r="AU90" s="82">
        <f t="shared" si="110"/>
        <v>87</v>
      </c>
      <c r="AV90" s="82">
        <f t="shared" si="110"/>
        <v>4</v>
      </c>
      <c r="AW90" s="82">
        <f t="shared" si="110"/>
        <v>4</v>
      </c>
      <c r="AX90" s="82">
        <f t="shared" si="110"/>
        <v>0</v>
      </c>
      <c r="AY90" s="38">
        <f t="shared" si="110"/>
        <v>0</v>
      </c>
    </row>
    <row r="91" spans="1:51" s="8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4"/>
      <c r="K91" s="74"/>
      <c r="L91" s="74"/>
      <c r="M91" s="74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76"/>
      <c r="AH91" s="68"/>
      <c r="AI91" s="113"/>
      <c r="AJ91" s="36">
        <f t="shared" ref="AJ91:AJ111" si="111">E91</f>
        <v>0</v>
      </c>
      <c r="AK91" s="35">
        <f t="shared" ref="AK91:AK111" si="112">F91+G91+H91+I91</f>
        <v>0</v>
      </c>
      <c r="AL91" s="35">
        <f t="shared" ref="AL91:AL111" si="113">J91</f>
        <v>0</v>
      </c>
      <c r="AM91" s="35">
        <f t="shared" ref="AM91:AM111" si="114">K91+L91+M91</f>
        <v>0</v>
      </c>
      <c r="AN91" s="35">
        <f t="shared" ref="AN91:AN111" si="115">F91+G91+K91</f>
        <v>0</v>
      </c>
      <c r="AO91" s="35">
        <f t="shared" ref="AO91:AO111" si="116">X91+Y91+AA91</f>
        <v>0</v>
      </c>
      <c r="AP91" s="35">
        <f t="shared" ref="AP91:AP111" si="117">N91</f>
        <v>0</v>
      </c>
      <c r="AQ91" s="35">
        <f t="shared" ref="AQ91:AQ111" si="118">O91+P91+Q91+R91+S91</f>
        <v>0</v>
      </c>
      <c r="AR91" s="35">
        <f t="shared" ref="AR91:AR111" si="119">S91</f>
        <v>0</v>
      </c>
      <c r="AS91" s="35">
        <f t="shared" ref="AS91:AS111" si="120">T91+U91+V91</f>
        <v>0</v>
      </c>
      <c r="AT91" s="35">
        <f t="shared" ref="AT91:AT111" si="121">X91</f>
        <v>0</v>
      </c>
      <c r="AU91" s="35">
        <f t="shared" ref="AU91:AU111" si="122">N91+W91</f>
        <v>0</v>
      </c>
      <c r="AV91" s="35">
        <f t="shared" ref="AV91:AV111" si="123">AE91</f>
        <v>0</v>
      </c>
      <c r="AW91" s="35">
        <f t="shared" ref="AW91:AW111" si="124">AC91+AD91</f>
        <v>0</v>
      </c>
      <c r="AX91" s="35">
        <f t="shared" ref="AX91:AX111" si="125">AH91</f>
        <v>0</v>
      </c>
      <c r="AY91" s="34">
        <f t="shared" ref="AY91:AY111" si="126">AF91+AG91</f>
        <v>0</v>
      </c>
    </row>
    <row r="92" spans="1:51" s="7" customFormat="1" ht="27.75" customHeight="1">
      <c r="A92" s="37" t="s">
        <v>80</v>
      </c>
      <c r="B92" s="237" t="s">
        <v>79</v>
      </c>
      <c r="C92" s="238"/>
      <c r="D92" s="239"/>
      <c r="E92" s="77">
        <v>8</v>
      </c>
      <c r="F92" s="77">
        <v>5</v>
      </c>
      <c r="G92" s="77">
        <v>3</v>
      </c>
      <c r="H92" s="77"/>
      <c r="I92" s="77"/>
      <c r="J92" s="74">
        <v>5</v>
      </c>
      <c r="K92" s="74">
        <v>5</v>
      </c>
      <c r="L92" s="74"/>
      <c r="M92" s="74"/>
      <c r="N92" s="68">
        <v>3</v>
      </c>
      <c r="O92" s="68">
        <v>2</v>
      </c>
      <c r="P92" s="68">
        <v>1</v>
      </c>
      <c r="Q92" s="68"/>
      <c r="R92" s="68"/>
      <c r="S92" s="68"/>
      <c r="T92" s="68"/>
      <c r="U92" s="68"/>
      <c r="V92" s="68"/>
      <c r="W92" s="68"/>
      <c r="X92" s="68">
        <v>3</v>
      </c>
      <c r="Y92" s="68"/>
      <c r="Z92" s="68">
        <v>7</v>
      </c>
      <c r="AA92" s="68">
        <v>10</v>
      </c>
      <c r="AB92" s="68">
        <v>7</v>
      </c>
      <c r="AC92" s="68"/>
      <c r="AD92" s="68"/>
      <c r="AE92" s="68"/>
      <c r="AF92" s="68"/>
      <c r="AG92" s="76"/>
      <c r="AH92" s="68"/>
      <c r="AI92" s="76"/>
      <c r="AJ92" s="36">
        <f t="shared" si="111"/>
        <v>8</v>
      </c>
      <c r="AK92" s="35">
        <f t="shared" si="112"/>
        <v>8</v>
      </c>
      <c r="AL92" s="35">
        <f t="shared" si="113"/>
        <v>5</v>
      </c>
      <c r="AM92" s="35">
        <f t="shared" si="114"/>
        <v>5</v>
      </c>
      <c r="AN92" s="35">
        <f t="shared" si="115"/>
        <v>13</v>
      </c>
      <c r="AO92" s="35">
        <f t="shared" si="116"/>
        <v>13</v>
      </c>
      <c r="AP92" s="35">
        <f t="shared" si="117"/>
        <v>3</v>
      </c>
      <c r="AQ92" s="35">
        <f t="shared" si="118"/>
        <v>3</v>
      </c>
      <c r="AR92" s="35">
        <f t="shared" si="119"/>
        <v>0</v>
      </c>
      <c r="AS92" s="35">
        <f t="shared" si="120"/>
        <v>0</v>
      </c>
      <c r="AT92" s="35">
        <f t="shared" si="121"/>
        <v>3</v>
      </c>
      <c r="AU92" s="35">
        <f t="shared" si="122"/>
        <v>3</v>
      </c>
      <c r="AV92" s="35">
        <f t="shared" si="123"/>
        <v>0</v>
      </c>
      <c r="AW92" s="35">
        <f t="shared" si="124"/>
        <v>0</v>
      </c>
      <c r="AX92" s="35">
        <f t="shared" si="125"/>
        <v>0</v>
      </c>
      <c r="AY92" s="34">
        <f t="shared" si="126"/>
        <v>0</v>
      </c>
    </row>
    <row r="93" spans="1:51" s="7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/>
      <c r="K93" s="74"/>
      <c r="L93" s="74"/>
      <c r="M93" s="74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76"/>
      <c r="AJ93" s="36">
        <f t="shared" si="111"/>
        <v>0</v>
      </c>
      <c r="AK93" s="35">
        <f t="shared" si="112"/>
        <v>0</v>
      </c>
      <c r="AL93" s="35">
        <f t="shared" si="113"/>
        <v>0</v>
      </c>
      <c r="AM93" s="35">
        <f t="shared" si="114"/>
        <v>0</v>
      </c>
      <c r="AN93" s="35">
        <f t="shared" si="115"/>
        <v>0</v>
      </c>
      <c r="AO93" s="35">
        <f t="shared" si="116"/>
        <v>0</v>
      </c>
      <c r="AP93" s="35">
        <f t="shared" si="117"/>
        <v>0</v>
      </c>
      <c r="AQ93" s="35">
        <f t="shared" si="118"/>
        <v>0</v>
      </c>
      <c r="AR93" s="35">
        <f t="shared" si="119"/>
        <v>0</v>
      </c>
      <c r="AS93" s="35">
        <f t="shared" si="120"/>
        <v>0</v>
      </c>
      <c r="AT93" s="35">
        <f t="shared" si="121"/>
        <v>0</v>
      </c>
      <c r="AU93" s="35">
        <f t="shared" si="122"/>
        <v>0</v>
      </c>
      <c r="AV93" s="35">
        <f t="shared" si="123"/>
        <v>0</v>
      </c>
      <c r="AW93" s="35">
        <f t="shared" si="124"/>
        <v>0</v>
      </c>
      <c r="AX93" s="35">
        <f t="shared" si="125"/>
        <v>0</v>
      </c>
      <c r="AY93" s="34">
        <f t="shared" si="126"/>
        <v>0</v>
      </c>
    </row>
    <row r="94" spans="1:51" s="7" customFormat="1" ht="38.25" customHeight="1">
      <c r="A94" s="37" t="s">
        <v>76</v>
      </c>
      <c r="B94" s="237" t="s">
        <v>75</v>
      </c>
      <c r="C94" s="238"/>
      <c r="D94" s="239"/>
      <c r="E94" s="77">
        <v>7</v>
      </c>
      <c r="F94" s="77"/>
      <c r="G94" s="77">
        <v>7</v>
      </c>
      <c r="H94" s="77"/>
      <c r="I94" s="77"/>
      <c r="J94" s="74">
        <v>1</v>
      </c>
      <c r="K94" s="74">
        <v>1</v>
      </c>
      <c r="L94" s="74"/>
      <c r="M94" s="74"/>
      <c r="N94" s="68">
        <v>7</v>
      </c>
      <c r="O94" s="68">
        <v>7</v>
      </c>
      <c r="P94" s="68"/>
      <c r="Q94" s="68"/>
      <c r="R94" s="68"/>
      <c r="S94" s="68"/>
      <c r="T94" s="68"/>
      <c r="U94" s="68"/>
      <c r="V94" s="68"/>
      <c r="W94" s="68"/>
      <c r="X94" s="68">
        <v>7</v>
      </c>
      <c r="Y94" s="68"/>
      <c r="Z94" s="68"/>
      <c r="AA94" s="68">
        <v>1</v>
      </c>
      <c r="AB94" s="68"/>
      <c r="AC94" s="68"/>
      <c r="AD94" s="68"/>
      <c r="AE94" s="68"/>
      <c r="AF94" s="68"/>
      <c r="AG94" s="76"/>
      <c r="AH94" s="68"/>
      <c r="AI94" s="76"/>
      <c r="AJ94" s="36">
        <f t="shared" si="111"/>
        <v>7</v>
      </c>
      <c r="AK94" s="35">
        <f t="shared" si="112"/>
        <v>7</v>
      </c>
      <c r="AL94" s="35">
        <f t="shared" si="113"/>
        <v>1</v>
      </c>
      <c r="AM94" s="35">
        <f t="shared" si="114"/>
        <v>1</v>
      </c>
      <c r="AN94" s="35">
        <f t="shared" si="115"/>
        <v>8</v>
      </c>
      <c r="AO94" s="35">
        <f t="shared" si="116"/>
        <v>8</v>
      </c>
      <c r="AP94" s="35">
        <f t="shared" si="117"/>
        <v>7</v>
      </c>
      <c r="AQ94" s="35">
        <f t="shared" si="118"/>
        <v>7</v>
      </c>
      <c r="AR94" s="35">
        <f t="shared" si="119"/>
        <v>0</v>
      </c>
      <c r="AS94" s="35">
        <f t="shared" si="120"/>
        <v>0</v>
      </c>
      <c r="AT94" s="35">
        <f t="shared" si="121"/>
        <v>7</v>
      </c>
      <c r="AU94" s="35">
        <f t="shared" si="122"/>
        <v>7</v>
      </c>
      <c r="AV94" s="35">
        <f t="shared" si="123"/>
        <v>0</v>
      </c>
      <c r="AW94" s="35">
        <f t="shared" si="124"/>
        <v>0</v>
      </c>
      <c r="AX94" s="35">
        <f t="shared" si="125"/>
        <v>0</v>
      </c>
      <c r="AY94" s="34">
        <f t="shared" si="126"/>
        <v>0</v>
      </c>
    </row>
    <row r="95" spans="1:51" s="7" customFormat="1" ht="36" customHeight="1">
      <c r="A95" s="37" t="s">
        <v>74</v>
      </c>
      <c r="B95" s="237" t="s">
        <v>73</v>
      </c>
      <c r="C95" s="238"/>
      <c r="D95" s="239"/>
      <c r="E95" s="77"/>
      <c r="F95" s="134"/>
      <c r="G95" s="134"/>
      <c r="H95" s="134"/>
      <c r="I95" s="134"/>
      <c r="J95" s="112"/>
      <c r="K95" s="112"/>
      <c r="L95" s="112"/>
      <c r="M95" s="112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1"/>
      <c r="Z95" s="111"/>
      <c r="AA95" s="111"/>
      <c r="AB95" s="111"/>
      <c r="AC95" s="111"/>
      <c r="AD95" s="111"/>
      <c r="AE95" s="111"/>
      <c r="AF95" s="111"/>
      <c r="AG95" s="113"/>
      <c r="AH95" s="111"/>
      <c r="AI95" s="76"/>
      <c r="AJ95" s="36">
        <f t="shared" si="111"/>
        <v>0</v>
      </c>
      <c r="AK95" s="35">
        <f t="shared" si="112"/>
        <v>0</v>
      </c>
      <c r="AL95" s="35">
        <f t="shared" si="113"/>
        <v>0</v>
      </c>
      <c r="AM95" s="35">
        <f t="shared" si="114"/>
        <v>0</v>
      </c>
      <c r="AN95" s="35">
        <f t="shared" si="115"/>
        <v>0</v>
      </c>
      <c r="AO95" s="35">
        <f t="shared" si="116"/>
        <v>0</v>
      </c>
      <c r="AP95" s="35">
        <f t="shared" si="117"/>
        <v>0</v>
      </c>
      <c r="AQ95" s="35">
        <f t="shared" si="118"/>
        <v>0</v>
      </c>
      <c r="AR95" s="35">
        <f t="shared" si="119"/>
        <v>0</v>
      </c>
      <c r="AS95" s="35">
        <f t="shared" si="120"/>
        <v>0</v>
      </c>
      <c r="AT95" s="35">
        <f t="shared" si="121"/>
        <v>0</v>
      </c>
      <c r="AU95" s="35">
        <f t="shared" si="122"/>
        <v>0</v>
      </c>
      <c r="AV95" s="35">
        <f t="shared" si="123"/>
        <v>0</v>
      </c>
      <c r="AW95" s="35">
        <f t="shared" si="124"/>
        <v>0</v>
      </c>
      <c r="AX95" s="35">
        <f t="shared" si="125"/>
        <v>0</v>
      </c>
      <c r="AY95" s="34">
        <f t="shared" si="126"/>
        <v>0</v>
      </c>
    </row>
    <row r="96" spans="1:51" s="7" customFormat="1" ht="42.75" customHeight="1">
      <c r="A96" s="37" t="s">
        <v>72</v>
      </c>
      <c r="B96" s="237" t="s">
        <v>71</v>
      </c>
      <c r="C96" s="238"/>
      <c r="D96" s="239"/>
      <c r="E96" s="77">
        <v>3</v>
      </c>
      <c r="F96" s="77"/>
      <c r="G96" s="77">
        <v>3</v>
      </c>
      <c r="H96" s="77"/>
      <c r="I96" s="77"/>
      <c r="J96" s="74">
        <v>7</v>
      </c>
      <c r="K96" s="74">
        <v>4</v>
      </c>
      <c r="L96" s="74">
        <v>3</v>
      </c>
      <c r="M96" s="74"/>
      <c r="N96" s="68">
        <v>3</v>
      </c>
      <c r="O96" s="68">
        <v>3</v>
      </c>
      <c r="P96" s="68"/>
      <c r="Q96" s="68"/>
      <c r="R96" s="68"/>
      <c r="S96" s="68"/>
      <c r="T96" s="68"/>
      <c r="U96" s="68"/>
      <c r="V96" s="68"/>
      <c r="W96" s="68">
        <v>1</v>
      </c>
      <c r="X96" s="68">
        <v>4</v>
      </c>
      <c r="Y96" s="68"/>
      <c r="Z96" s="68"/>
      <c r="AA96" s="68">
        <v>3</v>
      </c>
      <c r="AB96" s="68"/>
      <c r="AC96" s="68"/>
      <c r="AD96" s="68"/>
      <c r="AE96" s="68"/>
      <c r="AF96" s="68"/>
      <c r="AG96" s="76"/>
      <c r="AH96" s="68"/>
      <c r="AI96" s="76"/>
      <c r="AJ96" s="36">
        <f t="shared" si="111"/>
        <v>3</v>
      </c>
      <c r="AK96" s="35">
        <f t="shared" si="112"/>
        <v>3</v>
      </c>
      <c r="AL96" s="35">
        <f t="shared" si="113"/>
        <v>7</v>
      </c>
      <c r="AM96" s="35">
        <f t="shared" si="114"/>
        <v>7</v>
      </c>
      <c r="AN96" s="35">
        <f t="shared" si="115"/>
        <v>7</v>
      </c>
      <c r="AO96" s="35">
        <f t="shared" si="116"/>
        <v>7</v>
      </c>
      <c r="AP96" s="35">
        <f t="shared" si="117"/>
        <v>3</v>
      </c>
      <c r="AQ96" s="35">
        <f t="shared" si="118"/>
        <v>3</v>
      </c>
      <c r="AR96" s="35">
        <f t="shared" si="119"/>
        <v>0</v>
      </c>
      <c r="AS96" s="35">
        <f t="shared" si="120"/>
        <v>0</v>
      </c>
      <c r="AT96" s="35">
        <f t="shared" si="121"/>
        <v>4</v>
      </c>
      <c r="AU96" s="35">
        <f t="shared" si="122"/>
        <v>4</v>
      </c>
      <c r="AV96" s="35">
        <f t="shared" si="123"/>
        <v>0</v>
      </c>
      <c r="AW96" s="35">
        <f t="shared" si="124"/>
        <v>0</v>
      </c>
      <c r="AX96" s="35">
        <f t="shared" si="125"/>
        <v>0</v>
      </c>
      <c r="AY96" s="34">
        <f t="shared" si="126"/>
        <v>0</v>
      </c>
    </row>
    <row r="97" spans="1:51" s="7" customFormat="1" ht="32.25" customHeight="1">
      <c r="A97" s="37" t="s">
        <v>70</v>
      </c>
      <c r="B97" s="237" t="s">
        <v>69</v>
      </c>
      <c r="C97" s="238"/>
      <c r="D97" s="239"/>
      <c r="E97" s="77"/>
      <c r="F97" s="77"/>
      <c r="G97" s="77"/>
      <c r="H97" s="77"/>
      <c r="I97" s="77"/>
      <c r="J97" s="74"/>
      <c r="K97" s="74"/>
      <c r="L97" s="74"/>
      <c r="M97" s="74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76"/>
      <c r="AH97" s="68"/>
      <c r="AI97" s="76"/>
      <c r="AJ97" s="36">
        <f t="shared" si="111"/>
        <v>0</v>
      </c>
      <c r="AK97" s="35">
        <f t="shared" si="112"/>
        <v>0</v>
      </c>
      <c r="AL97" s="35">
        <f t="shared" si="113"/>
        <v>0</v>
      </c>
      <c r="AM97" s="35">
        <f t="shared" si="114"/>
        <v>0</v>
      </c>
      <c r="AN97" s="35">
        <f t="shared" si="115"/>
        <v>0</v>
      </c>
      <c r="AO97" s="35">
        <f t="shared" si="116"/>
        <v>0</v>
      </c>
      <c r="AP97" s="35">
        <f t="shared" si="117"/>
        <v>0</v>
      </c>
      <c r="AQ97" s="35">
        <f t="shared" si="118"/>
        <v>0</v>
      </c>
      <c r="AR97" s="35">
        <f t="shared" si="119"/>
        <v>0</v>
      </c>
      <c r="AS97" s="35">
        <f t="shared" si="120"/>
        <v>0</v>
      </c>
      <c r="AT97" s="35">
        <f t="shared" si="121"/>
        <v>0</v>
      </c>
      <c r="AU97" s="35">
        <f t="shared" si="122"/>
        <v>0</v>
      </c>
      <c r="AV97" s="35">
        <f t="shared" si="123"/>
        <v>0</v>
      </c>
      <c r="AW97" s="35">
        <f t="shared" si="124"/>
        <v>0</v>
      </c>
      <c r="AX97" s="35">
        <f t="shared" si="125"/>
        <v>0</v>
      </c>
      <c r="AY97" s="34">
        <f t="shared" si="126"/>
        <v>0</v>
      </c>
    </row>
    <row r="98" spans="1:51" s="8" customFormat="1" ht="42.75" customHeight="1">
      <c r="A98" s="37" t="s">
        <v>68</v>
      </c>
      <c r="B98" s="237" t="s">
        <v>67</v>
      </c>
      <c r="C98" s="238"/>
      <c r="D98" s="239"/>
      <c r="E98" s="77"/>
      <c r="F98" s="134"/>
      <c r="G98" s="134"/>
      <c r="H98" s="134"/>
      <c r="I98" s="134"/>
      <c r="J98" s="112"/>
      <c r="K98" s="112"/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3"/>
      <c r="AH98" s="111"/>
      <c r="AI98" s="113"/>
      <c r="AJ98" s="36">
        <f t="shared" si="111"/>
        <v>0</v>
      </c>
      <c r="AK98" s="35">
        <f t="shared" si="112"/>
        <v>0</v>
      </c>
      <c r="AL98" s="35">
        <f t="shared" si="113"/>
        <v>0</v>
      </c>
      <c r="AM98" s="35">
        <f t="shared" si="114"/>
        <v>0</v>
      </c>
      <c r="AN98" s="35">
        <f t="shared" si="115"/>
        <v>0</v>
      </c>
      <c r="AO98" s="35">
        <f t="shared" si="116"/>
        <v>0</v>
      </c>
      <c r="AP98" s="35">
        <f t="shared" si="117"/>
        <v>0</v>
      </c>
      <c r="AQ98" s="35">
        <f t="shared" si="118"/>
        <v>0</v>
      </c>
      <c r="AR98" s="35">
        <f t="shared" si="119"/>
        <v>0</v>
      </c>
      <c r="AS98" s="35">
        <f t="shared" si="120"/>
        <v>0</v>
      </c>
      <c r="AT98" s="35">
        <f t="shared" si="121"/>
        <v>0</v>
      </c>
      <c r="AU98" s="35">
        <f t="shared" si="122"/>
        <v>0</v>
      </c>
      <c r="AV98" s="35">
        <f t="shared" si="123"/>
        <v>0</v>
      </c>
      <c r="AW98" s="35">
        <f t="shared" si="124"/>
        <v>0</v>
      </c>
      <c r="AX98" s="35">
        <f t="shared" si="125"/>
        <v>0</v>
      </c>
      <c r="AY98" s="34">
        <f t="shared" si="126"/>
        <v>0</v>
      </c>
    </row>
    <row r="99" spans="1:51" s="7" customFormat="1" ht="25.5" customHeight="1">
      <c r="A99" s="37" t="s">
        <v>66</v>
      </c>
      <c r="B99" s="237" t="s">
        <v>65</v>
      </c>
      <c r="C99" s="238"/>
      <c r="D99" s="239"/>
      <c r="E99" s="77">
        <v>26</v>
      </c>
      <c r="F99" s="77"/>
      <c r="G99" s="77">
        <v>26</v>
      </c>
      <c r="H99" s="77"/>
      <c r="I99" s="77"/>
      <c r="J99" s="74">
        <v>49</v>
      </c>
      <c r="K99" s="74">
        <v>47</v>
      </c>
      <c r="L99" s="74">
        <v>2</v>
      </c>
      <c r="M99" s="74"/>
      <c r="N99" s="68">
        <v>48</v>
      </c>
      <c r="O99" s="68">
        <v>47</v>
      </c>
      <c r="P99" s="68"/>
      <c r="Q99" s="68"/>
      <c r="R99" s="68"/>
      <c r="S99" s="68">
        <v>1</v>
      </c>
      <c r="T99" s="68"/>
      <c r="U99" s="68">
        <v>1</v>
      </c>
      <c r="V99" s="68"/>
      <c r="W99" s="68"/>
      <c r="X99" s="68">
        <v>48</v>
      </c>
      <c r="Y99" s="68"/>
      <c r="Z99" s="68"/>
      <c r="AA99" s="68">
        <v>25</v>
      </c>
      <c r="AB99" s="68"/>
      <c r="AC99" s="68">
        <v>4</v>
      </c>
      <c r="AD99" s="68"/>
      <c r="AE99" s="68">
        <v>4</v>
      </c>
      <c r="AF99" s="68"/>
      <c r="AG99" s="76"/>
      <c r="AH99" s="68"/>
      <c r="AI99" s="76"/>
      <c r="AJ99" s="36">
        <f t="shared" si="111"/>
        <v>26</v>
      </c>
      <c r="AK99" s="35">
        <f t="shared" si="112"/>
        <v>26</v>
      </c>
      <c r="AL99" s="35">
        <f t="shared" si="113"/>
        <v>49</v>
      </c>
      <c r="AM99" s="35">
        <f t="shared" si="114"/>
        <v>49</v>
      </c>
      <c r="AN99" s="35">
        <f t="shared" si="115"/>
        <v>73</v>
      </c>
      <c r="AO99" s="35">
        <f t="shared" si="116"/>
        <v>73</v>
      </c>
      <c r="AP99" s="35">
        <f t="shared" si="117"/>
        <v>48</v>
      </c>
      <c r="AQ99" s="35">
        <f t="shared" si="118"/>
        <v>48</v>
      </c>
      <c r="AR99" s="35">
        <f t="shared" si="119"/>
        <v>1</v>
      </c>
      <c r="AS99" s="35">
        <f t="shared" si="120"/>
        <v>1</v>
      </c>
      <c r="AT99" s="35">
        <f t="shared" si="121"/>
        <v>48</v>
      </c>
      <c r="AU99" s="35">
        <f t="shared" si="122"/>
        <v>48</v>
      </c>
      <c r="AV99" s="35">
        <f t="shared" si="123"/>
        <v>4</v>
      </c>
      <c r="AW99" s="35">
        <f t="shared" si="124"/>
        <v>4</v>
      </c>
      <c r="AX99" s="35">
        <f t="shared" si="125"/>
        <v>0</v>
      </c>
      <c r="AY99" s="34">
        <f t="shared" si="126"/>
        <v>0</v>
      </c>
    </row>
    <row r="100" spans="1:51" s="7" customFormat="1" ht="22.5" customHeight="1">
      <c r="A100" s="37" t="s">
        <v>64</v>
      </c>
      <c r="B100" s="237" t="s">
        <v>63</v>
      </c>
      <c r="C100" s="238"/>
      <c r="D100" s="239"/>
      <c r="E100" s="77">
        <v>2</v>
      </c>
      <c r="F100" s="77"/>
      <c r="G100" s="77">
        <v>2</v>
      </c>
      <c r="H100" s="77"/>
      <c r="I100" s="77"/>
      <c r="J100" s="74">
        <v>2</v>
      </c>
      <c r="K100" s="74">
        <v>2</v>
      </c>
      <c r="L100" s="74"/>
      <c r="M100" s="74"/>
      <c r="N100" s="68">
        <v>4</v>
      </c>
      <c r="O100" s="68">
        <v>4</v>
      </c>
      <c r="P100" s="68"/>
      <c r="Q100" s="68"/>
      <c r="R100" s="68"/>
      <c r="S100" s="68"/>
      <c r="T100" s="68"/>
      <c r="U100" s="68"/>
      <c r="V100" s="68"/>
      <c r="W100" s="68"/>
      <c r="X100" s="68">
        <v>4</v>
      </c>
      <c r="Y100" s="68"/>
      <c r="Z100" s="68"/>
      <c r="AA100" s="68"/>
      <c r="AB100" s="68"/>
      <c r="AC100" s="68"/>
      <c r="AD100" s="68"/>
      <c r="AE100" s="68"/>
      <c r="AF100" s="68"/>
      <c r="AG100" s="76"/>
      <c r="AH100" s="68"/>
      <c r="AI100" s="76"/>
      <c r="AJ100" s="36">
        <f t="shared" si="111"/>
        <v>2</v>
      </c>
      <c r="AK100" s="35">
        <f t="shared" si="112"/>
        <v>2</v>
      </c>
      <c r="AL100" s="35">
        <f t="shared" si="113"/>
        <v>2</v>
      </c>
      <c r="AM100" s="35">
        <f t="shared" si="114"/>
        <v>2</v>
      </c>
      <c r="AN100" s="35">
        <f t="shared" si="115"/>
        <v>4</v>
      </c>
      <c r="AO100" s="35">
        <f t="shared" si="116"/>
        <v>4</v>
      </c>
      <c r="AP100" s="35">
        <f t="shared" si="117"/>
        <v>4</v>
      </c>
      <c r="AQ100" s="35">
        <f t="shared" si="118"/>
        <v>4</v>
      </c>
      <c r="AR100" s="35">
        <f t="shared" si="119"/>
        <v>0</v>
      </c>
      <c r="AS100" s="35">
        <f t="shared" si="120"/>
        <v>0</v>
      </c>
      <c r="AT100" s="35">
        <f t="shared" si="121"/>
        <v>4</v>
      </c>
      <c r="AU100" s="35">
        <f t="shared" si="122"/>
        <v>4</v>
      </c>
      <c r="AV100" s="35">
        <f t="shared" si="123"/>
        <v>0</v>
      </c>
      <c r="AW100" s="35">
        <f t="shared" si="124"/>
        <v>0</v>
      </c>
      <c r="AX100" s="35">
        <f t="shared" si="125"/>
        <v>0</v>
      </c>
      <c r="AY100" s="34">
        <f t="shared" si="126"/>
        <v>0</v>
      </c>
    </row>
    <row r="101" spans="1:51" s="8" customFormat="1" ht="31.5" customHeight="1">
      <c r="A101" s="37" t="s">
        <v>62</v>
      </c>
      <c r="B101" s="237" t="s">
        <v>61</v>
      </c>
      <c r="C101" s="238"/>
      <c r="D101" s="239"/>
      <c r="E101" s="77"/>
      <c r="F101" s="77"/>
      <c r="G101" s="77"/>
      <c r="H101" s="77"/>
      <c r="I101" s="77"/>
      <c r="J101" s="74"/>
      <c r="K101" s="74"/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76"/>
      <c r="AH101" s="68"/>
      <c r="AI101" s="113"/>
      <c r="AJ101" s="36">
        <f t="shared" si="111"/>
        <v>0</v>
      </c>
      <c r="AK101" s="35">
        <f t="shared" si="112"/>
        <v>0</v>
      </c>
      <c r="AL101" s="35">
        <f t="shared" si="113"/>
        <v>0</v>
      </c>
      <c r="AM101" s="35">
        <f t="shared" si="114"/>
        <v>0</v>
      </c>
      <c r="AN101" s="35">
        <f t="shared" si="115"/>
        <v>0</v>
      </c>
      <c r="AO101" s="35">
        <f t="shared" si="116"/>
        <v>0</v>
      </c>
      <c r="AP101" s="35">
        <f t="shared" si="117"/>
        <v>0</v>
      </c>
      <c r="AQ101" s="35">
        <f t="shared" si="118"/>
        <v>0</v>
      </c>
      <c r="AR101" s="35">
        <f t="shared" si="119"/>
        <v>0</v>
      </c>
      <c r="AS101" s="35">
        <f t="shared" si="120"/>
        <v>0</v>
      </c>
      <c r="AT101" s="35">
        <f t="shared" si="121"/>
        <v>0</v>
      </c>
      <c r="AU101" s="35">
        <f t="shared" si="122"/>
        <v>0</v>
      </c>
      <c r="AV101" s="35">
        <f t="shared" si="123"/>
        <v>0</v>
      </c>
      <c r="AW101" s="35">
        <f t="shared" si="124"/>
        <v>0</v>
      </c>
      <c r="AX101" s="35">
        <f t="shared" si="125"/>
        <v>0</v>
      </c>
      <c r="AY101" s="34">
        <f t="shared" si="126"/>
        <v>0</v>
      </c>
    </row>
    <row r="102" spans="1:51" s="7" customFormat="1" ht="44.25" customHeight="1">
      <c r="A102" s="37" t="s">
        <v>60</v>
      </c>
      <c r="B102" s="237" t="s">
        <v>59</v>
      </c>
      <c r="C102" s="238"/>
      <c r="D102" s="239"/>
      <c r="E102" s="77">
        <v>3</v>
      </c>
      <c r="F102" s="77"/>
      <c r="G102" s="77">
        <v>3</v>
      </c>
      <c r="H102" s="77"/>
      <c r="I102" s="77"/>
      <c r="J102" s="74">
        <v>9</v>
      </c>
      <c r="K102" s="74">
        <v>7</v>
      </c>
      <c r="L102" s="74">
        <v>1</v>
      </c>
      <c r="M102" s="74">
        <v>1</v>
      </c>
      <c r="N102" s="68">
        <v>9</v>
      </c>
      <c r="O102" s="68">
        <v>8</v>
      </c>
      <c r="P102" s="68">
        <v>1</v>
      </c>
      <c r="Q102" s="68"/>
      <c r="R102" s="68"/>
      <c r="S102" s="68"/>
      <c r="T102" s="68"/>
      <c r="U102" s="68"/>
      <c r="V102" s="68"/>
      <c r="W102" s="68"/>
      <c r="X102" s="68">
        <v>9</v>
      </c>
      <c r="Y102" s="68"/>
      <c r="Z102" s="68"/>
      <c r="AA102" s="68">
        <v>1</v>
      </c>
      <c r="AB102" s="68"/>
      <c r="AC102" s="68"/>
      <c r="AD102" s="68"/>
      <c r="AE102" s="68"/>
      <c r="AF102" s="68"/>
      <c r="AG102" s="76"/>
      <c r="AH102" s="68"/>
      <c r="AI102" s="76"/>
      <c r="AJ102" s="36">
        <f t="shared" si="111"/>
        <v>3</v>
      </c>
      <c r="AK102" s="35">
        <f t="shared" si="112"/>
        <v>3</v>
      </c>
      <c r="AL102" s="35">
        <f t="shared" si="113"/>
        <v>9</v>
      </c>
      <c r="AM102" s="35">
        <f t="shared" si="114"/>
        <v>9</v>
      </c>
      <c r="AN102" s="35">
        <f t="shared" si="115"/>
        <v>10</v>
      </c>
      <c r="AO102" s="35">
        <f t="shared" si="116"/>
        <v>10</v>
      </c>
      <c r="AP102" s="35">
        <f t="shared" si="117"/>
        <v>9</v>
      </c>
      <c r="AQ102" s="35">
        <f t="shared" si="118"/>
        <v>9</v>
      </c>
      <c r="AR102" s="35">
        <f t="shared" si="119"/>
        <v>0</v>
      </c>
      <c r="AS102" s="35">
        <f t="shared" si="120"/>
        <v>0</v>
      </c>
      <c r="AT102" s="35">
        <f t="shared" si="121"/>
        <v>9</v>
      </c>
      <c r="AU102" s="35">
        <f t="shared" si="122"/>
        <v>9</v>
      </c>
      <c r="AV102" s="35">
        <f t="shared" si="123"/>
        <v>0</v>
      </c>
      <c r="AW102" s="35">
        <f t="shared" si="124"/>
        <v>0</v>
      </c>
      <c r="AX102" s="35">
        <f t="shared" si="125"/>
        <v>0</v>
      </c>
      <c r="AY102" s="34">
        <f t="shared" si="126"/>
        <v>0</v>
      </c>
    </row>
    <row r="103" spans="1:51" s="7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4"/>
      <c r="K103" s="74"/>
      <c r="L103" s="74"/>
      <c r="M103" s="74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76"/>
      <c r="AH103" s="68"/>
      <c r="AI103" s="76"/>
      <c r="AJ103" s="36">
        <f t="shared" si="111"/>
        <v>0</v>
      </c>
      <c r="AK103" s="35">
        <f t="shared" si="112"/>
        <v>0</v>
      </c>
      <c r="AL103" s="35">
        <f t="shared" si="113"/>
        <v>0</v>
      </c>
      <c r="AM103" s="35">
        <f t="shared" si="114"/>
        <v>0</v>
      </c>
      <c r="AN103" s="35">
        <f t="shared" si="115"/>
        <v>0</v>
      </c>
      <c r="AO103" s="35">
        <f t="shared" si="116"/>
        <v>0</v>
      </c>
      <c r="AP103" s="35">
        <f t="shared" si="117"/>
        <v>0</v>
      </c>
      <c r="AQ103" s="35">
        <f t="shared" si="118"/>
        <v>0</v>
      </c>
      <c r="AR103" s="35">
        <f t="shared" si="119"/>
        <v>0</v>
      </c>
      <c r="AS103" s="35">
        <f t="shared" si="120"/>
        <v>0</v>
      </c>
      <c r="AT103" s="35">
        <f t="shared" si="121"/>
        <v>0</v>
      </c>
      <c r="AU103" s="35">
        <f t="shared" si="122"/>
        <v>0</v>
      </c>
      <c r="AV103" s="35">
        <f t="shared" si="123"/>
        <v>0</v>
      </c>
      <c r="AW103" s="35">
        <f t="shared" si="124"/>
        <v>0</v>
      </c>
      <c r="AX103" s="35">
        <f t="shared" si="125"/>
        <v>0</v>
      </c>
      <c r="AY103" s="34">
        <f t="shared" si="126"/>
        <v>0</v>
      </c>
    </row>
    <row r="104" spans="1:51" s="7" customFormat="1" ht="44.25" customHeight="1">
      <c r="A104" s="37" t="s">
        <v>56</v>
      </c>
      <c r="B104" s="237" t="s">
        <v>55</v>
      </c>
      <c r="C104" s="238"/>
      <c r="D104" s="239"/>
      <c r="E104" s="77"/>
      <c r="F104" s="77"/>
      <c r="G104" s="77"/>
      <c r="H104" s="77"/>
      <c r="I104" s="77"/>
      <c r="J104" s="74">
        <v>1</v>
      </c>
      <c r="K104" s="74">
        <v>1</v>
      </c>
      <c r="L104" s="74"/>
      <c r="M104" s="74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>
        <v>1</v>
      </c>
      <c r="AB104" s="68"/>
      <c r="AC104" s="68"/>
      <c r="AD104" s="68"/>
      <c r="AE104" s="68"/>
      <c r="AF104" s="68"/>
      <c r="AG104" s="76"/>
      <c r="AH104" s="68"/>
      <c r="AI104" s="76"/>
      <c r="AJ104" s="36">
        <f t="shared" si="111"/>
        <v>0</v>
      </c>
      <c r="AK104" s="35">
        <f t="shared" si="112"/>
        <v>0</v>
      </c>
      <c r="AL104" s="35">
        <f t="shared" si="113"/>
        <v>1</v>
      </c>
      <c r="AM104" s="35">
        <f t="shared" si="114"/>
        <v>1</v>
      </c>
      <c r="AN104" s="35">
        <f t="shared" si="115"/>
        <v>1</v>
      </c>
      <c r="AO104" s="35">
        <f t="shared" si="116"/>
        <v>1</v>
      </c>
      <c r="AP104" s="35">
        <f t="shared" si="117"/>
        <v>0</v>
      </c>
      <c r="AQ104" s="35">
        <f t="shared" si="118"/>
        <v>0</v>
      </c>
      <c r="AR104" s="35">
        <f t="shared" si="119"/>
        <v>0</v>
      </c>
      <c r="AS104" s="35">
        <f t="shared" si="120"/>
        <v>0</v>
      </c>
      <c r="AT104" s="35">
        <f t="shared" si="121"/>
        <v>0</v>
      </c>
      <c r="AU104" s="35">
        <f t="shared" si="122"/>
        <v>0</v>
      </c>
      <c r="AV104" s="35">
        <f t="shared" si="123"/>
        <v>0</v>
      </c>
      <c r="AW104" s="35">
        <f t="shared" si="124"/>
        <v>0</v>
      </c>
      <c r="AX104" s="35">
        <f t="shared" si="125"/>
        <v>0</v>
      </c>
      <c r="AY104" s="34">
        <f t="shared" si="126"/>
        <v>0</v>
      </c>
    </row>
    <row r="105" spans="1:51" s="7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4"/>
      <c r="K105" s="74"/>
      <c r="L105" s="74"/>
      <c r="M105" s="74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76"/>
      <c r="AH105" s="68"/>
      <c r="AI105" s="76"/>
      <c r="AJ105" s="36">
        <f t="shared" si="111"/>
        <v>0</v>
      </c>
      <c r="AK105" s="35">
        <f t="shared" si="112"/>
        <v>0</v>
      </c>
      <c r="AL105" s="35">
        <f t="shared" si="113"/>
        <v>0</v>
      </c>
      <c r="AM105" s="35">
        <f t="shared" si="114"/>
        <v>0</v>
      </c>
      <c r="AN105" s="35">
        <f t="shared" si="115"/>
        <v>0</v>
      </c>
      <c r="AO105" s="35">
        <f t="shared" si="116"/>
        <v>0</v>
      </c>
      <c r="AP105" s="35">
        <f t="shared" si="117"/>
        <v>0</v>
      </c>
      <c r="AQ105" s="35">
        <f t="shared" si="118"/>
        <v>0</v>
      </c>
      <c r="AR105" s="35">
        <f t="shared" si="119"/>
        <v>0</v>
      </c>
      <c r="AS105" s="35">
        <f t="shared" si="120"/>
        <v>0</v>
      </c>
      <c r="AT105" s="35">
        <f t="shared" si="121"/>
        <v>0</v>
      </c>
      <c r="AU105" s="35">
        <f t="shared" si="122"/>
        <v>0</v>
      </c>
      <c r="AV105" s="35">
        <f t="shared" si="123"/>
        <v>0</v>
      </c>
      <c r="AW105" s="35">
        <f t="shared" si="124"/>
        <v>0</v>
      </c>
      <c r="AX105" s="35">
        <f t="shared" si="125"/>
        <v>0</v>
      </c>
      <c r="AY105" s="34">
        <f t="shared" si="126"/>
        <v>0</v>
      </c>
    </row>
    <row r="106" spans="1:51" s="7" customFormat="1" ht="59.25" customHeight="1">
      <c r="A106" s="37" t="s">
        <v>52</v>
      </c>
      <c r="B106" s="237" t="s">
        <v>51</v>
      </c>
      <c r="C106" s="238"/>
      <c r="D106" s="239"/>
      <c r="E106" s="77">
        <v>2</v>
      </c>
      <c r="F106" s="77"/>
      <c r="G106" s="77">
        <v>2</v>
      </c>
      <c r="H106" s="77"/>
      <c r="I106" s="77"/>
      <c r="J106" s="74">
        <v>14</v>
      </c>
      <c r="K106" s="74">
        <v>8</v>
      </c>
      <c r="L106" s="74">
        <v>6</v>
      </c>
      <c r="M106" s="74"/>
      <c r="N106" s="68">
        <v>9</v>
      </c>
      <c r="O106" s="68">
        <v>9</v>
      </c>
      <c r="P106" s="68"/>
      <c r="Q106" s="68"/>
      <c r="R106" s="68"/>
      <c r="S106" s="68"/>
      <c r="T106" s="68"/>
      <c r="U106" s="68"/>
      <c r="V106" s="68"/>
      <c r="W106" s="68"/>
      <c r="X106" s="68">
        <v>9</v>
      </c>
      <c r="Y106" s="68"/>
      <c r="Z106" s="68"/>
      <c r="AA106" s="68">
        <v>1</v>
      </c>
      <c r="AB106" s="68"/>
      <c r="AC106" s="68"/>
      <c r="AD106" s="68"/>
      <c r="AE106" s="68"/>
      <c r="AF106" s="68"/>
      <c r="AG106" s="76"/>
      <c r="AH106" s="68"/>
      <c r="AI106" s="76"/>
      <c r="AJ106" s="36">
        <f t="shared" si="111"/>
        <v>2</v>
      </c>
      <c r="AK106" s="35">
        <f t="shared" si="112"/>
        <v>2</v>
      </c>
      <c r="AL106" s="35">
        <f t="shared" si="113"/>
        <v>14</v>
      </c>
      <c r="AM106" s="35">
        <f t="shared" si="114"/>
        <v>14</v>
      </c>
      <c r="AN106" s="35">
        <f t="shared" si="115"/>
        <v>10</v>
      </c>
      <c r="AO106" s="35">
        <f t="shared" si="116"/>
        <v>10</v>
      </c>
      <c r="AP106" s="35">
        <f t="shared" si="117"/>
        <v>9</v>
      </c>
      <c r="AQ106" s="35">
        <f t="shared" si="118"/>
        <v>9</v>
      </c>
      <c r="AR106" s="35">
        <f t="shared" si="119"/>
        <v>0</v>
      </c>
      <c r="AS106" s="35">
        <f t="shared" si="120"/>
        <v>0</v>
      </c>
      <c r="AT106" s="35">
        <f t="shared" si="121"/>
        <v>9</v>
      </c>
      <c r="AU106" s="35">
        <f t="shared" si="122"/>
        <v>9</v>
      </c>
      <c r="AV106" s="35">
        <f t="shared" si="123"/>
        <v>0</v>
      </c>
      <c r="AW106" s="35">
        <f t="shared" si="124"/>
        <v>0</v>
      </c>
      <c r="AX106" s="35">
        <f t="shared" si="125"/>
        <v>0</v>
      </c>
      <c r="AY106" s="34">
        <f t="shared" si="126"/>
        <v>0</v>
      </c>
    </row>
    <row r="107" spans="1:51" s="7" customFormat="1" ht="30" customHeight="1">
      <c r="A107" s="37" t="s">
        <v>50</v>
      </c>
      <c r="B107" s="237" t="s">
        <v>49</v>
      </c>
      <c r="C107" s="238"/>
      <c r="D107" s="239"/>
      <c r="E107" s="77">
        <v>3</v>
      </c>
      <c r="F107" s="77"/>
      <c r="G107" s="77">
        <v>3</v>
      </c>
      <c r="H107" s="77"/>
      <c r="I107" s="77"/>
      <c r="J107" s="74"/>
      <c r="K107" s="74"/>
      <c r="L107" s="74"/>
      <c r="M107" s="74"/>
      <c r="N107" s="68">
        <v>3</v>
      </c>
      <c r="O107" s="68">
        <v>3</v>
      </c>
      <c r="P107" s="68"/>
      <c r="Q107" s="68"/>
      <c r="R107" s="68"/>
      <c r="S107" s="68"/>
      <c r="T107" s="68"/>
      <c r="U107" s="68"/>
      <c r="V107" s="68"/>
      <c r="W107" s="68"/>
      <c r="X107" s="68">
        <v>3</v>
      </c>
      <c r="Y107" s="68"/>
      <c r="Z107" s="68"/>
      <c r="AA107" s="68"/>
      <c r="AB107" s="68"/>
      <c r="AC107" s="68"/>
      <c r="AD107" s="68"/>
      <c r="AE107" s="68"/>
      <c r="AF107" s="68"/>
      <c r="AG107" s="76"/>
      <c r="AH107" s="68"/>
      <c r="AI107" s="76"/>
      <c r="AJ107" s="36">
        <f t="shared" si="111"/>
        <v>3</v>
      </c>
      <c r="AK107" s="35">
        <f t="shared" si="112"/>
        <v>3</v>
      </c>
      <c r="AL107" s="35">
        <f t="shared" si="113"/>
        <v>0</v>
      </c>
      <c r="AM107" s="35">
        <f t="shared" si="114"/>
        <v>0</v>
      </c>
      <c r="AN107" s="35">
        <f t="shared" si="115"/>
        <v>3</v>
      </c>
      <c r="AO107" s="35">
        <f t="shared" si="116"/>
        <v>3</v>
      </c>
      <c r="AP107" s="35">
        <f t="shared" si="117"/>
        <v>3</v>
      </c>
      <c r="AQ107" s="35">
        <f t="shared" si="118"/>
        <v>3</v>
      </c>
      <c r="AR107" s="35">
        <f t="shared" si="119"/>
        <v>0</v>
      </c>
      <c r="AS107" s="35">
        <f t="shared" si="120"/>
        <v>0</v>
      </c>
      <c r="AT107" s="35">
        <f t="shared" si="121"/>
        <v>3</v>
      </c>
      <c r="AU107" s="35">
        <f t="shared" si="122"/>
        <v>3</v>
      </c>
      <c r="AV107" s="35">
        <f t="shared" si="123"/>
        <v>0</v>
      </c>
      <c r="AW107" s="35">
        <f t="shared" si="124"/>
        <v>0</v>
      </c>
      <c r="AX107" s="35">
        <f t="shared" si="125"/>
        <v>0</v>
      </c>
      <c r="AY107" s="34">
        <f t="shared" si="126"/>
        <v>0</v>
      </c>
    </row>
    <row r="108" spans="1:51" s="7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4"/>
      <c r="K108" s="74"/>
      <c r="L108" s="74"/>
      <c r="M108" s="74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76"/>
      <c r="AH108" s="68"/>
      <c r="AI108" s="76"/>
      <c r="AJ108" s="36">
        <f t="shared" si="111"/>
        <v>0</v>
      </c>
      <c r="AK108" s="35">
        <f t="shared" si="112"/>
        <v>0</v>
      </c>
      <c r="AL108" s="35">
        <f t="shared" si="113"/>
        <v>0</v>
      </c>
      <c r="AM108" s="35">
        <f t="shared" si="114"/>
        <v>0</v>
      </c>
      <c r="AN108" s="35">
        <f t="shared" si="115"/>
        <v>0</v>
      </c>
      <c r="AO108" s="35">
        <f t="shared" si="116"/>
        <v>0</v>
      </c>
      <c r="AP108" s="35">
        <f t="shared" si="117"/>
        <v>0</v>
      </c>
      <c r="AQ108" s="35">
        <f t="shared" si="118"/>
        <v>0</v>
      </c>
      <c r="AR108" s="35">
        <f t="shared" si="119"/>
        <v>0</v>
      </c>
      <c r="AS108" s="35">
        <f t="shared" si="120"/>
        <v>0</v>
      </c>
      <c r="AT108" s="35">
        <f t="shared" si="121"/>
        <v>0</v>
      </c>
      <c r="AU108" s="35">
        <f t="shared" si="122"/>
        <v>0</v>
      </c>
      <c r="AV108" s="35">
        <f t="shared" si="123"/>
        <v>0</v>
      </c>
      <c r="AW108" s="35">
        <f t="shared" si="124"/>
        <v>0</v>
      </c>
      <c r="AX108" s="35">
        <f t="shared" si="125"/>
        <v>0</v>
      </c>
      <c r="AY108" s="34">
        <f t="shared" si="126"/>
        <v>0</v>
      </c>
    </row>
    <row r="109" spans="1:51" s="7" customFormat="1" ht="24.75" customHeight="1">
      <c r="A109" s="37" t="s">
        <v>46</v>
      </c>
      <c r="B109" s="256" t="s">
        <v>45</v>
      </c>
      <c r="C109" s="256"/>
      <c r="D109" s="256"/>
      <c r="E109" s="77"/>
      <c r="F109" s="77"/>
      <c r="G109" s="77"/>
      <c r="H109" s="77"/>
      <c r="I109" s="77"/>
      <c r="J109" s="74">
        <v>2</v>
      </c>
      <c r="K109" s="74">
        <v>1</v>
      </c>
      <c r="L109" s="74"/>
      <c r="M109" s="74">
        <v>1</v>
      </c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>
        <v>1</v>
      </c>
      <c r="AB109" s="68"/>
      <c r="AC109" s="68"/>
      <c r="AD109" s="68"/>
      <c r="AE109" s="68"/>
      <c r="AF109" s="68"/>
      <c r="AG109" s="76"/>
      <c r="AH109" s="68"/>
      <c r="AI109" s="76"/>
      <c r="AJ109" s="36">
        <f t="shared" si="111"/>
        <v>0</v>
      </c>
      <c r="AK109" s="35">
        <f t="shared" si="112"/>
        <v>0</v>
      </c>
      <c r="AL109" s="35">
        <f t="shared" si="113"/>
        <v>2</v>
      </c>
      <c r="AM109" s="35">
        <f t="shared" si="114"/>
        <v>2</v>
      </c>
      <c r="AN109" s="35">
        <f t="shared" si="115"/>
        <v>1</v>
      </c>
      <c r="AO109" s="35">
        <f t="shared" si="116"/>
        <v>1</v>
      </c>
      <c r="AP109" s="35">
        <f t="shared" si="117"/>
        <v>0</v>
      </c>
      <c r="AQ109" s="35">
        <f t="shared" si="118"/>
        <v>0</v>
      </c>
      <c r="AR109" s="35">
        <f t="shared" si="119"/>
        <v>0</v>
      </c>
      <c r="AS109" s="35">
        <f t="shared" si="120"/>
        <v>0</v>
      </c>
      <c r="AT109" s="35">
        <f t="shared" si="121"/>
        <v>0</v>
      </c>
      <c r="AU109" s="35">
        <f t="shared" si="122"/>
        <v>0</v>
      </c>
      <c r="AV109" s="35">
        <f t="shared" si="123"/>
        <v>0</v>
      </c>
      <c r="AW109" s="35">
        <f t="shared" si="124"/>
        <v>0</v>
      </c>
      <c r="AX109" s="35">
        <f t="shared" si="125"/>
        <v>0</v>
      </c>
      <c r="AY109" s="34">
        <f t="shared" si="126"/>
        <v>0</v>
      </c>
    </row>
    <row r="110" spans="1:51" s="7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4"/>
      <c r="K110" s="74"/>
      <c r="L110" s="74"/>
      <c r="M110" s="74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76"/>
      <c r="AH110" s="68"/>
      <c r="AI110" s="76"/>
      <c r="AJ110" s="36">
        <f t="shared" si="111"/>
        <v>0</v>
      </c>
      <c r="AK110" s="35">
        <f t="shared" si="112"/>
        <v>0</v>
      </c>
      <c r="AL110" s="35">
        <f t="shared" si="113"/>
        <v>0</v>
      </c>
      <c r="AM110" s="35">
        <f t="shared" si="114"/>
        <v>0</v>
      </c>
      <c r="AN110" s="35">
        <f t="shared" si="115"/>
        <v>0</v>
      </c>
      <c r="AO110" s="35">
        <f t="shared" si="116"/>
        <v>0</v>
      </c>
      <c r="AP110" s="35">
        <f t="shared" si="117"/>
        <v>0</v>
      </c>
      <c r="AQ110" s="35">
        <f t="shared" si="118"/>
        <v>0</v>
      </c>
      <c r="AR110" s="35">
        <f t="shared" si="119"/>
        <v>0</v>
      </c>
      <c r="AS110" s="35">
        <f t="shared" si="120"/>
        <v>0</v>
      </c>
      <c r="AT110" s="35">
        <f t="shared" si="121"/>
        <v>0</v>
      </c>
      <c r="AU110" s="35">
        <f t="shared" si="122"/>
        <v>0</v>
      </c>
      <c r="AV110" s="35">
        <f t="shared" si="123"/>
        <v>0</v>
      </c>
      <c r="AW110" s="35">
        <f t="shared" si="124"/>
        <v>0</v>
      </c>
      <c r="AX110" s="35">
        <f t="shared" si="125"/>
        <v>0</v>
      </c>
      <c r="AY110" s="34">
        <f t="shared" si="126"/>
        <v>0</v>
      </c>
    </row>
    <row r="111" spans="1:51" s="7" customFormat="1" ht="33.75" customHeight="1">
      <c r="A111" s="37" t="s">
        <v>42</v>
      </c>
      <c r="B111" s="253" t="s">
        <v>1</v>
      </c>
      <c r="C111" s="254"/>
      <c r="D111" s="255"/>
      <c r="E111" s="77"/>
      <c r="F111" s="77"/>
      <c r="G111" s="77"/>
      <c r="H111" s="77"/>
      <c r="I111" s="77"/>
      <c r="J111" s="74"/>
      <c r="K111" s="74"/>
      <c r="L111" s="74"/>
      <c r="M111" s="74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76"/>
      <c r="AH111" s="68"/>
      <c r="AI111" s="76"/>
      <c r="AJ111" s="36">
        <f t="shared" si="111"/>
        <v>0</v>
      </c>
      <c r="AK111" s="35">
        <f t="shared" si="112"/>
        <v>0</v>
      </c>
      <c r="AL111" s="35">
        <f t="shared" si="113"/>
        <v>0</v>
      </c>
      <c r="AM111" s="35">
        <f t="shared" si="114"/>
        <v>0</v>
      </c>
      <c r="AN111" s="35">
        <f t="shared" si="115"/>
        <v>0</v>
      </c>
      <c r="AO111" s="35">
        <f t="shared" si="116"/>
        <v>0</v>
      </c>
      <c r="AP111" s="35">
        <f t="shared" si="117"/>
        <v>0</v>
      </c>
      <c r="AQ111" s="35">
        <f t="shared" si="118"/>
        <v>0</v>
      </c>
      <c r="AR111" s="35">
        <f t="shared" si="119"/>
        <v>0</v>
      </c>
      <c r="AS111" s="35">
        <f t="shared" si="120"/>
        <v>0</v>
      </c>
      <c r="AT111" s="35">
        <f t="shared" si="121"/>
        <v>0</v>
      </c>
      <c r="AU111" s="35">
        <f t="shared" si="122"/>
        <v>0</v>
      </c>
      <c r="AV111" s="35">
        <f t="shared" si="123"/>
        <v>0</v>
      </c>
      <c r="AW111" s="35">
        <f t="shared" si="124"/>
        <v>0</v>
      </c>
      <c r="AX111" s="35">
        <f t="shared" si="125"/>
        <v>0</v>
      </c>
      <c r="AY111" s="34">
        <f t="shared" si="126"/>
        <v>0</v>
      </c>
    </row>
    <row r="112" spans="1:51" s="7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7">SUM(E113:E115)</f>
        <v>0</v>
      </c>
      <c r="F112" s="86">
        <f t="shared" si="127"/>
        <v>0</v>
      </c>
      <c r="G112" s="86">
        <f t="shared" si="127"/>
        <v>0</v>
      </c>
      <c r="H112" s="86">
        <f t="shared" si="127"/>
        <v>0</v>
      </c>
      <c r="I112" s="86">
        <f t="shared" si="127"/>
        <v>0</v>
      </c>
      <c r="J112" s="86">
        <f t="shared" si="127"/>
        <v>0</v>
      </c>
      <c r="K112" s="86">
        <f t="shared" si="127"/>
        <v>0</v>
      </c>
      <c r="L112" s="86">
        <f t="shared" si="127"/>
        <v>0</v>
      </c>
      <c r="M112" s="86">
        <f t="shared" si="127"/>
        <v>0</v>
      </c>
      <c r="N112" s="86">
        <f t="shared" si="127"/>
        <v>0</v>
      </c>
      <c r="O112" s="86">
        <f t="shared" si="127"/>
        <v>0</v>
      </c>
      <c r="P112" s="86">
        <f t="shared" si="127"/>
        <v>0</v>
      </c>
      <c r="Q112" s="86">
        <f t="shared" si="127"/>
        <v>0</v>
      </c>
      <c r="R112" s="86">
        <f t="shared" si="127"/>
        <v>0</v>
      </c>
      <c r="S112" s="86">
        <f t="shared" si="127"/>
        <v>0</v>
      </c>
      <c r="T112" s="86">
        <f t="shared" si="127"/>
        <v>0</v>
      </c>
      <c r="U112" s="86">
        <f t="shared" si="127"/>
        <v>0</v>
      </c>
      <c r="V112" s="86">
        <f t="shared" si="127"/>
        <v>0</v>
      </c>
      <c r="W112" s="86">
        <f t="shared" si="127"/>
        <v>0</v>
      </c>
      <c r="X112" s="86">
        <f t="shared" si="127"/>
        <v>0</v>
      </c>
      <c r="Y112" s="86">
        <f t="shared" si="127"/>
        <v>0</v>
      </c>
      <c r="Z112" s="86">
        <f t="shared" si="127"/>
        <v>0</v>
      </c>
      <c r="AA112" s="86">
        <f t="shared" si="127"/>
        <v>0</v>
      </c>
      <c r="AB112" s="86">
        <f t="shared" si="127"/>
        <v>0</v>
      </c>
      <c r="AC112" s="86">
        <f t="shared" si="127"/>
        <v>0</v>
      </c>
      <c r="AD112" s="86">
        <f t="shared" si="127"/>
        <v>0</v>
      </c>
      <c r="AE112" s="86">
        <f t="shared" si="127"/>
        <v>0</v>
      </c>
      <c r="AF112" s="86">
        <f t="shared" si="127"/>
        <v>0</v>
      </c>
      <c r="AG112" s="86">
        <f t="shared" si="127"/>
        <v>0</v>
      </c>
      <c r="AH112" s="86">
        <f t="shared" si="127"/>
        <v>0</v>
      </c>
      <c r="AI112" s="146"/>
      <c r="AJ112" s="39">
        <f t="shared" ref="AJ112:AY112" si="128">SUM(AJ113:AJ115)</f>
        <v>0</v>
      </c>
      <c r="AK112" s="82">
        <f t="shared" si="128"/>
        <v>0</v>
      </c>
      <c r="AL112" s="82">
        <f t="shared" si="128"/>
        <v>0</v>
      </c>
      <c r="AM112" s="82">
        <f t="shared" si="128"/>
        <v>0</v>
      </c>
      <c r="AN112" s="82">
        <f t="shared" si="128"/>
        <v>0</v>
      </c>
      <c r="AO112" s="82">
        <f t="shared" si="128"/>
        <v>0</v>
      </c>
      <c r="AP112" s="82">
        <f t="shared" si="128"/>
        <v>0</v>
      </c>
      <c r="AQ112" s="82">
        <f t="shared" si="128"/>
        <v>0</v>
      </c>
      <c r="AR112" s="82">
        <f t="shared" si="128"/>
        <v>0</v>
      </c>
      <c r="AS112" s="82">
        <f t="shared" si="128"/>
        <v>0</v>
      </c>
      <c r="AT112" s="82">
        <f t="shared" si="128"/>
        <v>0</v>
      </c>
      <c r="AU112" s="82">
        <f t="shared" si="128"/>
        <v>0</v>
      </c>
      <c r="AV112" s="82">
        <f t="shared" si="128"/>
        <v>0</v>
      </c>
      <c r="AW112" s="82">
        <f t="shared" si="128"/>
        <v>0</v>
      </c>
      <c r="AX112" s="82">
        <f t="shared" si="128"/>
        <v>0</v>
      </c>
      <c r="AY112" s="38">
        <f t="shared" si="128"/>
        <v>0</v>
      </c>
    </row>
    <row r="113" spans="1:51" s="7" customFormat="1" ht="70.5" customHeight="1">
      <c r="A113" s="37" t="s">
        <v>39</v>
      </c>
      <c r="B113" s="237" t="s">
        <v>38</v>
      </c>
      <c r="C113" s="238"/>
      <c r="D113" s="239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43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7" customFormat="1" ht="29.25" customHeight="1">
      <c r="A114" s="37" t="s">
        <v>37</v>
      </c>
      <c r="B114" s="237" t="s">
        <v>36</v>
      </c>
      <c r="C114" s="238"/>
      <c r="D114" s="239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43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7" customFormat="1" ht="39" customHeight="1">
      <c r="A115" s="37" t="s">
        <v>35</v>
      </c>
      <c r="B115" s="253" t="s">
        <v>1</v>
      </c>
      <c r="C115" s="254"/>
      <c r="D115" s="255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43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8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29">SUM(E117:E124)</f>
        <v>1738</v>
      </c>
      <c r="F116" s="86">
        <f t="shared" si="129"/>
        <v>34</v>
      </c>
      <c r="G116" s="86">
        <f t="shared" si="129"/>
        <v>1703</v>
      </c>
      <c r="H116" s="86">
        <f t="shared" si="129"/>
        <v>1</v>
      </c>
      <c r="I116" s="86">
        <f t="shared" si="129"/>
        <v>0</v>
      </c>
      <c r="J116" s="86">
        <f t="shared" si="129"/>
        <v>4497</v>
      </c>
      <c r="K116" s="86">
        <f t="shared" si="129"/>
        <v>4356</v>
      </c>
      <c r="L116" s="86">
        <f t="shared" si="129"/>
        <v>141</v>
      </c>
      <c r="M116" s="86">
        <f t="shared" si="129"/>
        <v>0</v>
      </c>
      <c r="N116" s="86">
        <f t="shared" si="129"/>
        <v>3317</v>
      </c>
      <c r="O116" s="86">
        <f t="shared" si="129"/>
        <v>2649</v>
      </c>
      <c r="P116" s="86">
        <f t="shared" si="129"/>
        <v>473</v>
      </c>
      <c r="Q116" s="86">
        <f t="shared" si="129"/>
        <v>27</v>
      </c>
      <c r="R116" s="86">
        <f t="shared" si="129"/>
        <v>1</v>
      </c>
      <c r="S116" s="86">
        <f t="shared" si="129"/>
        <v>167</v>
      </c>
      <c r="T116" s="86">
        <f t="shared" si="129"/>
        <v>16</v>
      </c>
      <c r="U116" s="86">
        <f t="shared" si="129"/>
        <v>122</v>
      </c>
      <c r="V116" s="86">
        <f t="shared" si="129"/>
        <v>29</v>
      </c>
      <c r="W116" s="86">
        <f t="shared" si="129"/>
        <v>0</v>
      </c>
      <c r="X116" s="86">
        <f t="shared" si="129"/>
        <v>3317</v>
      </c>
      <c r="Y116" s="86">
        <f t="shared" si="129"/>
        <v>6</v>
      </c>
      <c r="Z116" s="86">
        <f t="shared" si="129"/>
        <v>6</v>
      </c>
      <c r="AA116" s="86">
        <f t="shared" si="129"/>
        <v>2770</v>
      </c>
      <c r="AB116" s="86">
        <f t="shared" si="129"/>
        <v>24</v>
      </c>
      <c r="AC116" s="86">
        <f t="shared" si="129"/>
        <v>46</v>
      </c>
      <c r="AD116" s="86">
        <f t="shared" si="129"/>
        <v>0</v>
      </c>
      <c r="AE116" s="86">
        <f t="shared" si="129"/>
        <v>46</v>
      </c>
      <c r="AF116" s="86">
        <f t="shared" si="129"/>
        <v>2</v>
      </c>
      <c r="AG116" s="86">
        <f t="shared" si="129"/>
        <v>0</v>
      </c>
      <c r="AH116" s="86">
        <f t="shared" si="129"/>
        <v>2</v>
      </c>
      <c r="AI116" s="146"/>
      <c r="AJ116" s="39">
        <f t="shared" ref="AJ116:AY116" si="130">SUM(AJ117:AJ124)</f>
        <v>1738</v>
      </c>
      <c r="AK116" s="82">
        <f t="shared" si="130"/>
        <v>1738</v>
      </c>
      <c r="AL116" s="82">
        <f t="shared" si="130"/>
        <v>4497</v>
      </c>
      <c r="AM116" s="82">
        <f t="shared" si="130"/>
        <v>4497</v>
      </c>
      <c r="AN116" s="82">
        <f t="shared" si="130"/>
        <v>6093</v>
      </c>
      <c r="AO116" s="82">
        <f t="shared" si="130"/>
        <v>6093</v>
      </c>
      <c r="AP116" s="82">
        <f t="shared" si="130"/>
        <v>3317</v>
      </c>
      <c r="AQ116" s="82">
        <f t="shared" si="130"/>
        <v>3317</v>
      </c>
      <c r="AR116" s="82">
        <f t="shared" si="130"/>
        <v>167</v>
      </c>
      <c r="AS116" s="82">
        <f t="shared" si="130"/>
        <v>167</v>
      </c>
      <c r="AT116" s="82">
        <f t="shared" si="130"/>
        <v>3317</v>
      </c>
      <c r="AU116" s="82">
        <f t="shared" si="130"/>
        <v>3317</v>
      </c>
      <c r="AV116" s="82">
        <f t="shared" si="130"/>
        <v>46</v>
      </c>
      <c r="AW116" s="82">
        <f t="shared" si="130"/>
        <v>46</v>
      </c>
      <c r="AX116" s="82">
        <f t="shared" si="130"/>
        <v>2</v>
      </c>
      <c r="AY116" s="38">
        <f t="shared" si="130"/>
        <v>2</v>
      </c>
    </row>
    <row r="117" spans="1:51" s="7" customFormat="1" ht="36.75" customHeight="1">
      <c r="A117" s="37" t="s">
        <v>32</v>
      </c>
      <c r="B117" s="248" t="s">
        <v>31</v>
      </c>
      <c r="C117" s="251"/>
      <c r="D117" s="252"/>
      <c r="E117" s="77">
        <v>1719</v>
      </c>
      <c r="F117" s="77">
        <v>31</v>
      </c>
      <c r="G117" s="77">
        <v>1687</v>
      </c>
      <c r="H117" s="77">
        <v>1</v>
      </c>
      <c r="I117" s="77"/>
      <c r="J117" s="74">
        <v>4492</v>
      </c>
      <c r="K117" s="74">
        <v>4353</v>
      </c>
      <c r="L117" s="74">
        <v>139</v>
      </c>
      <c r="M117" s="74"/>
      <c r="N117" s="68">
        <v>3307</v>
      </c>
      <c r="O117" s="68">
        <v>2643</v>
      </c>
      <c r="P117" s="68">
        <v>472</v>
      </c>
      <c r="Q117" s="68">
        <v>26</v>
      </c>
      <c r="R117" s="68">
        <v>1</v>
      </c>
      <c r="S117" s="68">
        <v>165</v>
      </c>
      <c r="T117" s="68">
        <v>15</v>
      </c>
      <c r="U117" s="68">
        <v>121</v>
      </c>
      <c r="V117" s="68">
        <v>29</v>
      </c>
      <c r="W117" s="68"/>
      <c r="X117" s="68">
        <v>3307</v>
      </c>
      <c r="Y117" s="68">
        <v>6</v>
      </c>
      <c r="Z117" s="68">
        <v>5</v>
      </c>
      <c r="AA117" s="68">
        <v>2758</v>
      </c>
      <c r="AB117" s="68">
        <v>22</v>
      </c>
      <c r="AC117" s="68">
        <v>44</v>
      </c>
      <c r="AD117" s="68"/>
      <c r="AE117" s="68">
        <v>44</v>
      </c>
      <c r="AF117" s="68">
        <v>2</v>
      </c>
      <c r="AG117" s="76"/>
      <c r="AH117" s="68">
        <v>2</v>
      </c>
      <c r="AI117" s="76"/>
      <c r="AJ117" s="36">
        <f t="shared" ref="AJ117:AJ124" si="131">E117</f>
        <v>1719</v>
      </c>
      <c r="AK117" s="35">
        <f t="shared" ref="AK117:AK124" si="132">F117+G117+H117+I117</f>
        <v>1719</v>
      </c>
      <c r="AL117" s="35">
        <f t="shared" ref="AL117:AL124" si="133">J117</f>
        <v>4492</v>
      </c>
      <c r="AM117" s="35">
        <f t="shared" ref="AM117:AM124" si="134">K117+L117+M117</f>
        <v>4492</v>
      </c>
      <c r="AN117" s="35">
        <f t="shared" ref="AN117:AN124" si="135">F117+G117+K117</f>
        <v>6071</v>
      </c>
      <c r="AO117" s="35">
        <f t="shared" ref="AO117:AO124" si="136">X117+Y117+AA117</f>
        <v>6071</v>
      </c>
      <c r="AP117" s="35">
        <f t="shared" ref="AP117:AP124" si="137">N117</f>
        <v>3307</v>
      </c>
      <c r="AQ117" s="35">
        <f>O117+P117+Q117+R117+S117</f>
        <v>3307</v>
      </c>
      <c r="AR117" s="35">
        <f>S117</f>
        <v>165</v>
      </c>
      <c r="AS117" s="35">
        <f t="shared" ref="AS117:AS124" si="138">T117+U117+V117</f>
        <v>165</v>
      </c>
      <c r="AT117" s="35">
        <f t="shared" ref="AT117:AT124" si="139">X117</f>
        <v>3307</v>
      </c>
      <c r="AU117" s="35">
        <f t="shared" ref="AU117:AU124" si="140">N117+W117</f>
        <v>3307</v>
      </c>
      <c r="AV117" s="35">
        <f t="shared" ref="AV117:AV124" si="141">AE117</f>
        <v>44</v>
      </c>
      <c r="AW117" s="35">
        <f t="shared" ref="AW117:AW124" si="142">AC117+AD117</f>
        <v>44</v>
      </c>
      <c r="AX117" s="35">
        <f t="shared" ref="AX117:AX124" si="143">AH117</f>
        <v>2</v>
      </c>
      <c r="AY117" s="34">
        <f t="shared" ref="AY117:AY124" si="144">AF117+AG117</f>
        <v>2</v>
      </c>
    </row>
    <row r="118" spans="1:51" s="7" customFormat="1" ht="33.75" customHeight="1">
      <c r="A118" s="37" t="s">
        <v>30</v>
      </c>
      <c r="B118" s="248" t="s">
        <v>29</v>
      </c>
      <c r="C118" s="251"/>
      <c r="D118" s="252"/>
      <c r="E118" s="77">
        <v>2</v>
      </c>
      <c r="F118" s="77"/>
      <c r="G118" s="77">
        <v>2</v>
      </c>
      <c r="H118" s="77"/>
      <c r="I118" s="77"/>
      <c r="J118" s="74"/>
      <c r="K118" s="74"/>
      <c r="L118" s="74"/>
      <c r="M118" s="74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>
        <v>1</v>
      </c>
      <c r="AA118" s="68">
        <v>2</v>
      </c>
      <c r="AB118" s="68">
        <v>1</v>
      </c>
      <c r="AC118" s="68"/>
      <c r="AD118" s="68"/>
      <c r="AE118" s="68"/>
      <c r="AF118" s="68"/>
      <c r="AG118" s="76"/>
      <c r="AH118" s="68"/>
      <c r="AI118" s="76"/>
      <c r="AJ118" s="36">
        <f t="shared" si="131"/>
        <v>2</v>
      </c>
      <c r="AK118" s="35">
        <f t="shared" si="132"/>
        <v>2</v>
      </c>
      <c r="AL118" s="35">
        <f t="shared" si="133"/>
        <v>0</v>
      </c>
      <c r="AM118" s="35">
        <f t="shared" si="134"/>
        <v>0</v>
      </c>
      <c r="AN118" s="35">
        <f t="shared" si="135"/>
        <v>2</v>
      </c>
      <c r="AO118" s="35">
        <f t="shared" si="136"/>
        <v>2</v>
      </c>
      <c r="AP118" s="35">
        <f t="shared" si="137"/>
        <v>0</v>
      </c>
      <c r="AQ118" s="35">
        <f>O118+P118+Q118+R118+S118</f>
        <v>0</v>
      </c>
      <c r="AR118" s="35">
        <f>S118</f>
        <v>0</v>
      </c>
      <c r="AS118" s="35">
        <f t="shared" si="138"/>
        <v>0</v>
      </c>
      <c r="AT118" s="35">
        <f t="shared" si="139"/>
        <v>0</v>
      </c>
      <c r="AU118" s="35">
        <f t="shared" si="140"/>
        <v>0</v>
      </c>
      <c r="AV118" s="35">
        <f t="shared" si="141"/>
        <v>0</v>
      </c>
      <c r="AW118" s="35">
        <f t="shared" si="142"/>
        <v>0</v>
      </c>
      <c r="AX118" s="35">
        <f t="shared" si="143"/>
        <v>0</v>
      </c>
      <c r="AY118" s="34">
        <f t="shared" si="144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14</v>
      </c>
      <c r="F119" s="77">
        <v>3</v>
      </c>
      <c r="G119" s="77">
        <v>11</v>
      </c>
      <c r="H119" s="77"/>
      <c r="I119" s="77"/>
      <c r="J119" s="74">
        <v>4</v>
      </c>
      <c r="K119" s="74">
        <v>2</v>
      </c>
      <c r="L119" s="74">
        <v>2</v>
      </c>
      <c r="M119" s="74"/>
      <c r="N119" s="68">
        <v>8</v>
      </c>
      <c r="O119" s="68">
        <v>5</v>
      </c>
      <c r="P119" s="68"/>
      <c r="Q119" s="68">
        <v>1</v>
      </c>
      <c r="R119" s="68"/>
      <c r="S119" s="147">
        <v>2</v>
      </c>
      <c r="T119" s="68">
        <v>1</v>
      </c>
      <c r="U119" s="68">
        <v>1</v>
      </c>
      <c r="V119" s="68"/>
      <c r="W119" s="68"/>
      <c r="X119" s="68">
        <v>8</v>
      </c>
      <c r="Y119" s="68"/>
      <c r="Z119" s="68"/>
      <c r="AA119" s="68">
        <v>8</v>
      </c>
      <c r="AB119" s="68">
        <v>1</v>
      </c>
      <c r="AC119" s="68">
        <v>2</v>
      </c>
      <c r="AD119" s="68"/>
      <c r="AE119" s="68">
        <v>2</v>
      </c>
      <c r="AF119" s="68"/>
      <c r="AG119" s="76"/>
      <c r="AH119" s="68"/>
      <c r="AI119" s="76"/>
      <c r="AJ119" s="36">
        <f t="shared" si="131"/>
        <v>14</v>
      </c>
      <c r="AK119" s="35">
        <f t="shared" si="132"/>
        <v>14</v>
      </c>
      <c r="AL119" s="35">
        <f t="shared" si="133"/>
        <v>4</v>
      </c>
      <c r="AM119" s="35">
        <f t="shared" si="134"/>
        <v>4</v>
      </c>
      <c r="AN119" s="35">
        <f t="shared" si="135"/>
        <v>16</v>
      </c>
      <c r="AO119" s="35">
        <f t="shared" si="136"/>
        <v>16</v>
      </c>
      <c r="AP119" s="35">
        <f t="shared" si="137"/>
        <v>8</v>
      </c>
      <c r="AQ119" s="35">
        <f>O119+P119+Q119+R119+S119</f>
        <v>8</v>
      </c>
      <c r="AR119" s="35">
        <f>S119</f>
        <v>2</v>
      </c>
      <c r="AS119" s="35">
        <f t="shared" si="138"/>
        <v>2</v>
      </c>
      <c r="AT119" s="35">
        <f t="shared" si="139"/>
        <v>8</v>
      </c>
      <c r="AU119" s="35">
        <f t="shared" si="140"/>
        <v>8</v>
      </c>
      <c r="AV119" s="35">
        <f t="shared" si="141"/>
        <v>2</v>
      </c>
      <c r="AW119" s="35">
        <f t="shared" si="142"/>
        <v>2</v>
      </c>
      <c r="AX119" s="35">
        <f t="shared" si="143"/>
        <v>0</v>
      </c>
      <c r="AY119" s="34">
        <f t="shared" si="144"/>
        <v>0</v>
      </c>
    </row>
    <row r="120" spans="1:51" s="7" customFormat="1" ht="30.75" customHeight="1">
      <c r="A120" s="37" t="s">
        <v>26</v>
      </c>
      <c r="B120" s="248" t="s">
        <v>25</v>
      </c>
      <c r="C120" s="249"/>
      <c r="D120" s="250"/>
      <c r="E120" s="77">
        <v>1</v>
      </c>
      <c r="F120" s="77"/>
      <c r="G120" s="77">
        <v>1</v>
      </c>
      <c r="H120" s="77"/>
      <c r="I120" s="77"/>
      <c r="J120" s="74"/>
      <c r="K120" s="74"/>
      <c r="L120" s="74"/>
      <c r="M120" s="74"/>
      <c r="N120" s="68">
        <v>1</v>
      </c>
      <c r="O120" s="68"/>
      <c r="P120" s="68">
        <v>1</v>
      </c>
      <c r="Q120" s="68"/>
      <c r="R120" s="68"/>
      <c r="S120" s="68"/>
      <c r="T120" s="68"/>
      <c r="U120" s="68"/>
      <c r="V120" s="68"/>
      <c r="W120" s="68"/>
      <c r="X120" s="68">
        <v>1</v>
      </c>
      <c r="Y120" s="68"/>
      <c r="Z120" s="68"/>
      <c r="AA120" s="68"/>
      <c r="AB120" s="68"/>
      <c r="AC120" s="68"/>
      <c r="AD120" s="68"/>
      <c r="AE120" s="68"/>
      <c r="AF120" s="68"/>
      <c r="AG120" s="76"/>
      <c r="AH120" s="68"/>
      <c r="AI120" s="113"/>
      <c r="AJ120" s="36">
        <f t="shared" si="131"/>
        <v>1</v>
      </c>
      <c r="AK120" s="35">
        <f t="shared" si="132"/>
        <v>1</v>
      </c>
      <c r="AL120" s="35">
        <f t="shared" si="133"/>
        <v>0</v>
      </c>
      <c r="AM120" s="35">
        <f t="shared" si="134"/>
        <v>0</v>
      </c>
      <c r="AN120" s="35">
        <f t="shared" si="135"/>
        <v>1</v>
      </c>
      <c r="AO120" s="35">
        <f t="shared" si="136"/>
        <v>1</v>
      </c>
      <c r="AP120" s="35">
        <f t="shared" si="137"/>
        <v>1</v>
      </c>
      <c r="AQ120" s="35">
        <f>O120+P120+Q120+R120+S121</f>
        <v>1</v>
      </c>
      <c r="AR120" s="35">
        <f>S121</f>
        <v>0</v>
      </c>
      <c r="AS120" s="35">
        <f t="shared" si="138"/>
        <v>0</v>
      </c>
      <c r="AT120" s="35">
        <f t="shared" si="139"/>
        <v>1</v>
      </c>
      <c r="AU120" s="35">
        <f t="shared" si="140"/>
        <v>1</v>
      </c>
      <c r="AV120" s="35">
        <f t="shared" si="141"/>
        <v>0</v>
      </c>
      <c r="AW120" s="35">
        <f t="shared" si="142"/>
        <v>0</v>
      </c>
      <c r="AX120" s="35">
        <f t="shared" si="143"/>
        <v>0</v>
      </c>
      <c r="AY120" s="34">
        <f t="shared" si="144"/>
        <v>0</v>
      </c>
    </row>
    <row r="121" spans="1:51" s="7" customFormat="1" ht="43.5" customHeight="1">
      <c r="A121" s="37" t="s">
        <v>24</v>
      </c>
      <c r="B121" s="248" t="s">
        <v>23</v>
      </c>
      <c r="C121" s="251"/>
      <c r="D121" s="252"/>
      <c r="E121" s="77"/>
      <c r="F121" s="77"/>
      <c r="G121" s="77"/>
      <c r="H121" s="77"/>
      <c r="I121" s="77"/>
      <c r="J121" s="74"/>
      <c r="K121" s="74"/>
      <c r="L121" s="74"/>
      <c r="M121" s="74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76"/>
      <c r="AH121" s="68"/>
      <c r="AI121" s="76"/>
      <c r="AJ121" s="36">
        <f t="shared" si="131"/>
        <v>0</v>
      </c>
      <c r="AK121" s="35">
        <f t="shared" si="132"/>
        <v>0</v>
      </c>
      <c r="AL121" s="35">
        <f t="shared" si="133"/>
        <v>0</v>
      </c>
      <c r="AM121" s="35">
        <f t="shared" si="134"/>
        <v>0</v>
      </c>
      <c r="AN121" s="35">
        <f t="shared" si="135"/>
        <v>0</v>
      </c>
      <c r="AO121" s="35">
        <f t="shared" si="136"/>
        <v>0</v>
      </c>
      <c r="AP121" s="35">
        <f t="shared" si="137"/>
        <v>0</v>
      </c>
      <c r="AQ121" s="35">
        <f>O121+P121+Q121+R121+S121</f>
        <v>0</v>
      </c>
      <c r="AR121" s="35">
        <f>S121</f>
        <v>0</v>
      </c>
      <c r="AS121" s="35">
        <f t="shared" si="138"/>
        <v>0</v>
      </c>
      <c r="AT121" s="35">
        <f t="shared" si="139"/>
        <v>0</v>
      </c>
      <c r="AU121" s="35">
        <f t="shared" si="140"/>
        <v>0</v>
      </c>
      <c r="AV121" s="35">
        <f t="shared" si="141"/>
        <v>0</v>
      </c>
      <c r="AW121" s="35">
        <f t="shared" si="142"/>
        <v>0</v>
      </c>
      <c r="AX121" s="35">
        <f t="shared" si="143"/>
        <v>0</v>
      </c>
      <c r="AY121" s="34">
        <f t="shared" si="144"/>
        <v>0</v>
      </c>
    </row>
    <row r="122" spans="1:51" s="7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/>
      <c r="G122" s="77">
        <v>1</v>
      </c>
      <c r="H122" s="77"/>
      <c r="I122" s="77"/>
      <c r="J122" s="74"/>
      <c r="K122" s="74"/>
      <c r="L122" s="74"/>
      <c r="M122" s="74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>
        <v>1</v>
      </c>
      <c r="AB122" s="68"/>
      <c r="AC122" s="68"/>
      <c r="AD122" s="68"/>
      <c r="AE122" s="68"/>
      <c r="AF122" s="68"/>
      <c r="AG122" s="76"/>
      <c r="AH122" s="68"/>
      <c r="AI122" s="76"/>
      <c r="AJ122" s="36">
        <f t="shared" si="131"/>
        <v>1</v>
      </c>
      <c r="AK122" s="35">
        <f t="shared" si="132"/>
        <v>1</v>
      </c>
      <c r="AL122" s="35">
        <f t="shared" si="133"/>
        <v>0</v>
      </c>
      <c r="AM122" s="35">
        <f t="shared" si="134"/>
        <v>0</v>
      </c>
      <c r="AN122" s="35">
        <f t="shared" si="135"/>
        <v>1</v>
      </c>
      <c r="AO122" s="35">
        <f t="shared" si="136"/>
        <v>1</v>
      </c>
      <c r="AP122" s="35">
        <f t="shared" si="137"/>
        <v>0</v>
      </c>
      <c r="AQ122" s="35">
        <f>O122+P122+Q122+R122+S122</f>
        <v>0</v>
      </c>
      <c r="AR122" s="35">
        <f>S122</f>
        <v>0</v>
      </c>
      <c r="AS122" s="35">
        <f t="shared" si="138"/>
        <v>0</v>
      </c>
      <c r="AT122" s="35">
        <f t="shared" si="139"/>
        <v>0</v>
      </c>
      <c r="AU122" s="35">
        <f t="shared" si="140"/>
        <v>0</v>
      </c>
      <c r="AV122" s="35">
        <f t="shared" si="141"/>
        <v>0</v>
      </c>
      <c r="AW122" s="35">
        <f t="shared" si="142"/>
        <v>0</v>
      </c>
      <c r="AX122" s="35">
        <f t="shared" si="143"/>
        <v>0</v>
      </c>
      <c r="AY122" s="34">
        <f t="shared" si="144"/>
        <v>0</v>
      </c>
    </row>
    <row r="123" spans="1:51" s="7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4"/>
      <c r="K123" s="74"/>
      <c r="L123" s="74"/>
      <c r="M123" s="74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76"/>
      <c r="AH123" s="68"/>
      <c r="AI123" s="76"/>
      <c r="AJ123" s="36">
        <f t="shared" si="131"/>
        <v>0</v>
      </c>
      <c r="AK123" s="35">
        <f t="shared" si="132"/>
        <v>0</v>
      </c>
      <c r="AL123" s="35">
        <f t="shared" si="133"/>
        <v>0</v>
      </c>
      <c r="AM123" s="35">
        <f t="shared" si="134"/>
        <v>0</v>
      </c>
      <c r="AN123" s="35">
        <f t="shared" si="135"/>
        <v>0</v>
      </c>
      <c r="AO123" s="35">
        <f t="shared" si="136"/>
        <v>0</v>
      </c>
      <c r="AP123" s="35">
        <f t="shared" si="137"/>
        <v>0</v>
      </c>
      <c r="AQ123" s="35">
        <f>O123+P123+Q123+R123+S123</f>
        <v>0</v>
      </c>
      <c r="AR123" s="35">
        <f>S123</f>
        <v>0</v>
      </c>
      <c r="AS123" s="35">
        <f t="shared" si="138"/>
        <v>0</v>
      </c>
      <c r="AT123" s="35">
        <f t="shared" si="139"/>
        <v>0</v>
      </c>
      <c r="AU123" s="35">
        <f t="shared" si="140"/>
        <v>0</v>
      </c>
      <c r="AV123" s="35">
        <f t="shared" si="141"/>
        <v>0</v>
      </c>
      <c r="AW123" s="35">
        <f t="shared" si="142"/>
        <v>0</v>
      </c>
      <c r="AX123" s="35">
        <f t="shared" si="143"/>
        <v>0</v>
      </c>
      <c r="AY123" s="34">
        <f t="shared" si="144"/>
        <v>0</v>
      </c>
    </row>
    <row r="124" spans="1:51" s="7" customFormat="1" ht="44.25" customHeight="1">
      <c r="A124" s="37" t="s">
        <v>18</v>
      </c>
      <c r="B124" s="243" t="s">
        <v>1</v>
      </c>
      <c r="C124" s="244"/>
      <c r="D124" s="245"/>
      <c r="E124" s="134">
        <v>1</v>
      </c>
      <c r="F124" s="134"/>
      <c r="G124" s="134">
        <v>1</v>
      </c>
      <c r="H124" s="134"/>
      <c r="I124" s="134"/>
      <c r="J124" s="74">
        <v>1</v>
      </c>
      <c r="K124" s="74">
        <v>1</v>
      </c>
      <c r="L124" s="74"/>
      <c r="M124" s="74"/>
      <c r="N124" s="68">
        <v>1</v>
      </c>
      <c r="O124" s="68">
        <v>1</v>
      </c>
      <c r="P124" s="68"/>
      <c r="Q124" s="68"/>
      <c r="R124" s="68"/>
      <c r="S124" s="68"/>
      <c r="T124" s="68"/>
      <c r="U124" s="68"/>
      <c r="V124" s="68"/>
      <c r="W124" s="68"/>
      <c r="X124" s="68">
        <v>1</v>
      </c>
      <c r="Y124" s="68"/>
      <c r="Z124" s="68"/>
      <c r="AA124" s="68">
        <v>1</v>
      </c>
      <c r="AB124" s="68"/>
      <c r="AC124" s="68"/>
      <c r="AD124" s="68"/>
      <c r="AE124" s="68"/>
      <c r="AF124" s="68"/>
      <c r="AG124" s="76"/>
      <c r="AH124" s="68"/>
      <c r="AI124" s="76"/>
      <c r="AJ124" s="36">
        <f t="shared" si="131"/>
        <v>1</v>
      </c>
      <c r="AK124" s="35">
        <f t="shared" si="132"/>
        <v>1</v>
      </c>
      <c r="AL124" s="35">
        <f t="shared" si="133"/>
        <v>1</v>
      </c>
      <c r="AM124" s="35">
        <f t="shared" si="134"/>
        <v>1</v>
      </c>
      <c r="AN124" s="35">
        <f t="shared" si="135"/>
        <v>2</v>
      </c>
      <c r="AO124" s="35">
        <f t="shared" si="136"/>
        <v>2</v>
      </c>
      <c r="AP124" s="35">
        <f t="shared" si="137"/>
        <v>1</v>
      </c>
      <c r="AQ124" s="35">
        <f>O124+P124+Q124+R124+S124</f>
        <v>1</v>
      </c>
      <c r="AR124" s="35">
        <f>S124</f>
        <v>0</v>
      </c>
      <c r="AS124" s="35">
        <f t="shared" si="138"/>
        <v>0</v>
      </c>
      <c r="AT124" s="35">
        <f t="shared" si="139"/>
        <v>1</v>
      </c>
      <c r="AU124" s="35">
        <f t="shared" si="140"/>
        <v>1</v>
      </c>
      <c r="AV124" s="35">
        <f t="shared" si="141"/>
        <v>0</v>
      </c>
      <c r="AW124" s="35">
        <f t="shared" si="142"/>
        <v>0</v>
      </c>
      <c r="AX124" s="35">
        <f t="shared" si="143"/>
        <v>0</v>
      </c>
      <c r="AY124" s="34">
        <f t="shared" si="144"/>
        <v>0</v>
      </c>
    </row>
    <row r="125" spans="1:51" s="7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5">SUM(E126:E129)</f>
        <v>2</v>
      </c>
      <c r="F125" s="86">
        <f t="shared" si="145"/>
        <v>0</v>
      </c>
      <c r="G125" s="86">
        <f t="shared" si="145"/>
        <v>2</v>
      </c>
      <c r="H125" s="86">
        <f t="shared" si="145"/>
        <v>0</v>
      </c>
      <c r="I125" s="86">
        <f t="shared" si="145"/>
        <v>0</v>
      </c>
      <c r="J125" s="86">
        <f t="shared" si="145"/>
        <v>1</v>
      </c>
      <c r="K125" s="86">
        <f t="shared" si="145"/>
        <v>0</v>
      </c>
      <c r="L125" s="86">
        <f t="shared" si="145"/>
        <v>1</v>
      </c>
      <c r="M125" s="86">
        <f t="shared" si="145"/>
        <v>0</v>
      </c>
      <c r="N125" s="86">
        <f t="shared" si="145"/>
        <v>1</v>
      </c>
      <c r="O125" s="86">
        <f t="shared" si="145"/>
        <v>0</v>
      </c>
      <c r="P125" s="86">
        <f t="shared" si="145"/>
        <v>1</v>
      </c>
      <c r="Q125" s="86">
        <f t="shared" si="145"/>
        <v>0</v>
      </c>
      <c r="R125" s="86">
        <f t="shared" si="145"/>
        <v>0</v>
      </c>
      <c r="S125" s="86">
        <f t="shared" si="145"/>
        <v>0</v>
      </c>
      <c r="T125" s="86">
        <f t="shared" si="145"/>
        <v>0</v>
      </c>
      <c r="U125" s="86">
        <f t="shared" si="145"/>
        <v>0</v>
      </c>
      <c r="V125" s="86">
        <f t="shared" si="145"/>
        <v>0</v>
      </c>
      <c r="W125" s="86">
        <f t="shared" si="145"/>
        <v>0</v>
      </c>
      <c r="X125" s="86">
        <f t="shared" si="145"/>
        <v>1</v>
      </c>
      <c r="Y125" s="86">
        <f t="shared" si="145"/>
        <v>0</v>
      </c>
      <c r="Z125" s="86">
        <f t="shared" si="145"/>
        <v>0</v>
      </c>
      <c r="AA125" s="86">
        <f t="shared" si="145"/>
        <v>1</v>
      </c>
      <c r="AB125" s="86">
        <f t="shared" si="145"/>
        <v>0</v>
      </c>
      <c r="AC125" s="86">
        <f t="shared" si="145"/>
        <v>1</v>
      </c>
      <c r="AD125" s="86">
        <f t="shared" si="145"/>
        <v>0</v>
      </c>
      <c r="AE125" s="86">
        <f t="shared" si="145"/>
        <v>1</v>
      </c>
      <c r="AF125" s="86">
        <f t="shared" si="145"/>
        <v>0</v>
      </c>
      <c r="AG125" s="86">
        <f t="shared" si="145"/>
        <v>0</v>
      </c>
      <c r="AH125" s="86">
        <f t="shared" si="145"/>
        <v>0</v>
      </c>
      <c r="AI125" s="133"/>
      <c r="AJ125" s="39">
        <f t="shared" ref="AJ125:AY125" si="146">SUM(AJ126:AJ129)</f>
        <v>2</v>
      </c>
      <c r="AK125" s="82">
        <f t="shared" si="146"/>
        <v>2</v>
      </c>
      <c r="AL125" s="82">
        <f t="shared" si="146"/>
        <v>1</v>
      </c>
      <c r="AM125" s="82">
        <f t="shared" si="146"/>
        <v>1</v>
      </c>
      <c r="AN125" s="82">
        <f t="shared" si="146"/>
        <v>2</v>
      </c>
      <c r="AO125" s="82">
        <f t="shared" si="146"/>
        <v>2</v>
      </c>
      <c r="AP125" s="82">
        <f t="shared" si="146"/>
        <v>1</v>
      </c>
      <c r="AQ125" s="82">
        <f t="shared" si="146"/>
        <v>1</v>
      </c>
      <c r="AR125" s="82">
        <f t="shared" si="146"/>
        <v>0</v>
      </c>
      <c r="AS125" s="82">
        <f t="shared" si="146"/>
        <v>0</v>
      </c>
      <c r="AT125" s="82">
        <f t="shared" si="146"/>
        <v>1</v>
      </c>
      <c r="AU125" s="82">
        <f t="shared" si="146"/>
        <v>1</v>
      </c>
      <c r="AV125" s="82">
        <f t="shared" si="146"/>
        <v>1</v>
      </c>
      <c r="AW125" s="82">
        <f t="shared" si="146"/>
        <v>1</v>
      </c>
      <c r="AX125" s="82">
        <f t="shared" si="146"/>
        <v>0</v>
      </c>
      <c r="AY125" s="38">
        <f t="shared" si="146"/>
        <v>0</v>
      </c>
    </row>
    <row r="126" spans="1:51" s="7" customFormat="1" ht="37.5" customHeight="1">
      <c r="A126" s="37" t="s">
        <v>15</v>
      </c>
      <c r="B126" s="248" t="s">
        <v>14</v>
      </c>
      <c r="C126" s="249"/>
      <c r="D126" s="250"/>
      <c r="E126" s="68">
        <v>2</v>
      </c>
      <c r="F126" s="68"/>
      <c r="G126" s="68">
        <v>2</v>
      </c>
      <c r="H126" s="68"/>
      <c r="I126" s="68"/>
      <c r="J126" s="68"/>
      <c r="K126" s="68"/>
      <c r="L126" s="68"/>
      <c r="M126" s="68"/>
      <c r="N126" s="68">
        <v>1</v>
      </c>
      <c r="O126" s="68"/>
      <c r="P126" s="68">
        <v>1</v>
      </c>
      <c r="Q126" s="68"/>
      <c r="R126" s="68"/>
      <c r="S126" s="68"/>
      <c r="T126" s="68"/>
      <c r="U126" s="68"/>
      <c r="V126" s="68"/>
      <c r="W126" s="68"/>
      <c r="X126" s="68">
        <v>1</v>
      </c>
      <c r="Y126" s="68"/>
      <c r="Z126" s="68"/>
      <c r="AA126" s="68">
        <v>1</v>
      </c>
      <c r="AB126" s="68"/>
      <c r="AC126" s="68">
        <v>1</v>
      </c>
      <c r="AD126" s="68"/>
      <c r="AE126" s="68">
        <v>1</v>
      </c>
      <c r="AF126" s="68"/>
      <c r="AG126" s="68"/>
      <c r="AH126" s="68"/>
      <c r="AI126" s="76"/>
      <c r="AJ126" s="36">
        <f>E126</f>
        <v>2</v>
      </c>
      <c r="AK126" s="35">
        <f>F126+G126+H126+I126</f>
        <v>2</v>
      </c>
      <c r="AL126" s="35">
        <f>J126</f>
        <v>0</v>
      </c>
      <c r="AM126" s="35">
        <f>K126+L126+M126</f>
        <v>0</v>
      </c>
      <c r="AN126" s="35">
        <f>F126+G126+K126</f>
        <v>2</v>
      </c>
      <c r="AO126" s="35">
        <f>X126+Y126+AA126</f>
        <v>2</v>
      </c>
      <c r="AP126" s="35">
        <f>N126</f>
        <v>1</v>
      </c>
      <c r="AQ126" s="35">
        <f>O126+P126+Q126+R126+S126</f>
        <v>1</v>
      </c>
      <c r="AR126" s="35">
        <f>S126</f>
        <v>0</v>
      </c>
      <c r="AS126" s="35">
        <f>T126+U126+V126</f>
        <v>0</v>
      </c>
      <c r="AT126" s="35">
        <f>X126</f>
        <v>1</v>
      </c>
      <c r="AU126" s="35">
        <f>N126+W126</f>
        <v>1</v>
      </c>
      <c r="AV126" s="35">
        <f>AE126</f>
        <v>1</v>
      </c>
      <c r="AW126" s="35">
        <f>AC126+AD126</f>
        <v>1</v>
      </c>
      <c r="AX126" s="35">
        <f>AH126</f>
        <v>0</v>
      </c>
      <c r="AY126" s="34">
        <f>AF126+AG126</f>
        <v>0</v>
      </c>
    </row>
    <row r="127" spans="1:51" s="7" customFormat="1" ht="21" customHeight="1">
      <c r="A127" s="37" t="s">
        <v>13</v>
      </c>
      <c r="B127" s="248" t="s">
        <v>12</v>
      </c>
      <c r="C127" s="251"/>
      <c r="D127" s="252"/>
      <c r="E127" s="68"/>
      <c r="F127" s="68"/>
      <c r="G127" s="68"/>
      <c r="H127" s="68"/>
      <c r="I127" s="68"/>
      <c r="J127" s="68">
        <v>1</v>
      </c>
      <c r="K127" s="68"/>
      <c r="L127" s="68">
        <v>1</v>
      </c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76"/>
      <c r="AJ127" s="36">
        <f>E127</f>
        <v>0</v>
      </c>
      <c r="AK127" s="35">
        <f>F127+G127+H127+I127</f>
        <v>0</v>
      </c>
      <c r="AL127" s="35">
        <f>J127</f>
        <v>1</v>
      </c>
      <c r="AM127" s="35">
        <f>K127+L127+M127</f>
        <v>1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7" customFormat="1" ht="49.5" customHeight="1">
      <c r="A128" s="37" t="s">
        <v>11</v>
      </c>
      <c r="B128" s="248" t="s">
        <v>10</v>
      </c>
      <c r="C128" s="251"/>
      <c r="D128" s="252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76"/>
      <c r="AJ128" s="36">
        <f>E128</f>
        <v>0</v>
      </c>
      <c r="AK128" s="35">
        <f>F128+G128+H128+I128</f>
        <v>0</v>
      </c>
      <c r="AL128" s="35">
        <f>J128</f>
        <v>0</v>
      </c>
      <c r="AM128" s="35">
        <f>K128+L128+M128</f>
        <v>0</v>
      </c>
      <c r="AN128" s="35">
        <f>F128+G128+K128</f>
        <v>0</v>
      </c>
      <c r="AO128" s="35">
        <f>X128+Y128+AA128</f>
        <v>0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7" customFormat="1" ht="34.5" customHeight="1">
      <c r="A129" s="37" t="s">
        <v>9</v>
      </c>
      <c r="B129" s="243" t="s">
        <v>1</v>
      </c>
      <c r="C129" s="244"/>
      <c r="D129" s="245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7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7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47">SUM(E131:E132)</f>
        <v>0</v>
      </c>
      <c r="F130" s="86">
        <f t="shared" si="147"/>
        <v>0</v>
      </c>
      <c r="G130" s="86">
        <f t="shared" si="147"/>
        <v>0</v>
      </c>
      <c r="H130" s="86">
        <f t="shared" si="147"/>
        <v>0</v>
      </c>
      <c r="I130" s="86">
        <f t="shared" si="147"/>
        <v>0</v>
      </c>
      <c r="J130" s="86">
        <f t="shared" si="147"/>
        <v>0</v>
      </c>
      <c r="K130" s="86">
        <f t="shared" si="147"/>
        <v>0</v>
      </c>
      <c r="L130" s="86">
        <f t="shared" si="147"/>
        <v>0</v>
      </c>
      <c r="M130" s="86">
        <f t="shared" si="147"/>
        <v>0</v>
      </c>
      <c r="N130" s="86">
        <f t="shared" si="147"/>
        <v>0</v>
      </c>
      <c r="O130" s="86">
        <f t="shared" si="147"/>
        <v>0</v>
      </c>
      <c r="P130" s="86">
        <f t="shared" si="147"/>
        <v>0</v>
      </c>
      <c r="Q130" s="86">
        <f t="shared" si="147"/>
        <v>0</v>
      </c>
      <c r="R130" s="86">
        <f t="shared" si="147"/>
        <v>0</v>
      </c>
      <c r="S130" s="86">
        <f t="shared" si="147"/>
        <v>0</v>
      </c>
      <c r="T130" s="86">
        <f t="shared" si="147"/>
        <v>0</v>
      </c>
      <c r="U130" s="86">
        <f t="shared" si="147"/>
        <v>0</v>
      </c>
      <c r="V130" s="86">
        <f t="shared" si="147"/>
        <v>0</v>
      </c>
      <c r="W130" s="86">
        <f t="shared" si="147"/>
        <v>0</v>
      </c>
      <c r="X130" s="86">
        <f t="shared" si="147"/>
        <v>0</v>
      </c>
      <c r="Y130" s="86">
        <f t="shared" si="147"/>
        <v>0</v>
      </c>
      <c r="Z130" s="86">
        <f t="shared" si="147"/>
        <v>0</v>
      </c>
      <c r="AA130" s="86">
        <f t="shared" si="147"/>
        <v>0</v>
      </c>
      <c r="AB130" s="86">
        <f t="shared" si="147"/>
        <v>0</v>
      </c>
      <c r="AC130" s="86">
        <f t="shared" si="147"/>
        <v>0</v>
      </c>
      <c r="AD130" s="86">
        <f t="shared" si="147"/>
        <v>0</v>
      </c>
      <c r="AE130" s="86">
        <f t="shared" si="147"/>
        <v>0</v>
      </c>
      <c r="AF130" s="86">
        <f t="shared" si="147"/>
        <v>0</v>
      </c>
      <c r="AG130" s="86">
        <f t="shared" si="147"/>
        <v>0</v>
      </c>
      <c r="AH130" s="86">
        <f t="shared" si="147"/>
        <v>0</v>
      </c>
      <c r="AI130" s="150"/>
      <c r="AJ130" s="39">
        <f t="shared" ref="AJ130:AY130" si="148">SUM(AJ131:AJ132)</f>
        <v>0</v>
      </c>
      <c r="AK130" s="82">
        <f t="shared" si="148"/>
        <v>0</v>
      </c>
      <c r="AL130" s="82">
        <f t="shared" si="148"/>
        <v>0</v>
      </c>
      <c r="AM130" s="82">
        <f t="shared" si="148"/>
        <v>0</v>
      </c>
      <c r="AN130" s="82">
        <f t="shared" si="148"/>
        <v>0</v>
      </c>
      <c r="AO130" s="82">
        <f t="shared" si="148"/>
        <v>0</v>
      </c>
      <c r="AP130" s="82">
        <f t="shared" si="148"/>
        <v>0</v>
      </c>
      <c r="AQ130" s="82">
        <f t="shared" si="148"/>
        <v>0</v>
      </c>
      <c r="AR130" s="82">
        <f t="shared" si="148"/>
        <v>0</v>
      </c>
      <c r="AS130" s="82">
        <f t="shared" si="148"/>
        <v>0</v>
      </c>
      <c r="AT130" s="82">
        <f t="shared" si="148"/>
        <v>0</v>
      </c>
      <c r="AU130" s="82">
        <f t="shared" si="148"/>
        <v>0</v>
      </c>
      <c r="AV130" s="82">
        <f t="shared" si="148"/>
        <v>0</v>
      </c>
      <c r="AW130" s="82">
        <f t="shared" si="148"/>
        <v>0</v>
      </c>
      <c r="AX130" s="82">
        <f t="shared" si="148"/>
        <v>0</v>
      </c>
      <c r="AY130" s="38">
        <f t="shared" si="148"/>
        <v>0</v>
      </c>
    </row>
    <row r="131" spans="1:51" s="7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7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7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7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7" customFormat="1" ht="35.25" customHeight="1">
      <c r="A133" s="33" t="s">
        <v>2</v>
      </c>
      <c r="B133" s="240" t="s">
        <v>1</v>
      </c>
      <c r="C133" s="241"/>
      <c r="D133" s="242"/>
      <c r="E133" s="97"/>
      <c r="F133" s="97"/>
      <c r="G133" s="97"/>
      <c r="H133" s="97"/>
      <c r="I133" s="97"/>
      <c r="J133" s="99">
        <v>2</v>
      </c>
      <c r="K133" s="99">
        <v>1</v>
      </c>
      <c r="L133" s="99">
        <v>1</v>
      </c>
      <c r="M133" s="99"/>
      <c r="N133" s="70">
        <v>1</v>
      </c>
      <c r="O133" s="70">
        <v>1</v>
      </c>
      <c r="P133" s="70"/>
      <c r="Q133" s="70"/>
      <c r="R133" s="70"/>
      <c r="S133" s="70"/>
      <c r="T133" s="70"/>
      <c r="U133" s="70"/>
      <c r="V133" s="70"/>
      <c r="W133" s="70"/>
      <c r="X133" s="70">
        <v>1</v>
      </c>
      <c r="Y133" s="70"/>
      <c r="Z133" s="70"/>
      <c r="AA133" s="70"/>
      <c r="AB133" s="70"/>
      <c r="AC133" s="70">
        <v>1</v>
      </c>
      <c r="AD133" s="70"/>
      <c r="AE133" s="70">
        <v>1</v>
      </c>
      <c r="AF133" s="70"/>
      <c r="AG133" s="98"/>
      <c r="AH133" s="70"/>
      <c r="AI133" s="98"/>
      <c r="AJ133" s="36">
        <f>E133</f>
        <v>0</v>
      </c>
      <c r="AK133" s="35">
        <f>F133+G133+H133+I133</f>
        <v>0</v>
      </c>
      <c r="AL133" s="35">
        <f>J133</f>
        <v>2</v>
      </c>
      <c r="AM133" s="35">
        <f>K133+L133+M133</f>
        <v>2</v>
      </c>
      <c r="AN133" s="35">
        <f>F133+G133+K133</f>
        <v>1</v>
      </c>
      <c r="AO133" s="35">
        <f>X133+Y133+AA133</f>
        <v>1</v>
      </c>
      <c r="AP133" s="35">
        <f>N133</f>
        <v>1</v>
      </c>
      <c r="AQ133" s="35">
        <f>O133+P133+Q133+R133+S133</f>
        <v>1</v>
      </c>
      <c r="AR133" s="35">
        <f>S133</f>
        <v>0</v>
      </c>
      <c r="AS133" s="35">
        <f>T133+U133+V133</f>
        <v>0</v>
      </c>
      <c r="AT133" s="35">
        <f>X133</f>
        <v>1</v>
      </c>
      <c r="AU133" s="35">
        <f>N133+W133</f>
        <v>1</v>
      </c>
      <c r="AV133" s="35">
        <f>AE133</f>
        <v>1</v>
      </c>
      <c r="AW133" s="35">
        <f>AC133+AD133</f>
        <v>1</v>
      </c>
      <c r="AX133" s="35">
        <f>AH133</f>
        <v>0</v>
      </c>
      <c r="AY133" s="34">
        <f>AF133+AG133</f>
        <v>0</v>
      </c>
    </row>
    <row r="134" spans="1:51" s="7" customFormat="1" ht="35.25" customHeight="1" thickBot="1">
      <c r="A134" s="33"/>
      <c r="B134" s="240" t="s">
        <v>0</v>
      </c>
      <c r="C134" s="241"/>
      <c r="D134" s="242"/>
      <c r="E134" s="86">
        <f t="shared" ref="E134:AH134" si="149">E19+E39+E51+E59+E73+E80+E87+E90+E112+E116+E125+E130+E133</f>
        <v>2218</v>
      </c>
      <c r="F134" s="86">
        <f t="shared" si="149"/>
        <v>163</v>
      </c>
      <c r="G134" s="86">
        <f t="shared" si="149"/>
        <v>2053</v>
      </c>
      <c r="H134" s="86">
        <f t="shared" si="149"/>
        <v>1</v>
      </c>
      <c r="I134" s="86">
        <f t="shared" si="149"/>
        <v>0</v>
      </c>
      <c r="J134" s="86">
        <f t="shared" si="149"/>
        <v>4938</v>
      </c>
      <c r="K134" s="86">
        <f t="shared" si="149"/>
        <v>4746</v>
      </c>
      <c r="L134" s="86">
        <f t="shared" si="149"/>
        <v>186</v>
      </c>
      <c r="M134" s="86">
        <f t="shared" si="149"/>
        <v>6</v>
      </c>
      <c r="N134" s="86">
        <f t="shared" si="149"/>
        <v>3658</v>
      </c>
      <c r="O134" s="86">
        <f t="shared" si="149"/>
        <v>2888</v>
      </c>
      <c r="P134" s="86">
        <f t="shared" si="149"/>
        <v>524</v>
      </c>
      <c r="Q134" s="86">
        <f t="shared" si="149"/>
        <v>42</v>
      </c>
      <c r="R134" s="86">
        <f t="shared" si="149"/>
        <v>1</v>
      </c>
      <c r="S134" s="86">
        <f t="shared" si="149"/>
        <v>203</v>
      </c>
      <c r="T134" s="86">
        <f t="shared" si="149"/>
        <v>16</v>
      </c>
      <c r="U134" s="86">
        <f t="shared" si="149"/>
        <v>157</v>
      </c>
      <c r="V134" s="86">
        <f t="shared" si="149"/>
        <v>30</v>
      </c>
      <c r="W134" s="86">
        <f t="shared" si="149"/>
        <v>2</v>
      </c>
      <c r="X134" s="86">
        <f t="shared" si="149"/>
        <v>3660</v>
      </c>
      <c r="Y134" s="86">
        <f t="shared" si="149"/>
        <v>7</v>
      </c>
      <c r="Z134" s="86">
        <f t="shared" si="149"/>
        <v>73</v>
      </c>
      <c r="AA134" s="86">
        <f t="shared" si="149"/>
        <v>3296</v>
      </c>
      <c r="AB134" s="86">
        <f t="shared" si="149"/>
        <v>193</v>
      </c>
      <c r="AC134" s="86">
        <f t="shared" si="149"/>
        <v>73</v>
      </c>
      <c r="AD134" s="86">
        <f t="shared" si="149"/>
        <v>2</v>
      </c>
      <c r="AE134" s="86">
        <f t="shared" si="149"/>
        <v>75</v>
      </c>
      <c r="AF134" s="86">
        <f t="shared" si="149"/>
        <v>2</v>
      </c>
      <c r="AG134" s="86">
        <f t="shared" si="149"/>
        <v>0</v>
      </c>
      <c r="AH134" s="86">
        <f t="shared" si="149"/>
        <v>2</v>
      </c>
      <c r="AI134" s="40"/>
      <c r="AJ134" s="32">
        <f t="shared" ref="AJ134:AY134" si="150">AJ19+AJ39+AJ51+AJ59+AJ73+AJ80+AJ87+AJ90+AJ112+AJ116+AJ125+AJ130+AJ133</f>
        <v>2218</v>
      </c>
      <c r="AK134" s="31">
        <f t="shared" si="150"/>
        <v>2217</v>
      </c>
      <c r="AL134" s="31">
        <f t="shared" si="150"/>
        <v>4938</v>
      </c>
      <c r="AM134" s="31">
        <f t="shared" si="150"/>
        <v>4938</v>
      </c>
      <c r="AN134" s="31">
        <f t="shared" si="150"/>
        <v>6962</v>
      </c>
      <c r="AO134" s="31">
        <f t="shared" si="150"/>
        <v>6963</v>
      </c>
      <c r="AP134" s="31">
        <f t="shared" si="150"/>
        <v>3658</v>
      </c>
      <c r="AQ134" s="31">
        <f t="shared" si="150"/>
        <v>3658</v>
      </c>
      <c r="AR134" s="31">
        <f t="shared" si="150"/>
        <v>203</v>
      </c>
      <c r="AS134" s="31">
        <f t="shared" si="150"/>
        <v>203</v>
      </c>
      <c r="AT134" s="31">
        <f t="shared" si="150"/>
        <v>3660</v>
      </c>
      <c r="AU134" s="31">
        <f t="shared" si="150"/>
        <v>3660</v>
      </c>
      <c r="AV134" s="31">
        <f t="shared" si="150"/>
        <v>75</v>
      </c>
      <c r="AW134" s="31">
        <f t="shared" si="150"/>
        <v>75</v>
      </c>
      <c r="AX134" s="31">
        <f t="shared" si="150"/>
        <v>2</v>
      </c>
      <c r="AY134" s="30">
        <f t="shared" si="150"/>
        <v>2</v>
      </c>
    </row>
    <row r="135" spans="1:51" s="7" customFormat="1" ht="55.5" customHeight="1">
      <c r="A135" s="25"/>
      <c r="B135" s="25" t="s">
        <v>257</v>
      </c>
      <c r="C135" s="365"/>
      <c r="D135" s="365"/>
      <c r="E135" s="365"/>
      <c r="F135" s="365"/>
      <c r="G135" s="365"/>
      <c r="H135" s="36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</row>
    <row r="136" spans="1:51" s="7" customFormat="1" ht="33.75" customHeight="1">
      <c r="A136" s="12"/>
      <c r="B136" s="12"/>
      <c r="C136" s="12"/>
      <c r="D136" s="12"/>
      <c r="E136" s="25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25"/>
      <c r="AC136" s="12"/>
      <c r="AD136" s="12"/>
      <c r="AE136" s="12"/>
      <c r="AF136" s="12"/>
      <c r="AG136" s="12"/>
      <c r="AH136" s="12"/>
      <c r="AI136" s="12"/>
    </row>
    <row r="137" spans="1:51" s="7" customFormat="1" ht="14.25" customHeight="1">
      <c r="A137" s="12"/>
      <c r="B137" s="12"/>
      <c r="C137" s="12"/>
      <c r="D137" s="12"/>
      <c r="E137" s="25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25"/>
      <c r="AC137" s="12"/>
      <c r="AD137" s="12"/>
      <c r="AE137" s="12"/>
      <c r="AF137" s="12"/>
      <c r="AG137" s="12"/>
      <c r="AH137" s="12"/>
      <c r="AI137" s="12"/>
    </row>
    <row r="138" spans="1:51" s="7" customFormat="1" ht="29.25" customHeight="1">
      <c r="A138" s="12"/>
      <c r="B138" s="12"/>
      <c r="C138" s="12"/>
      <c r="D138" s="12"/>
      <c r="E138" s="25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25"/>
      <c r="AC138" s="12"/>
      <c r="AD138" s="12"/>
      <c r="AE138" s="12"/>
      <c r="AF138" s="12"/>
      <c r="AG138" s="12"/>
      <c r="AH138" s="12"/>
      <c r="AI138" s="12"/>
    </row>
    <row r="139" spans="1:51" s="7" customFormat="1" ht="29.25" customHeight="1">
      <c r="A139" s="12"/>
      <c r="B139" s="12"/>
      <c r="C139" s="12"/>
      <c r="D139" s="12"/>
      <c r="E139" s="25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25"/>
      <c r="AC139" s="12"/>
      <c r="AD139" s="12"/>
      <c r="AE139" s="12"/>
      <c r="AF139" s="12"/>
      <c r="AG139" s="12"/>
      <c r="AH139" s="12"/>
      <c r="AI139" s="12"/>
    </row>
    <row r="140" spans="1:51" s="7" customFormat="1" ht="20.25" customHeight="1">
      <c r="A140" s="12"/>
      <c r="B140" s="12"/>
      <c r="C140" s="12"/>
      <c r="D140" s="12"/>
      <c r="E140" s="25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25"/>
      <c r="AC140" s="12"/>
      <c r="AD140" s="12"/>
      <c r="AE140" s="12"/>
      <c r="AF140" s="12"/>
      <c r="AG140" s="12"/>
      <c r="AH140" s="12"/>
      <c r="AI140" s="12"/>
    </row>
    <row r="141" spans="1:51" s="7" customFormat="1" ht="14.25" customHeight="1">
      <c r="A141" s="12"/>
      <c r="B141" s="12"/>
      <c r="C141" s="12"/>
      <c r="D141" s="12"/>
      <c r="E141" s="25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25"/>
      <c r="AC141" s="12"/>
      <c r="AD141" s="12"/>
      <c r="AE141" s="12"/>
      <c r="AF141" s="12"/>
      <c r="AG141" s="12"/>
      <c r="AH141" s="12"/>
      <c r="AI141" s="12"/>
    </row>
    <row r="142" spans="1:51" s="7" customFormat="1" ht="14.25" customHeight="1">
      <c r="A142" s="21"/>
      <c r="B142" s="27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3"/>
      <c r="AI142" s="12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  <c r="AI143" s="12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  <c r="AI144" s="12"/>
    </row>
    <row r="145" spans="2:34" ht="12.75" customHeight="1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AH145" s="23"/>
    </row>
    <row r="146" spans="2:34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</row>
    <row r="147" spans="2:34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</row>
    <row r="148" spans="2:34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AH148" s="23"/>
    </row>
    <row r="149" spans="2:34">
      <c r="AH149" s="23"/>
    </row>
    <row r="150" spans="2:34">
      <c r="AH150" s="23"/>
    </row>
    <row r="151" spans="2:34">
      <c r="AH151" s="23"/>
    </row>
    <row r="152" spans="2:34">
      <c r="AH152" s="23"/>
    </row>
    <row r="153" spans="2:34">
      <c r="AH153" s="23"/>
    </row>
    <row r="154" spans="2:34">
      <c r="AH154" s="23"/>
    </row>
    <row r="155" spans="2:34">
      <c r="AH155" s="23"/>
    </row>
    <row r="156" spans="2:34">
      <c r="AH156" s="23"/>
    </row>
    <row r="157" spans="2:34">
      <c r="AH157" s="23"/>
    </row>
    <row r="158" spans="2:34">
      <c r="AH158" s="23"/>
    </row>
    <row r="159" spans="2:34">
      <c r="AH159" s="23"/>
    </row>
    <row r="160" spans="2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</sheetData>
  <mergeCells count="168"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C135:H13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26:D26"/>
    <mergeCell ref="B27:D27"/>
    <mergeCell ref="E7:E17"/>
    <mergeCell ref="F7:F17"/>
    <mergeCell ref="B46:D46"/>
    <mergeCell ref="B47:D47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AR18:AS18"/>
    <mergeCell ref="AT18:AU18"/>
    <mergeCell ref="H7:H17"/>
    <mergeCell ref="B34:D34"/>
    <mergeCell ref="B35:D35"/>
    <mergeCell ref="B36:D36"/>
    <mergeCell ref="B22:D22"/>
    <mergeCell ref="B23:D23"/>
    <mergeCell ref="B24:D24"/>
    <mergeCell ref="B25:D25"/>
    <mergeCell ref="AV18:AW18"/>
    <mergeCell ref="AX18:AY18"/>
    <mergeCell ref="B19:D19"/>
    <mergeCell ref="B20:D20"/>
    <mergeCell ref="B21:D21"/>
    <mergeCell ref="A18:D18"/>
    <mergeCell ref="AJ18:AK18"/>
    <mergeCell ref="AL18:AM18"/>
    <mergeCell ref="AN18:AO18"/>
    <mergeCell ref="AP18:AQ18"/>
    <mergeCell ref="AG7:AG17"/>
    <mergeCell ref="AH7:AH17"/>
    <mergeCell ref="P7:P17"/>
    <mergeCell ref="Q7:Q17"/>
    <mergeCell ref="R7:R17"/>
    <mergeCell ref="S7:V9"/>
    <mergeCell ref="W7:W17"/>
    <mergeCell ref="X7:X17"/>
    <mergeCell ref="S10:S17"/>
    <mergeCell ref="T10:T17"/>
    <mergeCell ref="Z4:Z17"/>
    <mergeCell ref="AA4:AA17"/>
    <mergeCell ref="AC4:AE6"/>
    <mergeCell ref="AF4:AH6"/>
    <mergeCell ref="AB4:AB17"/>
    <mergeCell ref="V10:V17"/>
    <mergeCell ref="AC7:AC17"/>
    <mergeCell ref="AD7:AD17"/>
    <mergeCell ref="AE7:AE17"/>
    <mergeCell ref="AF7:AF17"/>
    <mergeCell ref="N4:X6"/>
    <mergeCell ref="Y4:Y17"/>
    <mergeCell ref="J7:J17"/>
    <mergeCell ref="K7:K17"/>
    <mergeCell ref="L7:L17"/>
    <mergeCell ref="M7:M17"/>
    <mergeCell ref="N7:N17"/>
    <mergeCell ref="O7:O17"/>
    <mergeCell ref="U10:U17"/>
    <mergeCell ref="I7:I17"/>
    <mergeCell ref="G7:G17"/>
    <mergeCell ref="A1:D1"/>
    <mergeCell ref="E1:AA1"/>
    <mergeCell ref="AC1:AH1"/>
    <mergeCell ref="A2:AH2"/>
    <mergeCell ref="A3:AH3"/>
    <mergeCell ref="A4:D17"/>
    <mergeCell ref="E4:I6"/>
    <mergeCell ref="J4:M6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Y1718"/>
  <sheetViews>
    <sheetView topLeftCell="A127" zoomScale="90" zoomScaleNormal="90" workbookViewId="0">
      <selection activeCell="D153" sqref="D153"/>
    </sheetView>
  </sheetViews>
  <sheetFormatPr defaultRowHeight="12.75"/>
  <cols>
    <col min="1" max="3" width="9.140625" style="21"/>
    <col min="4" max="4" width="24.28515625" style="21" customWidth="1"/>
    <col min="5" max="5" width="8.28515625" style="21" customWidth="1"/>
    <col min="6" max="6" width="6.7109375" style="21" customWidth="1"/>
    <col min="7" max="7" width="6.42578125" style="21" customWidth="1"/>
    <col min="8" max="8" width="6.28515625" style="21" customWidth="1"/>
    <col min="9" max="9" width="7.28515625" style="21" customWidth="1"/>
    <col min="10" max="10" width="7.42578125" style="21" customWidth="1"/>
    <col min="11" max="11" width="9.85546875" style="21" customWidth="1"/>
    <col min="12" max="13" width="7.5703125" style="21" customWidth="1"/>
    <col min="14" max="14" width="8.5703125" style="21" customWidth="1"/>
    <col min="15" max="15" width="9.7109375" style="21" customWidth="1"/>
    <col min="16" max="16" width="6.5703125" style="21" customWidth="1"/>
    <col min="17" max="18" width="4.5703125" style="21" customWidth="1"/>
    <col min="19" max="19" width="5.85546875" style="21" customWidth="1"/>
    <col min="20" max="20" width="6" style="21" customWidth="1"/>
    <col min="21" max="21" width="5.85546875" style="21" customWidth="1"/>
    <col min="22" max="22" width="4.7109375" style="21" customWidth="1"/>
    <col min="23" max="23" width="4.5703125" style="21" customWidth="1"/>
    <col min="24" max="24" width="7.140625" style="21" customWidth="1"/>
    <col min="25" max="25" width="4.7109375" style="21" customWidth="1"/>
    <col min="26" max="26" width="6.5703125" style="21" customWidth="1"/>
    <col min="27" max="27" width="8.5703125" style="21" customWidth="1"/>
    <col min="28" max="28" width="7.5703125" style="21" customWidth="1"/>
    <col min="29" max="30" width="5.85546875" style="21" customWidth="1"/>
    <col min="31" max="31" width="4.85546875" style="21" customWidth="1"/>
    <col min="32" max="32" width="5.28515625" style="21" customWidth="1"/>
    <col min="33" max="33" width="6.85546875" style="21" customWidth="1"/>
    <col min="34" max="34" width="6" style="22" customWidth="1"/>
    <col min="35" max="35" width="7.85546875" style="21" hidden="1" customWidth="1"/>
    <col min="36" max="40" width="9.140625" style="21" hidden="1" customWidth="1"/>
    <col min="41" max="41" width="13" style="21" hidden="1" customWidth="1"/>
    <col min="42" max="42" width="9.140625" style="21" hidden="1" customWidth="1"/>
    <col min="43" max="43" width="17" style="21" hidden="1" customWidth="1"/>
    <col min="44" max="51" width="9.140625" style="21" hidden="1" customWidth="1"/>
    <col min="52" max="16384" width="9.140625" style="21"/>
  </cols>
  <sheetData>
    <row r="1" spans="1:41" ht="57" customHeight="1">
      <c r="A1" s="262" t="s">
        <v>291</v>
      </c>
      <c r="B1" s="263"/>
      <c r="C1" s="263"/>
      <c r="D1" s="263"/>
      <c r="E1" s="264" t="s">
        <v>256</v>
      </c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79"/>
      <c r="AC1" s="265" t="s">
        <v>309</v>
      </c>
      <c r="AD1" s="265"/>
      <c r="AE1" s="265"/>
      <c r="AF1" s="265"/>
      <c r="AG1" s="265"/>
      <c r="AH1" s="266"/>
      <c r="AI1" s="27"/>
      <c r="AJ1" s="23"/>
      <c r="AK1" s="23"/>
      <c r="AL1" s="23"/>
      <c r="AM1" s="23"/>
      <c r="AN1" s="23"/>
      <c r="AO1" s="23"/>
    </row>
    <row r="2" spans="1:41" ht="28.5" customHeight="1">
      <c r="A2" s="267" t="s">
        <v>277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8"/>
      <c r="AI2" s="27"/>
      <c r="AJ2" s="23"/>
      <c r="AK2" s="23"/>
      <c r="AL2" s="23"/>
      <c r="AM2" s="23"/>
      <c r="AN2" s="23"/>
      <c r="AO2" s="23"/>
    </row>
    <row r="3" spans="1:41" ht="38.25" customHeight="1">
      <c r="A3" s="269" t="s">
        <v>276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1"/>
      <c r="AI3" s="27"/>
      <c r="AJ3" s="23"/>
      <c r="AK3" s="23"/>
      <c r="AL3" s="23"/>
      <c r="AM3" s="23"/>
      <c r="AN3" s="23"/>
      <c r="AO3" s="23"/>
    </row>
    <row r="4" spans="1:41" ht="15.75" customHeight="1">
      <c r="A4" s="272"/>
      <c r="B4" s="272"/>
      <c r="C4" s="272"/>
      <c r="D4" s="272"/>
      <c r="E4" s="274" t="s">
        <v>253</v>
      </c>
      <c r="F4" s="275"/>
      <c r="G4" s="275"/>
      <c r="H4" s="275"/>
      <c r="I4" s="276"/>
      <c r="J4" s="283" t="s">
        <v>252</v>
      </c>
      <c r="K4" s="284"/>
      <c r="L4" s="284"/>
      <c r="M4" s="285"/>
      <c r="N4" s="283" t="s">
        <v>251</v>
      </c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92" t="s">
        <v>250</v>
      </c>
      <c r="Z4" s="292" t="s">
        <v>249</v>
      </c>
      <c r="AA4" s="292" t="s">
        <v>248</v>
      </c>
      <c r="AB4" s="292" t="s">
        <v>247</v>
      </c>
      <c r="AC4" s="283" t="s">
        <v>246</v>
      </c>
      <c r="AD4" s="284"/>
      <c r="AE4" s="285"/>
      <c r="AF4" s="257" t="s">
        <v>245</v>
      </c>
      <c r="AG4" s="257"/>
      <c r="AH4" s="257"/>
      <c r="AI4" s="27"/>
      <c r="AJ4" s="23"/>
      <c r="AK4" s="23"/>
      <c r="AL4" s="23"/>
      <c r="AM4" s="23"/>
      <c r="AN4" s="23"/>
      <c r="AO4" s="23"/>
    </row>
    <row r="5" spans="1:41" ht="15.75" customHeight="1">
      <c r="A5" s="272"/>
      <c r="B5" s="272"/>
      <c r="C5" s="272"/>
      <c r="D5" s="272"/>
      <c r="E5" s="277"/>
      <c r="F5" s="278"/>
      <c r="G5" s="278"/>
      <c r="H5" s="278"/>
      <c r="I5" s="279"/>
      <c r="J5" s="286"/>
      <c r="K5" s="287"/>
      <c r="L5" s="287"/>
      <c r="M5" s="288"/>
      <c r="N5" s="286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93"/>
      <c r="Z5" s="293"/>
      <c r="AA5" s="293"/>
      <c r="AB5" s="293"/>
      <c r="AC5" s="286"/>
      <c r="AD5" s="287"/>
      <c r="AE5" s="288"/>
      <c r="AF5" s="257"/>
      <c r="AG5" s="257"/>
      <c r="AH5" s="257"/>
      <c r="AI5" s="27"/>
      <c r="AJ5" s="23"/>
      <c r="AK5" s="23"/>
      <c r="AL5" s="23"/>
      <c r="AM5" s="23"/>
      <c r="AN5" s="23"/>
      <c r="AO5" s="23"/>
    </row>
    <row r="6" spans="1:41" ht="35.25" customHeight="1">
      <c r="A6" s="272"/>
      <c r="B6" s="272"/>
      <c r="C6" s="272"/>
      <c r="D6" s="272"/>
      <c r="E6" s="280"/>
      <c r="F6" s="281"/>
      <c r="G6" s="281"/>
      <c r="H6" s="281"/>
      <c r="I6" s="282"/>
      <c r="J6" s="289"/>
      <c r="K6" s="290"/>
      <c r="L6" s="290"/>
      <c r="M6" s="291"/>
      <c r="N6" s="289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3"/>
      <c r="Z6" s="293"/>
      <c r="AA6" s="293"/>
      <c r="AB6" s="293"/>
      <c r="AC6" s="289"/>
      <c r="AD6" s="290"/>
      <c r="AE6" s="291"/>
      <c r="AF6" s="257"/>
      <c r="AG6" s="257"/>
      <c r="AH6" s="257"/>
      <c r="AI6" s="161"/>
      <c r="AJ6" s="23"/>
      <c r="AK6" s="23"/>
      <c r="AL6" s="23"/>
      <c r="AM6" s="23"/>
      <c r="AN6" s="23"/>
      <c r="AO6" s="23"/>
    </row>
    <row r="7" spans="1:41" ht="12.75" customHeight="1">
      <c r="A7" s="272"/>
      <c r="B7" s="272"/>
      <c r="C7" s="272"/>
      <c r="D7" s="272"/>
      <c r="E7" s="292" t="s">
        <v>0</v>
      </c>
      <c r="F7" s="292" t="s">
        <v>244</v>
      </c>
      <c r="G7" s="292" t="s">
        <v>243</v>
      </c>
      <c r="H7" s="292" t="s">
        <v>242</v>
      </c>
      <c r="I7" s="292" t="s">
        <v>241</v>
      </c>
      <c r="J7" s="292" t="s">
        <v>0</v>
      </c>
      <c r="K7" s="292" t="s">
        <v>243</v>
      </c>
      <c r="L7" s="292" t="s">
        <v>242</v>
      </c>
      <c r="M7" s="292" t="s">
        <v>241</v>
      </c>
      <c r="N7" s="292" t="s">
        <v>240</v>
      </c>
      <c r="O7" s="292" t="s">
        <v>239</v>
      </c>
      <c r="P7" s="292" t="s">
        <v>238</v>
      </c>
      <c r="Q7" s="292" t="s">
        <v>237</v>
      </c>
      <c r="R7" s="292" t="s">
        <v>236</v>
      </c>
      <c r="S7" s="283" t="s">
        <v>235</v>
      </c>
      <c r="T7" s="284"/>
      <c r="U7" s="284"/>
      <c r="V7" s="285"/>
      <c r="W7" s="292" t="s">
        <v>234</v>
      </c>
      <c r="X7" s="292" t="s">
        <v>233</v>
      </c>
      <c r="Y7" s="293"/>
      <c r="Z7" s="293"/>
      <c r="AA7" s="293"/>
      <c r="AB7" s="293"/>
      <c r="AC7" s="292" t="s">
        <v>232</v>
      </c>
      <c r="AD7" s="292" t="s">
        <v>231</v>
      </c>
      <c r="AE7" s="292" t="s">
        <v>0</v>
      </c>
      <c r="AF7" s="292" t="s">
        <v>232</v>
      </c>
      <c r="AG7" s="295" t="s">
        <v>231</v>
      </c>
      <c r="AH7" s="301" t="s">
        <v>0</v>
      </c>
      <c r="AI7" s="23"/>
      <c r="AJ7" s="23"/>
      <c r="AK7" s="23"/>
      <c r="AL7" s="23"/>
      <c r="AM7" s="23"/>
      <c r="AN7" s="23"/>
      <c r="AO7" s="23"/>
    </row>
    <row r="8" spans="1:41" ht="12.75" customHeight="1">
      <c r="A8" s="272"/>
      <c r="B8" s="272"/>
      <c r="C8" s="272"/>
      <c r="D8" s="27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86"/>
      <c r="T8" s="287"/>
      <c r="U8" s="287"/>
      <c r="V8" s="288"/>
      <c r="W8" s="293"/>
      <c r="X8" s="293"/>
      <c r="Y8" s="293"/>
      <c r="Z8" s="293"/>
      <c r="AA8" s="293"/>
      <c r="AB8" s="293"/>
      <c r="AC8" s="293"/>
      <c r="AD8" s="293"/>
      <c r="AE8" s="293"/>
      <c r="AF8" s="293"/>
      <c r="AG8" s="296"/>
      <c r="AH8" s="301"/>
      <c r="AI8" s="23"/>
      <c r="AJ8" s="23"/>
      <c r="AK8" s="23"/>
      <c r="AL8" s="23"/>
      <c r="AM8" s="23"/>
      <c r="AN8" s="23"/>
      <c r="AO8" s="23"/>
    </row>
    <row r="9" spans="1:41" ht="40.5" customHeight="1">
      <c r="A9" s="272"/>
      <c r="B9" s="272"/>
      <c r="C9" s="272"/>
      <c r="D9" s="27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89"/>
      <c r="T9" s="290"/>
      <c r="U9" s="290"/>
      <c r="V9" s="291"/>
      <c r="W9" s="293"/>
      <c r="X9" s="293"/>
      <c r="Y9" s="293"/>
      <c r="Z9" s="293"/>
      <c r="AA9" s="293"/>
      <c r="AB9" s="293"/>
      <c r="AC9" s="293"/>
      <c r="AD9" s="293"/>
      <c r="AE9" s="293"/>
      <c r="AF9" s="293"/>
      <c r="AG9" s="296"/>
      <c r="AH9" s="301"/>
      <c r="AI9" s="23"/>
      <c r="AJ9" s="23"/>
      <c r="AK9" s="23"/>
      <c r="AL9" s="23"/>
      <c r="AM9" s="23"/>
      <c r="AN9" s="23"/>
      <c r="AO9" s="23"/>
    </row>
    <row r="10" spans="1:41" ht="12.75" customHeight="1">
      <c r="A10" s="272"/>
      <c r="B10" s="272"/>
      <c r="C10" s="272"/>
      <c r="D10" s="27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2" t="s">
        <v>230</v>
      </c>
      <c r="T10" s="292" t="s">
        <v>229</v>
      </c>
      <c r="U10" s="292" t="s">
        <v>228</v>
      </c>
      <c r="V10" s="292" t="s">
        <v>227</v>
      </c>
      <c r="W10" s="293"/>
      <c r="X10" s="293"/>
      <c r="Y10" s="293"/>
      <c r="Z10" s="293"/>
      <c r="AA10" s="293"/>
      <c r="AB10" s="293"/>
      <c r="AC10" s="293"/>
      <c r="AD10" s="293"/>
      <c r="AE10" s="293"/>
      <c r="AF10" s="293"/>
      <c r="AG10" s="296"/>
      <c r="AH10" s="301"/>
    </row>
    <row r="11" spans="1:41" ht="12.75" customHeight="1">
      <c r="A11" s="272"/>
      <c r="B11" s="272"/>
      <c r="C11" s="272"/>
      <c r="D11" s="273"/>
      <c r="E11" s="293"/>
      <c r="F11" s="293"/>
      <c r="G11" s="293"/>
      <c r="H11" s="293"/>
      <c r="I11" s="293"/>
      <c r="J11" s="293"/>
      <c r="K11" s="293"/>
      <c r="L11" s="293"/>
      <c r="M11" s="293"/>
      <c r="N11" s="293"/>
      <c r="O11" s="293"/>
      <c r="P11" s="293"/>
      <c r="Q11" s="293"/>
      <c r="R11" s="293"/>
      <c r="S11" s="293"/>
      <c r="T11" s="293"/>
      <c r="U11" s="293"/>
      <c r="V11" s="293"/>
      <c r="W11" s="293"/>
      <c r="X11" s="293"/>
      <c r="Y11" s="293"/>
      <c r="Z11" s="293"/>
      <c r="AA11" s="293"/>
      <c r="AB11" s="293"/>
      <c r="AC11" s="293"/>
      <c r="AD11" s="293"/>
      <c r="AE11" s="293"/>
      <c r="AF11" s="293"/>
      <c r="AG11" s="296"/>
      <c r="AH11" s="301"/>
    </row>
    <row r="12" spans="1:41" ht="12.75" customHeight="1">
      <c r="A12" s="272"/>
      <c r="B12" s="272"/>
      <c r="C12" s="272"/>
      <c r="D12" s="27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6"/>
      <c r="AH12" s="301"/>
    </row>
    <row r="13" spans="1:41" ht="12.75" customHeight="1">
      <c r="A13" s="272"/>
      <c r="B13" s="272"/>
      <c r="C13" s="272"/>
      <c r="D13" s="27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6"/>
      <c r="AH13" s="301"/>
    </row>
    <row r="14" spans="1:41" ht="12.75" customHeight="1">
      <c r="A14" s="272"/>
      <c r="B14" s="272"/>
      <c r="C14" s="272"/>
      <c r="D14" s="273"/>
      <c r="E14" s="293"/>
      <c r="F14" s="293"/>
      <c r="G14" s="293"/>
      <c r="H14" s="293"/>
      <c r="I14" s="293"/>
      <c r="J14" s="293"/>
      <c r="K14" s="293"/>
      <c r="L14" s="293"/>
      <c r="M14" s="293"/>
      <c r="N14" s="293"/>
      <c r="O14" s="293"/>
      <c r="P14" s="293"/>
      <c r="Q14" s="293"/>
      <c r="R14" s="293"/>
      <c r="S14" s="293"/>
      <c r="T14" s="293"/>
      <c r="U14" s="293"/>
      <c r="V14" s="293"/>
      <c r="W14" s="293"/>
      <c r="X14" s="293"/>
      <c r="Y14" s="293"/>
      <c r="Z14" s="293"/>
      <c r="AA14" s="293"/>
      <c r="AB14" s="293"/>
      <c r="AC14" s="293"/>
      <c r="AD14" s="293"/>
      <c r="AE14" s="293"/>
      <c r="AF14" s="293"/>
      <c r="AG14" s="296"/>
      <c r="AH14" s="301"/>
    </row>
    <row r="15" spans="1:41" ht="12.75" customHeight="1">
      <c r="A15" s="272"/>
      <c r="B15" s="272"/>
      <c r="C15" s="272"/>
      <c r="D15" s="27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6"/>
      <c r="AH15" s="301"/>
    </row>
    <row r="16" spans="1:41" ht="12.75" customHeight="1">
      <c r="A16" s="272"/>
      <c r="B16" s="272"/>
      <c r="C16" s="272"/>
      <c r="D16" s="27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6"/>
      <c r="AH16" s="301"/>
    </row>
    <row r="17" spans="1:51" ht="26.25" customHeight="1">
      <c r="A17" s="272"/>
      <c r="B17" s="272"/>
      <c r="C17" s="272"/>
      <c r="D17" s="272"/>
      <c r="E17" s="294"/>
      <c r="F17" s="294"/>
      <c r="G17" s="294"/>
      <c r="H17" s="294"/>
      <c r="I17" s="294"/>
      <c r="J17" s="294"/>
      <c r="K17" s="294"/>
      <c r="L17" s="294"/>
      <c r="M17" s="294"/>
      <c r="N17" s="294"/>
      <c r="O17" s="294"/>
      <c r="P17" s="294"/>
      <c r="Q17" s="294"/>
      <c r="R17" s="294"/>
      <c r="S17" s="294"/>
      <c r="T17" s="294"/>
      <c r="U17" s="294"/>
      <c r="V17" s="294"/>
      <c r="W17" s="294"/>
      <c r="X17" s="294"/>
      <c r="Y17" s="294"/>
      <c r="Z17" s="294"/>
      <c r="AA17" s="294"/>
      <c r="AB17" s="294"/>
      <c r="AC17" s="294"/>
      <c r="AD17" s="294"/>
      <c r="AE17" s="294"/>
      <c r="AF17" s="294"/>
      <c r="AG17" s="297"/>
      <c r="AH17" s="301"/>
    </row>
    <row r="18" spans="1:51" ht="33" customHeight="1" thickBot="1">
      <c r="A18" s="260" t="s">
        <v>226</v>
      </c>
      <c r="B18" s="261"/>
      <c r="C18" s="261"/>
      <c r="D18" s="261"/>
      <c r="E18" s="54">
        <v>1</v>
      </c>
      <c r="F18" s="54">
        <v>2</v>
      </c>
      <c r="G18" s="54">
        <v>3</v>
      </c>
      <c r="H18" s="54">
        <v>4</v>
      </c>
      <c r="I18" s="54">
        <v>5</v>
      </c>
      <c r="J18" s="54">
        <v>6</v>
      </c>
      <c r="K18" s="54">
        <v>7</v>
      </c>
      <c r="L18" s="54">
        <v>8</v>
      </c>
      <c r="M18" s="54">
        <v>9</v>
      </c>
      <c r="N18" s="54">
        <v>10</v>
      </c>
      <c r="O18" s="54">
        <v>11</v>
      </c>
      <c r="P18" s="54">
        <v>12</v>
      </c>
      <c r="Q18" s="54">
        <v>13</v>
      </c>
      <c r="R18" s="54">
        <v>14</v>
      </c>
      <c r="S18" s="54">
        <v>15</v>
      </c>
      <c r="T18" s="54">
        <v>16</v>
      </c>
      <c r="U18" s="54">
        <v>17</v>
      </c>
      <c r="V18" s="54">
        <v>18</v>
      </c>
      <c r="W18" s="54">
        <v>19</v>
      </c>
      <c r="X18" s="54">
        <v>20</v>
      </c>
      <c r="Y18" s="54">
        <v>21</v>
      </c>
      <c r="Z18" s="54">
        <v>22</v>
      </c>
      <c r="AA18" s="54">
        <v>23</v>
      </c>
      <c r="AB18" s="54">
        <v>24</v>
      </c>
      <c r="AC18" s="54">
        <v>25</v>
      </c>
      <c r="AD18" s="54">
        <v>26</v>
      </c>
      <c r="AE18" s="54">
        <v>27</v>
      </c>
      <c r="AF18" s="54">
        <v>28</v>
      </c>
      <c r="AG18" s="54">
        <v>29</v>
      </c>
      <c r="AH18" s="54">
        <v>30</v>
      </c>
      <c r="AI18" s="89"/>
      <c r="AJ18" s="259" t="s">
        <v>225</v>
      </c>
      <c r="AK18" s="259"/>
      <c r="AL18" s="259" t="s">
        <v>224</v>
      </c>
      <c r="AM18" s="259"/>
      <c r="AN18" s="259" t="s">
        <v>223</v>
      </c>
      <c r="AO18" s="259"/>
      <c r="AP18" s="259" t="s">
        <v>222</v>
      </c>
      <c r="AQ18" s="259"/>
      <c r="AR18" s="259" t="s">
        <v>221</v>
      </c>
      <c r="AS18" s="259"/>
      <c r="AT18" s="259" t="s">
        <v>220</v>
      </c>
      <c r="AU18" s="259"/>
      <c r="AV18" s="259" t="s">
        <v>219</v>
      </c>
      <c r="AW18" s="259"/>
      <c r="AX18" s="259" t="s">
        <v>218</v>
      </c>
      <c r="AY18" s="259"/>
    </row>
    <row r="19" spans="1:51" ht="63" customHeight="1">
      <c r="A19" s="42" t="s">
        <v>217</v>
      </c>
      <c r="B19" s="258" t="s">
        <v>216</v>
      </c>
      <c r="C19" s="258"/>
      <c r="D19" s="258"/>
      <c r="E19" s="88">
        <f t="shared" ref="E19:N19" si="0">SUM(E20:E38)</f>
        <v>119</v>
      </c>
      <c r="F19" s="88">
        <f t="shared" si="0"/>
        <v>52</v>
      </c>
      <c r="G19" s="88">
        <f t="shared" si="0"/>
        <v>67</v>
      </c>
      <c r="H19" s="88">
        <f t="shared" si="0"/>
        <v>0</v>
      </c>
      <c r="I19" s="88">
        <f t="shared" si="0"/>
        <v>0</v>
      </c>
      <c r="J19" s="88">
        <f t="shared" si="0"/>
        <v>146</v>
      </c>
      <c r="K19" s="88">
        <f t="shared" si="0"/>
        <v>140</v>
      </c>
      <c r="L19" s="88">
        <f t="shared" si="0"/>
        <v>6</v>
      </c>
      <c r="M19" s="88">
        <f t="shared" si="0"/>
        <v>0</v>
      </c>
      <c r="N19" s="88">
        <f t="shared" si="0"/>
        <v>35</v>
      </c>
      <c r="O19" s="88">
        <v>21</v>
      </c>
      <c r="P19" s="88">
        <f>SUM(P20:P38)</f>
        <v>1</v>
      </c>
      <c r="Q19" s="88">
        <v>2</v>
      </c>
      <c r="R19" s="88">
        <f t="shared" ref="R19:Y19" si="1">SUM(R20:R38)</f>
        <v>0</v>
      </c>
      <c r="S19" s="88">
        <f t="shared" si="1"/>
        <v>11</v>
      </c>
      <c r="T19" s="88">
        <f t="shared" si="1"/>
        <v>4</v>
      </c>
      <c r="U19" s="88">
        <f t="shared" si="1"/>
        <v>4</v>
      </c>
      <c r="V19" s="88">
        <f t="shared" si="1"/>
        <v>3</v>
      </c>
      <c r="W19" s="88">
        <f t="shared" si="1"/>
        <v>0</v>
      </c>
      <c r="X19" s="88">
        <f t="shared" si="1"/>
        <v>35</v>
      </c>
      <c r="Y19" s="88">
        <f t="shared" si="1"/>
        <v>1</v>
      </c>
      <c r="Z19" s="88">
        <v>30</v>
      </c>
      <c r="AA19" s="88">
        <f t="shared" ref="AA19:AH19" si="2">SUM(AA20:AA38)</f>
        <v>223</v>
      </c>
      <c r="AB19" s="88">
        <f t="shared" si="2"/>
        <v>73</v>
      </c>
      <c r="AC19" s="88">
        <f t="shared" si="2"/>
        <v>2</v>
      </c>
      <c r="AD19" s="88">
        <f t="shared" si="2"/>
        <v>0</v>
      </c>
      <c r="AE19" s="88">
        <f t="shared" si="2"/>
        <v>2</v>
      </c>
      <c r="AF19" s="88">
        <f t="shared" si="2"/>
        <v>1</v>
      </c>
      <c r="AG19" s="88">
        <f t="shared" si="2"/>
        <v>0</v>
      </c>
      <c r="AH19" s="88">
        <f t="shared" si="2"/>
        <v>1</v>
      </c>
      <c r="AI19" s="162"/>
      <c r="AJ19" s="73">
        <f t="shared" ref="AJ19:AY19" si="3">SUM(AJ20:AJ38)</f>
        <v>119</v>
      </c>
      <c r="AK19" s="52">
        <f t="shared" si="3"/>
        <v>119</v>
      </c>
      <c r="AL19" s="52">
        <f t="shared" si="3"/>
        <v>146</v>
      </c>
      <c r="AM19" s="52">
        <f t="shared" si="3"/>
        <v>146</v>
      </c>
      <c r="AN19" s="52">
        <f t="shared" si="3"/>
        <v>259</v>
      </c>
      <c r="AO19" s="52">
        <f t="shared" si="3"/>
        <v>259</v>
      </c>
      <c r="AP19" s="52">
        <f t="shared" si="3"/>
        <v>35</v>
      </c>
      <c r="AQ19" s="52">
        <f t="shared" si="3"/>
        <v>35</v>
      </c>
      <c r="AR19" s="52">
        <f t="shared" si="3"/>
        <v>11</v>
      </c>
      <c r="AS19" s="52">
        <f t="shared" si="3"/>
        <v>11</v>
      </c>
      <c r="AT19" s="52">
        <f t="shared" si="3"/>
        <v>35</v>
      </c>
      <c r="AU19" s="52">
        <f t="shared" si="3"/>
        <v>35</v>
      </c>
      <c r="AV19" s="52">
        <f t="shared" si="3"/>
        <v>2</v>
      </c>
      <c r="AW19" s="52">
        <f t="shared" si="3"/>
        <v>2</v>
      </c>
      <c r="AX19" s="52">
        <f t="shared" si="3"/>
        <v>1</v>
      </c>
      <c r="AY19" s="51">
        <f t="shared" si="3"/>
        <v>1</v>
      </c>
    </row>
    <row r="20" spans="1:51" ht="32.25" customHeight="1">
      <c r="A20" s="48">
        <v>1.1000000000000001</v>
      </c>
      <c r="B20" s="256" t="s">
        <v>215</v>
      </c>
      <c r="C20" s="256"/>
      <c r="D20" s="256"/>
      <c r="E20" s="115">
        <v>3</v>
      </c>
      <c r="F20" s="115"/>
      <c r="G20" s="115">
        <v>3</v>
      </c>
      <c r="H20" s="115"/>
      <c r="I20" s="115"/>
      <c r="J20" s="115">
        <v>5</v>
      </c>
      <c r="K20" s="115">
        <v>5</v>
      </c>
      <c r="L20" s="115"/>
      <c r="M20" s="115"/>
      <c r="N20" s="74">
        <v>7</v>
      </c>
      <c r="O20" s="74">
        <v>5</v>
      </c>
      <c r="P20" s="74"/>
      <c r="Q20" s="74">
        <v>1</v>
      </c>
      <c r="R20" s="74"/>
      <c r="S20" s="74">
        <v>1</v>
      </c>
      <c r="T20" s="74"/>
      <c r="U20" s="74">
        <v>1</v>
      </c>
      <c r="V20" s="74"/>
      <c r="W20" s="74"/>
      <c r="X20" s="74">
        <v>7</v>
      </c>
      <c r="Y20" s="74"/>
      <c r="Z20" s="74"/>
      <c r="AA20" s="74">
        <v>1</v>
      </c>
      <c r="AB20" s="74"/>
      <c r="AC20" s="74"/>
      <c r="AD20" s="74"/>
      <c r="AE20" s="74"/>
      <c r="AF20" s="74"/>
      <c r="AG20" s="74"/>
      <c r="AH20" s="74"/>
      <c r="AI20" s="89"/>
      <c r="AJ20" s="36">
        <f t="shared" ref="AJ20:AJ38" si="4">E20</f>
        <v>3</v>
      </c>
      <c r="AK20" s="35">
        <f t="shared" ref="AK20:AK38" si="5">F20+G20+H20+I20</f>
        <v>3</v>
      </c>
      <c r="AL20" s="35">
        <f t="shared" ref="AL20:AL38" si="6">J20</f>
        <v>5</v>
      </c>
      <c r="AM20" s="35">
        <f t="shared" ref="AM20:AM38" si="7">K20+L20+M20</f>
        <v>5</v>
      </c>
      <c r="AN20" s="35">
        <f t="shared" ref="AN20:AN38" si="8">F20+G20+K20</f>
        <v>8</v>
      </c>
      <c r="AO20" s="35">
        <f t="shared" ref="AO20:AO38" si="9">X20+Y20+AA20</f>
        <v>8</v>
      </c>
      <c r="AP20" s="35">
        <f t="shared" ref="AP20:AP38" si="10">N20</f>
        <v>7</v>
      </c>
      <c r="AQ20" s="35">
        <f t="shared" ref="AQ20:AQ38" si="11">O20+P20+Q20+R20+S20</f>
        <v>7</v>
      </c>
      <c r="AR20" s="35">
        <f t="shared" ref="AR20:AR38" si="12">S20</f>
        <v>1</v>
      </c>
      <c r="AS20" s="35">
        <f t="shared" ref="AS20:AS38" si="13">T20+U20+V20</f>
        <v>1</v>
      </c>
      <c r="AT20" s="35">
        <f t="shared" ref="AT20:AT38" si="14">X20</f>
        <v>7</v>
      </c>
      <c r="AU20" s="35">
        <f t="shared" ref="AU20:AU38" si="15">N20+W20</f>
        <v>7</v>
      </c>
      <c r="AV20" s="35">
        <f t="shared" ref="AV20:AV38" si="16">AE20</f>
        <v>0</v>
      </c>
      <c r="AW20" s="35">
        <f t="shared" ref="AW20:AW38" si="17">AC20+AD20</f>
        <v>0</v>
      </c>
      <c r="AX20" s="35">
        <f t="shared" ref="AX20:AX38" si="18">AH20</f>
        <v>0</v>
      </c>
      <c r="AY20" s="34">
        <f t="shared" ref="AY20:AY38" si="19">AF20+AG20</f>
        <v>0</v>
      </c>
    </row>
    <row r="21" spans="1:51" ht="24" customHeight="1">
      <c r="A21" s="37" t="s">
        <v>214</v>
      </c>
      <c r="B21" s="257" t="s">
        <v>213</v>
      </c>
      <c r="C21" s="257"/>
      <c r="D21" s="257"/>
      <c r="E21" s="74">
        <v>6</v>
      </c>
      <c r="F21" s="74"/>
      <c r="G21" s="74">
        <v>6</v>
      </c>
      <c r="H21" s="74"/>
      <c r="I21" s="74"/>
      <c r="J21" s="75">
        <v>2</v>
      </c>
      <c r="K21" s="75">
        <v>2</v>
      </c>
      <c r="L21" s="74"/>
      <c r="M21" s="74"/>
      <c r="N21" s="68">
        <v>3</v>
      </c>
      <c r="O21" s="68">
        <v>3</v>
      </c>
      <c r="P21" s="68"/>
      <c r="Q21" s="68"/>
      <c r="R21" s="68"/>
      <c r="S21" s="68"/>
      <c r="T21" s="68"/>
      <c r="U21" s="68"/>
      <c r="V21" s="68"/>
      <c r="W21" s="68"/>
      <c r="X21" s="68">
        <v>3</v>
      </c>
      <c r="Y21" s="68"/>
      <c r="Z21" s="68">
        <v>1</v>
      </c>
      <c r="AA21" s="68">
        <v>5</v>
      </c>
      <c r="AB21" s="68">
        <v>1</v>
      </c>
      <c r="AC21" s="68"/>
      <c r="AD21" s="68"/>
      <c r="AE21" s="68"/>
      <c r="AF21" s="68"/>
      <c r="AG21" s="76"/>
      <c r="AH21" s="68"/>
      <c r="AI21" s="163"/>
      <c r="AJ21" s="36">
        <f t="shared" si="4"/>
        <v>6</v>
      </c>
      <c r="AK21" s="35">
        <f t="shared" si="5"/>
        <v>6</v>
      </c>
      <c r="AL21" s="35">
        <f t="shared" si="6"/>
        <v>2</v>
      </c>
      <c r="AM21" s="35">
        <f t="shared" si="7"/>
        <v>2</v>
      </c>
      <c r="AN21" s="35">
        <f t="shared" si="8"/>
        <v>8</v>
      </c>
      <c r="AO21" s="35">
        <f t="shared" si="9"/>
        <v>8</v>
      </c>
      <c r="AP21" s="35">
        <f t="shared" si="10"/>
        <v>3</v>
      </c>
      <c r="AQ21" s="35">
        <f t="shared" si="11"/>
        <v>3</v>
      </c>
      <c r="AR21" s="35">
        <f t="shared" si="12"/>
        <v>0</v>
      </c>
      <c r="AS21" s="35">
        <f t="shared" si="13"/>
        <v>0</v>
      </c>
      <c r="AT21" s="35">
        <f t="shared" si="14"/>
        <v>3</v>
      </c>
      <c r="AU21" s="35">
        <f t="shared" si="15"/>
        <v>3</v>
      </c>
      <c r="AV21" s="35">
        <f t="shared" si="16"/>
        <v>0</v>
      </c>
      <c r="AW21" s="35">
        <f t="shared" si="17"/>
        <v>0</v>
      </c>
      <c r="AX21" s="35">
        <f t="shared" si="18"/>
        <v>0</v>
      </c>
      <c r="AY21" s="34">
        <f t="shared" si="19"/>
        <v>0</v>
      </c>
    </row>
    <row r="22" spans="1:51" s="26" customFormat="1" ht="48" customHeight="1">
      <c r="A22" s="49" t="s">
        <v>212</v>
      </c>
      <c r="B22" s="257" t="s">
        <v>211</v>
      </c>
      <c r="C22" s="257"/>
      <c r="D22" s="257"/>
      <c r="E22" s="74">
        <v>3</v>
      </c>
      <c r="F22" s="74">
        <v>1</v>
      </c>
      <c r="G22" s="74">
        <v>2</v>
      </c>
      <c r="H22" s="74"/>
      <c r="I22" s="74"/>
      <c r="J22" s="74">
        <v>2</v>
      </c>
      <c r="K22" s="74">
        <v>2</v>
      </c>
      <c r="L22" s="74"/>
      <c r="M22" s="74"/>
      <c r="N22" s="74">
        <v>2</v>
      </c>
      <c r="O22" s="74">
        <v>2</v>
      </c>
      <c r="P22" s="74"/>
      <c r="Q22" s="74"/>
      <c r="R22" s="74"/>
      <c r="S22" s="74"/>
      <c r="T22" s="74"/>
      <c r="U22" s="74"/>
      <c r="V22" s="74"/>
      <c r="W22" s="74"/>
      <c r="X22" s="74">
        <v>2</v>
      </c>
      <c r="Y22" s="74"/>
      <c r="Z22" s="74"/>
      <c r="AA22" s="74">
        <v>3</v>
      </c>
      <c r="AB22" s="74">
        <v>1</v>
      </c>
      <c r="AC22" s="74"/>
      <c r="AD22" s="74"/>
      <c r="AE22" s="74"/>
      <c r="AF22" s="74"/>
      <c r="AG22" s="74"/>
      <c r="AH22" s="74"/>
      <c r="AI22" s="163"/>
      <c r="AJ22" s="36">
        <f t="shared" si="4"/>
        <v>3</v>
      </c>
      <c r="AK22" s="35">
        <f t="shared" si="5"/>
        <v>3</v>
      </c>
      <c r="AL22" s="35">
        <f t="shared" si="6"/>
        <v>2</v>
      </c>
      <c r="AM22" s="35">
        <f t="shared" si="7"/>
        <v>2</v>
      </c>
      <c r="AN22" s="35">
        <f t="shared" si="8"/>
        <v>5</v>
      </c>
      <c r="AO22" s="35">
        <f t="shared" si="9"/>
        <v>5</v>
      </c>
      <c r="AP22" s="35">
        <f t="shared" si="10"/>
        <v>2</v>
      </c>
      <c r="AQ22" s="35">
        <f t="shared" si="11"/>
        <v>2</v>
      </c>
      <c r="AR22" s="35">
        <f t="shared" si="12"/>
        <v>0</v>
      </c>
      <c r="AS22" s="35">
        <f t="shared" si="13"/>
        <v>0</v>
      </c>
      <c r="AT22" s="35">
        <f t="shared" si="14"/>
        <v>2</v>
      </c>
      <c r="AU22" s="35">
        <f t="shared" si="15"/>
        <v>2</v>
      </c>
      <c r="AV22" s="35">
        <f t="shared" si="16"/>
        <v>0</v>
      </c>
      <c r="AW22" s="35">
        <f t="shared" si="17"/>
        <v>0</v>
      </c>
      <c r="AX22" s="35">
        <f t="shared" si="18"/>
        <v>0</v>
      </c>
      <c r="AY22" s="34">
        <f t="shared" si="19"/>
        <v>0</v>
      </c>
    </row>
    <row r="23" spans="1:51" s="26" customFormat="1" ht="31.5" customHeight="1">
      <c r="A23" s="37" t="s">
        <v>210</v>
      </c>
      <c r="B23" s="257" t="s">
        <v>209</v>
      </c>
      <c r="C23" s="257"/>
      <c r="D23" s="257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164"/>
      <c r="AJ23" s="36">
        <f t="shared" si="4"/>
        <v>0</v>
      </c>
      <c r="AK23" s="35">
        <f t="shared" si="5"/>
        <v>0</v>
      </c>
      <c r="AL23" s="35">
        <f t="shared" si="6"/>
        <v>0</v>
      </c>
      <c r="AM23" s="35">
        <f t="shared" si="7"/>
        <v>0</v>
      </c>
      <c r="AN23" s="35">
        <f t="shared" si="8"/>
        <v>0</v>
      </c>
      <c r="AO23" s="35">
        <f t="shared" si="9"/>
        <v>0</v>
      </c>
      <c r="AP23" s="35">
        <f t="shared" si="10"/>
        <v>0</v>
      </c>
      <c r="AQ23" s="35">
        <f t="shared" si="11"/>
        <v>0</v>
      </c>
      <c r="AR23" s="35">
        <f t="shared" si="12"/>
        <v>0</v>
      </c>
      <c r="AS23" s="35">
        <f t="shared" si="13"/>
        <v>0</v>
      </c>
      <c r="AT23" s="35">
        <f t="shared" si="14"/>
        <v>0</v>
      </c>
      <c r="AU23" s="35">
        <f t="shared" si="15"/>
        <v>0</v>
      </c>
      <c r="AV23" s="35">
        <f t="shared" si="16"/>
        <v>0</v>
      </c>
      <c r="AW23" s="35">
        <f t="shared" si="17"/>
        <v>0</v>
      </c>
      <c r="AX23" s="35">
        <f t="shared" si="18"/>
        <v>0</v>
      </c>
      <c r="AY23" s="34">
        <f t="shared" si="19"/>
        <v>0</v>
      </c>
    </row>
    <row r="24" spans="1:51" s="26" customFormat="1" ht="32.25" customHeight="1">
      <c r="A24" s="48">
        <v>1.2</v>
      </c>
      <c r="B24" s="256" t="s">
        <v>208</v>
      </c>
      <c r="C24" s="256"/>
      <c r="D24" s="256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164"/>
      <c r="AJ24" s="36">
        <f t="shared" si="4"/>
        <v>0</v>
      </c>
      <c r="AK24" s="35">
        <f t="shared" si="5"/>
        <v>0</v>
      </c>
      <c r="AL24" s="35">
        <f t="shared" si="6"/>
        <v>0</v>
      </c>
      <c r="AM24" s="35">
        <f t="shared" si="7"/>
        <v>0</v>
      </c>
      <c r="AN24" s="35">
        <f t="shared" si="8"/>
        <v>0</v>
      </c>
      <c r="AO24" s="35">
        <f t="shared" si="9"/>
        <v>0</v>
      </c>
      <c r="AP24" s="35">
        <f t="shared" si="10"/>
        <v>0</v>
      </c>
      <c r="AQ24" s="35">
        <f t="shared" si="11"/>
        <v>0</v>
      </c>
      <c r="AR24" s="35">
        <f t="shared" si="12"/>
        <v>0</v>
      </c>
      <c r="AS24" s="35">
        <f t="shared" si="13"/>
        <v>0</v>
      </c>
      <c r="AT24" s="35">
        <f t="shared" si="14"/>
        <v>0</v>
      </c>
      <c r="AU24" s="35">
        <f t="shared" si="15"/>
        <v>0</v>
      </c>
      <c r="AV24" s="35">
        <f t="shared" si="16"/>
        <v>0</v>
      </c>
      <c r="AW24" s="35">
        <f t="shared" si="17"/>
        <v>0</v>
      </c>
      <c r="AX24" s="35">
        <f t="shared" si="18"/>
        <v>0</v>
      </c>
      <c r="AY24" s="34">
        <f t="shared" si="19"/>
        <v>0</v>
      </c>
    </row>
    <row r="25" spans="1:51" s="26" customFormat="1" ht="25.5" customHeight="1">
      <c r="A25" s="37" t="s">
        <v>207</v>
      </c>
      <c r="B25" s="256" t="s">
        <v>206</v>
      </c>
      <c r="C25" s="256"/>
      <c r="D25" s="256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164"/>
      <c r="AJ25" s="36">
        <f t="shared" si="4"/>
        <v>0</v>
      </c>
      <c r="AK25" s="35">
        <f t="shared" si="5"/>
        <v>0</v>
      </c>
      <c r="AL25" s="35">
        <f t="shared" si="6"/>
        <v>0</v>
      </c>
      <c r="AM25" s="35">
        <f t="shared" si="7"/>
        <v>0</v>
      </c>
      <c r="AN25" s="35">
        <f t="shared" si="8"/>
        <v>0</v>
      </c>
      <c r="AO25" s="35">
        <f t="shared" si="9"/>
        <v>0</v>
      </c>
      <c r="AP25" s="35">
        <f t="shared" si="10"/>
        <v>0</v>
      </c>
      <c r="AQ25" s="35">
        <f t="shared" si="11"/>
        <v>0</v>
      </c>
      <c r="AR25" s="35">
        <f t="shared" si="12"/>
        <v>0</v>
      </c>
      <c r="AS25" s="35">
        <f t="shared" si="13"/>
        <v>0</v>
      </c>
      <c r="AT25" s="35">
        <f t="shared" si="14"/>
        <v>0</v>
      </c>
      <c r="AU25" s="35">
        <f t="shared" si="15"/>
        <v>0</v>
      </c>
      <c r="AV25" s="35">
        <f t="shared" si="16"/>
        <v>0</v>
      </c>
      <c r="AW25" s="35">
        <f t="shared" si="17"/>
        <v>0</v>
      </c>
      <c r="AX25" s="35">
        <f t="shared" si="18"/>
        <v>0</v>
      </c>
      <c r="AY25" s="34">
        <f t="shared" si="19"/>
        <v>0</v>
      </c>
    </row>
    <row r="26" spans="1:51" s="26" customFormat="1" ht="27.75" customHeight="1">
      <c r="A26" s="37" t="s">
        <v>205</v>
      </c>
      <c r="B26" s="253" t="s">
        <v>204</v>
      </c>
      <c r="C26" s="254"/>
      <c r="D26" s="255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164"/>
      <c r="AJ26" s="36">
        <f t="shared" si="4"/>
        <v>0</v>
      </c>
      <c r="AK26" s="35">
        <f t="shared" si="5"/>
        <v>0</v>
      </c>
      <c r="AL26" s="35">
        <f t="shared" si="6"/>
        <v>0</v>
      </c>
      <c r="AM26" s="35">
        <f t="shared" si="7"/>
        <v>0</v>
      </c>
      <c r="AN26" s="35">
        <f t="shared" si="8"/>
        <v>0</v>
      </c>
      <c r="AO26" s="35">
        <f t="shared" si="9"/>
        <v>0</v>
      </c>
      <c r="AP26" s="35">
        <f t="shared" si="10"/>
        <v>0</v>
      </c>
      <c r="AQ26" s="35">
        <f t="shared" si="11"/>
        <v>0</v>
      </c>
      <c r="AR26" s="35">
        <f t="shared" si="12"/>
        <v>0</v>
      </c>
      <c r="AS26" s="35">
        <f t="shared" si="13"/>
        <v>0</v>
      </c>
      <c r="AT26" s="35">
        <f t="shared" si="14"/>
        <v>0</v>
      </c>
      <c r="AU26" s="35">
        <f t="shared" si="15"/>
        <v>0</v>
      </c>
      <c r="AV26" s="35">
        <f t="shared" si="16"/>
        <v>0</v>
      </c>
      <c r="AW26" s="35">
        <f t="shared" si="17"/>
        <v>0</v>
      </c>
      <c r="AX26" s="35">
        <f t="shared" si="18"/>
        <v>0</v>
      </c>
      <c r="AY26" s="34">
        <f t="shared" si="19"/>
        <v>0</v>
      </c>
    </row>
    <row r="27" spans="1:51" s="26" customFormat="1" ht="27.75" customHeight="1">
      <c r="A27" s="37" t="s">
        <v>203</v>
      </c>
      <c r="B27" s="253" t="s">
        <v>202</v>
      </c>
      <c r="C27" s="254"/>
      <c r="D27" s="255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164"/>
      <c r="AJ27" s="36">
        <f t="shared" si="4"/>
        <v>0</v>
      </c>
      <c r="AK27" s="35">
        <f t="shared" si="5"/>
        <v>0</v>
      </c>
      <c r="AL27" s="35">
        <f t="shared" si="6"/>
        <v>0</v>
      </c>
      <c r="AM27" s="35">
        <f t="shared" si="7"/>
        <v>0</v>
      </c>
      <c r="AN27" s="35">
        <f t="shared" si="8"/>
        <v>0</v>
      </c>
      <c r="AO27" s="35">
        <f t="shared" si="9"/>
        <v>0</v>
      </c>
      <c r="AP27" s="35">
        <f t="shared" si="10"/>
        <v>0</v>
      </c>
      <c r="AQ27" s="35">
        <f t="shared" si="11"/>
        <v>0</v>
      </c>
      <c r="AR27" s="35">
        <f t="shared" si="12"/>
        <v>0</v>
      </c>
      <c r="AS27" s="35">
        <f t="shared" si="13"/>
        <v>0</v>
      </c>
      <c r="AT27" s="35">
        <f t="shared" si="14"/>
        <v>0</v>
      </c>
      <c r="AU27" s="35">
        <f t="shared" si="15"/>
        <v>0</v>
      </c>
      <c r="AV27" s="35">
        <f t="shared" si="16"/>
        <v>0</v>
      </c>
      <c r="AW27" s="35">
        <f t="shared" si="17"/>
        <v>0</v>
      </c>
      <c r="AX27" s="35">
        <f t="shared" si="18"/>
        <v>0</v>
      </c>
      <c r="AY27" s="34">
        <f t="shared" si="19"/>
        <v>0</v>
      </c>
    </row>
    <row r="28" spans="1:51" s="26" customFormat="1" ht="27.75" customHeight="1">
      <c r="A28" s="37" t="s">
        <v>201</v>
      </c>
      <c r="B28" s="256" t="s">
        <v>200</v>
      </c>
      <c r="C28" s="256"/>
      <c r="D28" s="256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164"/>
      <c r="AJ28" s="36">
        <f t="shared" si="4"/>
        <v>0</v>
      </c>
      <c r="AK28" s="35">
        <f t="shared" si="5"/>
        <v>0</v>
      </c>
      <c r="AL28" s="35">
        <f t="shared" si="6"/>
        <v>0</v>
      </c>
      <c r="AM28" s="35">
        <f t="shared" si="7"/>
        <v>0</v>
      </c>
      <c r="AN28" s="35">
        <f t="shared" si="8"/>
        <v>0</v>
      </c>
      <c r="AO28" s="35">
        <f t="shared" si="9"/>
        <v>0</v>
      </c>
      <c r="AP28" s="35">
        <f t="shared" si="10"/>
        <v>0</v>
      </c>
      <c r="AQ28" s="35">
        <f t="shared" si="11"/>
        <v>0</v>
      </c>
      <c r="AR28" s="35">
        <f t="shared" si="12"/>
        <v>0</v>
      </c>
      <c r="AS28" s="35">
        <f t="shared" si="13"/>
        <v>0</v>
      </c>
      <c r="AT28" s="35">
        <f t="shared" si="14"/>
        <v>0</v>
      </c>
      <c r="AU28" s="35">
        <f t="shared" si="15"/>
        <v>0</v>
      </c>
      <c r="AV28" s="35">
        <f t="shared" si="16"/>
        <v>0</v>
      </c>
      <c r="AW28" s="35">
        <f t="shared" si="17"/>
        <v>0</v>
      </c>
      <c r="AX28" s="35">
        <f t="shared" si="18"/>
        <v>0</v>
      </c>
      <c r="AY28" s="34">
        <f t="shared" si="19"/>
        <v>0</v>
      </c>
    </row>
    <row r="29" spans="1:51" s="26" customFormat="1" ht="32.25" customHeight="1">
      <c r="A29" s="37" t="s">
        <v>199</v>
      </c>
      <c r="B29" s="257" t="s">
        <v>198</v>
      </c>
      <c r="C29" s="257"/>
      <c r="D29" s="25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164"/>
      <c r="AJ29" s="36">
        <f t="shared" si="4"/>
        <v>0</v>
      </c>
      <c r="AK29" s="35">
        <f t="shared" si="5"/>
        <v>0</v>
      </c>
      <c r="AL29" s="35">
        <f t="shared" si="6"/>
        <v>0</v>
      </c>
      <c r="AM29" s="35">
        <f t="shared" si="7"/>
        <v>0</v>
      </c>
      <c r="AN29" s="35">
        <f t="shared" si="8"/>
        <v>0</v>
      </c>
      <c r="AO29" s="35">
        <f t="shared" si="9"/>
        <v>0</v>
      </c>
      <c r="AP29" s="35">
        <f t="shared" si="10"/>
        <v>0</v>
      </c>
      <c r="AQ29" s="35">
        <f t="shared" si="11"/>
        <v>0</v>
      </c>
      <c r="AR29" s="35">
        <f t="shared" si="12"/>
        <v>0</v>
      </c>
      <c r="AS29" s="35">
        <f t="shared" si="13"/>
        <v>0</v>
      </c>
      <c r="AT29" s="35">
        <f t="shared" si="14"/>
        <v>0</v>
      </c>
      <c r="AU29" s="35">
        <f t="shared" si="15"/>
        <v>0</v>
      </c>
      <c r="AV29" s="35">
        <f t="shared" si="16"/>
        <v>0</v>
      </c>
      <c r="AW29" s="35">
        <f t="shared" si="17"/>
        <v>0</v>
      </c>
      <c r="AX29" s="35">
        <f t="shared" si="18"/>
        <v>0</v>
      </c>
      <c r="AY29" s="34">
        <f t="shared" si="19"/>
        <v>0</v>
      </c>
    </row>
    <row r="30" spans="1:51" s="26" customFormat="1" ht="39.75" customHeight="1">
      <c r="A30" s="37" t="s">
        <v>197</v>
      </c>
      <c r="B30" s="253" t="s">
        <v>196</v>
      </c>
      <c r="C30" s="254"/>
      <c r="D30" s="255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164"/>
      <c r="AJ30" s="36">
        <f t="shared" si="4"/>
        <v>0</v>
      </c>
      <c r="AK30" s="35">
        <f t="shared" si="5"/>
        <v>0</v>
      </c>
      <c r="AL30" s="35">
        <f t="shared" si="6"/>
        <v>0</v>
      </c>
      <c r="AM30" s="35">
        <f t="shared" si="7"/>
        <v>0</v>
      </c>
      <c r="AN30" s="35">
        <f t="shared" si="8"/>
        <v>0</v>
      </c>
      <c r="AO30" s="35">
        <f t="shared" si="9"/>
        <v>0</v>
      </c>
      <c r="AP30" s="35">
        <f t="shared" si="10"/>
        <v>0</v>
      </c>
      <c r="AQ30" s="35">
        <f t="shared" si="11"/>
        <v>0</v>
      </c>
      <c r="AR30" s="35">
        <f t="shared" si="12"/>
        <v>0</v>
      </c>
      <c r="AS30" s="35">
        <f t="shared" si="13"/>
        <v>0</v>
      </c>
      <c r="AT30" s="35">
        <f t="shared" si="14"/>
        <v>0</v>
      </c>
      <c r="AU30" s="35">
        <f t="shared" si="15"/>
        <v>0</v>
      </c>
      <c r="AV30" s="35">
        <f t="shared" si="16"/>
        <v>0</v>
      </c>
      <c r="AW30" s="35">
        <f t="shared" si="17"/>
        <v>0</v>
      </c>
      <c r="AX30" s="35">
        <f t="shared" si="18"/>
        <v>0</v>
      </c>
      <c r="AY30" s="34">
        <f t="shared" si="19"/>
        <v>0</v>
      </c>
    </row>
    <row r="31" spans="1:51" s="26" customFormat="1" ht="27.75" customHeight="1">
      <c r="A31" s="37" t="s">
        <v>195</v>
      </c>
      <c r="B31" s="237" t="s">
        <v>194</v>
      </c>
      <c r="C31" s="238"/>
      <c r="D31" s="239"/>
      <c r="E31" s="77">
        <v>4</v>
      </c>
      <c r="F31" s="77">
        <v>2</v>
      </c>
      <c r="G31" s="77">
        <v>2</v>
      </c>
      <c r="H31" s="77"/>
      <c r="I31" s="77"/>
      <c r="J31" s="74"/>
      <c r="K31" s="74"/>
      <c r="L31" s="74"/>
      <c r="M31" s="74"/>
      <c r="N31" s="68">
        <v>1</v>
      </c>
      <c r="O31" s="68">
        <v>1</v>
      </c>
      <c r="P31" s="68"/>
      <c r="Q31" s="68"/>
      <c r="R31" s="68"/>
      <c r="S31" s="68"/>
      <c r="T31" s="68"/>
      <c r="U31" s="68"/>
      <c r="V31" s="68"/>
      <c r="W31" s="68"/>
      <c r="X31" s="68">
        <v>1</v>
      </c>
      <c r="Y31" s="68"/>
      <c r="Z31" s="68">
        <v>1</v>
      </c>
      <c r="AA31" s="68">
        <v>3</v>
      </c>
      <c r="AB31" s="68">
        <v>3</v>
      </c>
      <c r="AC31" s="68"/>
      <c r="AD31" s="68"/>
      <c r="AE31" s="68"/>
      <c r="AF31" s="68"/>
      <c r="AG31" s="76"/>
      <c r="AH31" s="68"/>
      <c r="AI31" s="164"/>
      <c r="AJ31" s="36">
        <f t="shared" si="4"/>
        <v>4</v>
      </c>
      <c r="AK31" s="35">
        <f t="shared" si="5"/>
        <v>4</v>
      </c>
      <c r="AL31" s="35">
        <f t="shared" si="6"/>
        <v>0</v>
      </c>
      <c r="AM31" s="35">
        <f t="shared" si="7"/>
        <v>0</v>
      </c>
      <c r="AN31" s="35">
        <f t="shared" si="8"/>
        <v>4</v>
      </c>
      <c r="AO31" s="35">
        <f t="shared" si="9"/>
        <v>4</v>
      </c>
      <c r="AP31" s="35">
        <f t="shared" si="10"/>
        <v>1</v>
      </c>
      <c r="AQ31" s="35">
        <f t="shared" si="11"/>
        <v>1</v>
      </c>
      <c r="AR31" s="35">
        <f t="shared" si="12"/>
        <v>0</v>
      </c>
      <c r="AS31" s="35">
        <f t="shared" si="13"/>
        <v>0</v>
      </c>
      <c r="AT31" s="35">
        <f t="shared" si="14"/>
        <v>1</v>
      </c>
      <c r="AU31" s="35">
        <f t="shared" si="15"/>
        <v>1</v>
      </c>
      <c r="AV31" s="35">
        <f t="shared" si="16"/>
        <v>0</v>
      </c>
      <c r="AW31" s="35">
        <f t="shared" si="17"/>
        <v>0</v>
      </c>
      <c r="AX31" s="35">
        <f t="shared" si="18"/>
        <v>0</v>
      </c>
      <c r="AY31" s="34">
        <f t="shared" si="19"/>
        <v>0</v>
      </c>
    </row>
    <row r="32" spans="1:51" s="26" customFormat="1" ht="27.75" customHeight="1">
      <c r="A32" s="37" t="s">
        <v>193</v>
      </c>
      <c r="B32" s="237" t="s">
        <v>192</v>
      </c>
      <c r="C32" s="238"/>
      <c r="D32" s="239"/>
      <c r="E32" s="77">
        <v>7</v>
      </c>
      <c r="F32" s="77">
        <v>2</v>
      </c>
      <c r="G32" s="77">
        <v>5</v>
      </c>
      <c r="H32" s="77"/>
      <c r="I32" s="77"/>
      <c r="J32" s="74">
        <v>3</v>
      </c>
      <c r="K32" s="74">
        <v>3</v>
      </c>
      <c r="L32" s="74"/>
      <c r="M32" s="74"/>
      <c r="N32" s="68">
        <v>3</v>
      </c>
      <c r="O32" s="68">
        <v>1</v>
      </c>
      <c r="P32" s="68">
        <v>1</v>
      </c>
      <c r="Q32" s="68"/>
      <c r="R32" s="68"/>
      <c r="S32" s="68">
        <v>1</v>
      </c>
      <c r="T32" s="68"/>
      <c r="U32" s="68"/>
      <c r="V32" s="68">
        <v>1</v>
      </c>
      <c r="W32" s="68"/>
      <c r="X32" s="68">
        <v>3</v>
      </c>
      <c r="Y32" s="68"/>
      <c r="Z32" s="68"/>
      <c r="AA32" s="68">
        <v>7</v>
      </c>
      <c r="AB32" s="68">
        <v>1</v>
      </c>
      <c r="AC32" s="68"/>
      <c r="AD32" s="68"/>
      <c r="AE32" s="68"/>
      <c r="AF32" s="68"/>
      <c r="AG32" s="76"/>
      <c r="AH32" s="68"/>
      <c r="AI32" s="164"/>
      <c r="AJ32" s="36">
        <f t="shared" si="4"/>
        <v>7</v>
      </c>
      <c r="AK32" s="35">
        <f t="shared" si="5"/>
        <v>7</v>
      </c>
      <c r="AL32" s="35">
        <f t="shared" si="6"/>
        <v>3</v>
      </c>
      <c r="AM32" s="35">
        <f t="shared" si="7"/>
        <v>3</v>
      </c>
      <c r="AN32" s="35">
        <f t="shared" si="8"/>
        <v>10</v>
      </c>
      <c r="AO32" s="35">
        <f t="shared" si="9"/>
        <v>10</v>
      </c>
      <c r="AP32" s="35">
        <f t="shared" si="10"/>
        <v>3</v>
      </c>
      <c r="AQ32" s="35">
        <f t="shared" si="11"/>
        <v>3</v>
      </c>
      <c r="AR32" s="35">
        <f t="shared" si="12"/>
        <v>1</v>
      </c>
      <c r="AS32" s="35">
        <f t="shared" si="13"/>
        <v>1</v>
      </c>
      <c r="AT32" s="35">
        <f t="shared" si="14"/>
        <v>3</v>
      </c>
      <c r="AU32" s="35">
        <f t="shared" si="15"/>
        <v>3</v>
      </c>
      <c r="AV32" s="35">
        <f t="shared" si="16"/>
        <v>0</v>
      </c>
      <c r="AW32" s="35">
        <f t="shared" si="17"/>
        <v>0</v>
      </c>
      <c r="AX32" s="35">
        <f t="shared" si="18"/>
        <v>0</v>
      </c>
      <c r="AY32" s="34">
        <f t="shared" si="19"/>
        <v>0</v>
      </c>
    </row>
    <row r="33" spans="1:51" s="26" customFormat="1" ht="27.75" customHeight="1">
      <c r="A33" s="37" t="s">
        <v>191</v>
      </c>
      <c r="B33" s="238" t="s">
        <v>190</v>
      </c>
      <c r="C33" s="238"/>
      <c r="D33" s="238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164"/>
      <c r="AJ33" s="36">
        <f t="shared" si="4"/>
        <v>0</v>
      </c>
      <c r="AK33" s="35">
        <f t="shared" si="5"/>
        <v>0</v>
      </c>
      <c r="AL33" s="35">
        <f t="shared" si="6"/>
        <v>0</v>
      </c>
      <c r="AM33" s="35">
        <f t="shared" si="7"/>
        <v>0</v>
      </c>
      <c r="AN33" s="35">
        <f t="shared" si="8"/>
        <v>0</v>
      </c>
      <c r="AO33" s="35">
        <f t="shared" si="9"/>
        <v>0</v>
      </c>
      <c r="AP33" s="35">
        <f t="shared" si="10"/>
        <v>0</v>
      </c>
      <c r="AQ33" s="35">
        <f t="shared" si="11"/>
        <v>0</v>
      </c>
      <c r="AR33" s="35">
        <f t="shared" si="12"/>
        <v>0</v>
      </c>
      <c r="AS33" s="35">
        <f t="shared" si="13"/>
        <v>0</v>
      </c>
      <c r="AT33" s="35">
        <f t="shared" si="14"/>
        <v>0</v>
      </c>
      <c r="AU33" s="35">
        <f t="shared" si="15"/>
        <v>0</v>
      </c>
      <c r="AV33" s="35">
        <f t="shared" si="16"/>
        <v>0</v>
      </c>
      <c r="AW33" s="35">
        <f t="shared" si="17"/>
        <v>0</v>
      </c>
      <c r="AX33" s="35">
        <f t="shared" si="18"/>
        <v>0</v>
      </c>
      <c r="AY33" s="34">
        <f t="shared" si="19"/>
        <v>0</v>
      </c>
    </row>
    <row r="34" spans="1:51" s="26" customFormat="1" ht="27.75" customHeight="1">
      <c r="A34" s="37" t="s">
        <v>189</v>
      </c>
      <c r="B34" s="237" t="s">
        <v>188</v>
      </c>
      <c r="C34" s="238"/>
      <c r="D34" s="239"/>
      <c r="E34" s="77">
        <v>2</v>
      </c>
      <c r="F34" s="77">
        <v>1</v>
      </c>
      <c r="G34" s="77">
        <v>1</v>
      </c>
      <c r="H34" s="77"/>
      <c r="I34" s="77"/>
      <c r="J34" s="74"/>
      <c r="K34" s="74"/>
      <c r="L34" s="74"/>
      <c r="M34" s="74"/>
      <c r="N34" s="68">
        <v>1</v>
      </c>
      <c r="O34" s="68"/>
      <c r="P34" s="68"/>
      <c r="Q34" s="68"/>
      <c r="R34" s="68"/>
      <c r="S34" s="68">
        <v>1</v>
      </c>
      <c r="T34" s="68"/>
      <c r="U34" s="68">
        <v>1</v>
      </c>
      <c r="V34" s="68"/>
      <c r="W34" s="68"/>
      <c r="X34" s="68">
        <v>1</v>
      </c>
      <c r="Y34" s="68"/>
      <c r="Z34" s="68"/>
      <c r="AA34" s="68">
        <v>1</v>
      </c>
      <c r="AB34" s="68">
        <v>1</v>
      </c>
      <c r="AC34" s="68"/>
      <c r="AD34" s="68"/>
      <c r="AE34" s="68"/>
      <c r="AF34" s="68"/>
      <c r="AG34" s="76"/>
      <c r="AH34" s="68"/>
      <c r="AI34" s="164"/>
      <c r="AJ34" s="36">
        <f t="shared" si="4"/>
        <v>2</v>
      </c>
      <c r="AK34" s="35">
        <f t="shared" si="5"/>
        <v>2</v>
      </c>
      <c r="AL34" s="35">
        <f t="shared" si="6"/>
        <v>0</v>
      </c>
      <c r="AM34" s="35">
        <f t="shared" si="7"/>
        <v>0</v>
      </c>
      <c r="AN34" s="35">
        <f t="shared" si="8"/>
        <v>2</v>
      </c>
      <c r="AO34" s="35">
        <f t="shared" si="9"/>
        <v>2</v>
      </c>
      <c r="AP34" s="35">
        <f t="shared" si="10"/>
        <v>1</v>
      </c>
      <c r="AQ34" s="35">
        <f t="shared" si="11"/>
        <v>1</v>
      </c>
      <c r="AR34" s="35">
        <f t="shared" si="12"/>
        <v>1</v>
      </c>
      <c r="AS34" s="35">
        <f t="shared" si="13"/>
        <v>1</v>
      </c>
      <c r="AT34" s="35">
        <f t="shared" si="14"/>
        <v>1</v>
      </c>
      <c r="AU34" s="35">
        <f t="shared" si="15"/>
        <v>1</v>
      </c>
      <c r="AV34" s="35">
        <f t="shared" si="16"/>
        <v>0</v>
      </c>
      <c r="AW34" s="35">
        <f t="shared" si="17"/>
        <v>0</v>
      </c>
      <c r="AX34" s="35">
        <f t="shared" si="18"/>
        <v>0</v>
      </c>
      <c r="AY34" s="34">
        <f t="shared" si="19"/>
        <v>0</v>
      </c>
    </row>
    <row r="35" spans="1:51" s="26" customFormat="1" ht="27.75" customHeight="1">
      <c r="A35" s="37" t="s">
        <v>187</v>
      </c>
      <c r="B35" s="256" t="s">
        <v>186</v>
      </c>
      <c r="C35" s="256"/>
      <c r="D35" s="256"/>
      <c r="E35" s="74">
        <v>46</v>
      </c>
      <c r="F35" s="74">
        <v>19</v>
      </c>
      <c r="G35" s="74">
        <v>27</v>
      </c>
      <c r="H35" s="74"/>
      <c r="I35" s="74"/>
      <c r="J35" s="74">
        <v>38</v>
      </c>
      <c r="K35" s="74">
        <v>35</v>
      </c>
      <c r="L35" s="74">
        <v>3</v>
      </c>
      <c r="M35" s="74"/>
      <c r="N35" s="68">
        <v>10</v>
      </c>
      <c r="O35" s="68">
        <v>3</v>
      </c>
      <c r="P35" s="68"/>
      <c r="Q35" s="68"/>
      <c r="R35" s="68"/>
      <c r="S35" s="68">
        <v>7</v>
      </c>
      <c r="T35" s="68">
        <v>3</v>
      </c>
      <c r="U35" s="68">
        <v>2</v>
      </c>
      <c r="V35" s="68">
        <v>2</v>
      </c>
      <c r="W35" s="68"/>
      <c r="X35" s="68">
        <v>10</v>
      </c>
      <c r="Y35" s="68">
        <v>1</v>
      </c>
      <c r="Z35" s="68">
        <v>14</v>
      </c>
      <c r="AA35" s="68">
        <v>70</v>
      </c>
      <c r="AB35" s="68">
        <v>30</v>
      </c>
      <c r="AC35" s="68"/>
      <c r="AD35" s="68"/>
      <c r="AE35" s="68"/>
      <c r="AF35" s="68"/>
      <c r="AG35" s="76"/>
      <c r="AH35" s="68"/>
      <c r="AI35" s="163"/>
      <c r="AJ35" s="36">
        <f t="shared" si="4"/>
        <v>46</v>
      </c>
      <c r="AK35" s="35">
        <f t="shared" si="5"/>
        <v>46</v>
      </c>
      <c r="AL35" s="35">
        <f t="shared" si="6"/>
        <v>38</v>
      </c>
      <c r="AM35" s="35">
        <f t="shared" si="7"/>
        <v>38</v>
      </c>
      <c r="AN35" s="35">
        <f t="shared" si="8"/>
        <v>81</v>
      </c>
      <c r="AO35" s="35">
        <f t="shared" si="9"/>
        <v>81</v>
      </c>
      <c r="AP35" s="35">
        <f t="shared" si="10"/>
        <v>10</v>
      </c>
      <c r="AQ35" s="35">
        <f t="shared" si="11"/>
        <v>10</v>
      </c>
      <c r="AR35" s="35">
        <f t="shared" si="12"/>
        <v>7</v>
      </c>
      <c r="AS35" s="35">
        <f t="shared" si="13"/>
        <v>7</v>
      </c>
      <c r="AT35" s="35">
        <f t="shared" si="14"/>
        <v>10</v>
      </c>
      <c r="AU35" s="35">
        <f t="shared" si="15"/>
        <v>10</v>
      </c>
      <c r="AV35" s="35">
        <f t="shared" si="16"/>
        <v>0</v>
      </c>
      <c r="AW35" s="35">
        <f t="shared" si="17"/>
        <v>0</v>
      </c>
      <c r="AX35" s="35">
        <f t="shared" si="18"/>
        <v>0</v>
      </c>
      <c r="AY35" s="34">
        <f t="shared" si="19"/>
        <v>0</v>
      </c>
    </row>
    <row r="36" spans="1:51" s="26" customFormat="1" ht="27.75" customHeight="1">
      <c r="A36" s="37" t="s">
        <v>185</v>
      </c>
      <c r="B36" s="238" t="s">
        <v>184</v>
      </c>
      <c r="C36" s="238"/>
      <c r="D36" s="238"/>
      <c r="E36" s="74">
        <v>13</v>
      </c>
      <c r="F36" s="74">
        <v>5</v>
      </c>
      <c r="G36" s="74">
        <v>8</v>
      </c>
      <c r="H36" s="74"/>
      <c r="I36" s="74"/>
      <c r="J36" s="74">
        <v>92</v>
      </c>
      <c r="K36" s="74">
        <v>90</v>
      </c>
      <c r="L36" s="74">
        <v>2</v>
      </c>
      <c r="M36" s="74"/>
      <c r="N36" s="74">
        <v>1</v>
      </c>
      <c r="O36" s="74"/>
      <c r="P36" s="68"/>
      <c r="Q36" s="68">
        <v>1</v>
      </c>
      <c r="R36" s="68"/>
      <c r="S36" s="68"/>
      <c r="T36" s="68"/>
      <c r="U36" s="68"/>
      <c r="V36" s="68"/>
      <c r="W36" s="68"/>
      <c r="X36" s="68">
        <v>1</v>
      </c>
      <c r="Y36" s="68"/>
      <c r="Z36" s="68">
        <v>6</v>
      </c>
      <c r="AA36" s="68">
        <v>102</v>
      </c>
      <c r="AB36" s="68">
        <v>12</v>
      </c>
      <c r="AC36" s="68">
        <v>1</v>
      </c>
      <c r="AD36" s="68"/>
      <c r="AE36" s="68">
        <v>1</v>
      </c>
      <c r="AF36" s="68">
        <v>1</v>
      </c>
      <c r="AG36" s="76"/>
      <c r="AH36" s="68">
        <v>1</v>
      </c>
      <c r="AI36" s="163"/>
      <c r="AJ36" s="36">
        <f t="shared" si="4"/>
        <v>13</v>
      </c>
      <c r="AK36" s="35">
        <f t="shared" si="5"/>
        <v>13</v>
      </c>
      <c r="AL36" s="35">
        <f t="shared" si="6"/>
        <v>92</v>
      </c>
      <c r="AM36" s="35">
        <f t="shared" si="7"/>
        <v>92</v>
      </c>
      <c r="AN36" s="35">
        <f t="shared" si="8"/>
        <v>103</v>
      </c>
      <c r="AO36" s="35">
        <f t="shared" si="9"/>
        <v>103</v>
      </c>
      <c r="AP36" s="35">
        <f t="shared" si="10"/>
        <v>1</v>
      </c>
      <c r="AQ36" s="35">
        <f t="shared" si="11"/>
        <v>1</v>
      </c>
      <c r="AR36" s="35">
        <f t="shared" si="12"/>
        <v>0</v>
      </c>
      <c r="AS36" s="35">
        <f t="shared" si="13"/>
        <v>0</v>
      </c>
      <c r="AT36" s="35">
        <f t="shared" si="14"/>
        <v>1</v>
      </c>
      <c r="AU36" s="35">
        <f t="shared" si="15"/>
        <v>1</v>
      </c>
      <c r="AV36" s="35">
        <f t="shared" si="16"/>
        <v>1</v>
      </c>
      <c r="AW36" s="35">
        <f t="shared" si="17"/>
        <v>1</v>
      </c>
      <c r="AX36" s="35">
        <f t="shared" si="18"/>
        <v>1</v>
      </c>
      <c r="AY36" s="34">
        <f t="shared" si="19"/>
        <v>1</v>
      </c>
    </row>
    <row r="37" spans="1:51" s="26" customFormat="1" ht="51" customHeight="1">
      <c r="A37" s="37" t="s">
        <v>183</v>
      </c>
      <c r="B37" s="237" t="s">
        <v>182</v>
      </c>
      <c r="C37" s="238"/>
      <c r="D37" s="238"/>
      <c r="E37" s="74">
        <v>12</v>
      </c>
      <c r="F37" s="74">
        <v>10</v>
      </c>
      <c r="G37" s="74">
        <v>2</v>
      </c>
      <c r="H37" s="74"/>
      <c r="I37" s="74"/>
      <c r="J37" s="75"/>
      <c r="K37" s="75"/>
      <c r="L37" s="75"/>
      <c r="M37" s="75"/>
      <c r="N37" s="75">
        <v>2</v>
      </c>
      <c r="O37" s="75">
        <v>2</v>
      </c>
      <c r="P37" s="68"/>
      <c r="Q37" s="68"/>
      <c r="R37" s="68"/>
      <c r="S37" s="68"/>
      <c r="T37" s="68"/>
      <c r="U37" s="68"/>
      <c r="V37" s="68"/>
      <c r="W37" s="68"/>
      <c r="X37" s="68">
        <v>2</v>
      </c>
      <c r="Y37" s="68"/>
      <c r="Z37" s="68"/>
      <c r="AA37" s="68">
        <v>10</v>
      </c>
      <c r="AB37" s="68">
        <v>9</v>
      </c>
      <c r="AC37" s="68"/>
      <c r="AD37" s="68"/>
      <c r="AE37" s="68"/>
      <c r="AF37" s="68"/>
      <c r="AG37" s="76"/>
      <c r="AH37" s="68"/>
      <c r="AI37" s="164"/>
      <c r="AJ37" s="36">
        <f t="shared" si="4"/>
        <v>12</v>
      </c>
      <c r="AK37" s="35">
        <f t="shared" si="5"/>
        <v>12</v>
      </c>
      <c r="AL37" s="35">
        <f t="shared" si="6"/>
        <v>0</v>
      </c>
      <c r="AM37" s="35">
        <f t="shared" si="7"/>
        <v>0</v>
      </c>
      <c r="AN37" s="35">
        <f t="shared" si="8"/>
        <v>12</v>
      </c>
      <c r="AO37" s="35">
        <f t="shared" si="9"/>
        <v>12</v>
      </c>
      <c r="AP37" s="35">
        <f t="shared" si="10"/>
        <v>2</v>
      </c>
      <c r="AQ37" s="35">
        <f t="shared" si="11"/>
        <v>2</v>
      </c>
      <c r="AR37" s="35">
        <f t="shared" si="12"/>
        <v>0</v>
      </c>
      <c r="AS37" s="35">
        <f t="shared" si="13"/>
        <v>0</v>
      </c>
      <c r="AT37" s="35">
        <f t="shared" si="14"/>
        <v>2</v>
      </c>
      <c r="AU37" s="35">
        <f t="shared" si="15"/>
        <v>2</v>
      </c>
      <c r="AV37" s="35">
        <f t="shared" si="16"/>
        <v>0</v>
      </c>
      <c r="AW37" s="35">
        <f t="shared" si="17"/>
        <v>0</v>
      </c>
      <c r="AX37" s="35">
        <f t="shared" si="18"/>
        <v>0</v>
      </c>
      <c r="AY37" s="34">
        <f t="shared" si="19"/>
        <v>0</v>
      </c>
    </row>
    <row r="38" spans="1:51" s="26" customFormat="1" ht="49.5" customHeight="1">
      <c r="A38" s="37" t="s">
        <v>181</v>
      </c>
      <c r="B38" s="257" t="s">
        <v>1</v>
      </c>
      <c r="C38" s="257"/>
      <c r="D38" s="257"/>
      <c r="E38" s="74">
        <v>23</v>
      </c>
      <c r="F38" s="74">
        <v>12</v>
      </c>
      <c r="G38" s="74">
        <v>11</v>
      </c>
      <c r="H38" s="74"/>
      <c r="I38" s="74"/>
      <c r="J38" s="74">
        <v>4</v>
      </c>
      <c r="K38" s="74">
        <v>3</v>
      </c>
      <c r="L38" s="74">
        <v>1</v>
      </c>
      <c r="M38" s="74"/>
      <c r="N38" s="68">
        <v>5</v>
      </c>
      <c r="O38" s="68">
        <v>4</v>
      </c>
      <c r="P38" s="68"/>
      <c r="Q38" s="68"/>
      <c r="R38" s="68"/>
      <c r="S38" s="68">
        <v>1</v>
      </c>
      <c r="T38" s="68">
        <v>1</v>
      </c>
      <c r="U38" s="68"/>
      <c r="V38" s="68"/>
      <c r="W38" s="68"/>
      <c r="X38" s="68">
        <v>5</v>
      </c>
      <c r="Y38" s="68"/>
      <c r="Z38" s="68">
        <v>8</v>
      </c>
      <c r="AA38" s="68">
        <v>21</v>
      </c>
      <c r="AB38" s="68">
        <v>15</v>
      </c>
      <c r="AC38" s="68">
        <v>1</v>
      </c>
      <c r="AD38" s="68"/>
      <c r="AE38" s="68">
        <v>1</v>
      </c>
      <c r="AF38" s="68"/>
      <c r="AG38" s="76"/>
      <c r="AH38" s="68"/>
      <c r="AI38" s="164"/>
      <c r="AJ38" s="36">
        <f t="shared" si="4"/>
        <v>23</v>
      </c>
      <c r="AK38" s="35">
        <f t="shared" si="5"/>
        <v>23</v>
      </c>
      <c r="AL38" s="35">
        <f t="shared" si="6"/>
        <v>4</v>
      </c>
      <c r="AM38" s="35">
        <f t="shared" si="7"/>
        <v>4</v>
      </c>
      <c r="AN38" s="35">
        <f t="shared" si="8"/>
        <v>26</v>
      </c>
      <c r="AO38" s="35">
        <f t="shared" si="9"/>
        <v>26</v>
      </c>
      <c r="AP38" s="35">
        <f t="shared" si="10"/>
        <v>5</v>
      </c>
      <c r="AQ38" s="35">
        <f t="shared" si="11"/>
        <v>5</v>
      </c>
      <c r="AR38" s="35">
        <f t="shared" si="12"/>
        <v>1</v>
      </c>
      <c r="AS38" s="35">
        <f t="shared" si="13"/>
        <v>1</v>
      </c>
      <c r="AT38" s="35">
        <f t="shared" si="14"/>
        <v>5</v>
      </c>
      <c r="AU38" s="35">
        <f t="shared" si="15"/>
        <v>5</v>
      </c>
      <c r="AV38" s="35">
        <f t="shared" si="16"/>
        <v>1</v>
      </c>
      <c r="AW38" s="35">
        <f t="shared" si="17"/>
        <v>1</v>
      </c>
      <c r="AX38" s="35">
        <f t="shared" si="18"/>
        <v>0</v>
      </c>
      <c r="AY38" s="34">
        <f t="shared" si="19"/>
        <v>0</v>
      </c>
    </row>
    <row r="39" spans="1:51" s="26" customFormat="1" ht="58.5" customHeight="1">
      <c r="A39" s="37" t="s">
        <v>180</v>
      </c>
      <c r="B39" s="258" t="s">
        <v>179</v>
      </c>
      <c r="C39" s="258"/>
      <c r="D39" s="258"/>
      <c r="E39" s="88">
        <f t="shared" ref="E39:AH39" si="20">SUM(E40:E50)</f>
        <v>12</v>
      </c>
      <c r="F39" s="88">
        <f t="shared" si="20"/>
        <v>1</v>
      </c>
      <c r="G39" s="88">
        <f t="shared" si="20"/>
        <v>11</v>
      </c>
      <c r="H39" s="88">
        <f t="shared" si="20"/>
        <v>0</v>
      </c>
      <c r="I39" s="88">
        <f t="shared" si="20"/>
        <v>0</v>
      </c>
      <c r="J39" s="88">
        <f t="shared" si="20"/>
        <v>2</v>
      </c>
      <c r="K39" s="88">
        <f t="shared" si="20"/>
        <v>0</v>
      </c>
      <c r="L39" s="88">
        <f t="shared" si="20"/>
        <v>2</v>
      </c>
      <c r="M39" s="88">
        <f t="shared" si="20"/>
        <v>0</v>
      </c>
      <c r="N39" s="88">
        <f t="shared" si="20"/>
        <v>4</v>
      </c>
      <c r="O39" s="88">
        <f t="shared" si="20"/>
        <v>0</v>
      </c>
      <c r="P39" s="88">
        <f t="shared" si="20"/>
        <v>0</v>
      </c>
      <c r="Q39" s="88">
        <f t="shared" si="20"/>
        <v>1</v>
      </c>
      <c r="R39" s="88">
        <f t="shared" si="20"/>
        <v>0</v>
      </c>
      <c r="S39" s="88">
        <f t="shared" si="20"/>
        <v>3</v>
      </c>
      <c r="T39" s="88">
        <f t="shared" si="20"/>
        <v>0</v>
      </c>
      <c r="U39" s="88">
        <f t="shared" si="20"/>
        <v>3</v>
      </c>
      <c r="V39" s="88">
        <f t="shared" si="20"/>
        <v>0</v>
      </c>
      <c r="W39" s="88">
        <f t="shared" si="20"/>
        <v>0</v>
      </c>
      <c r="X39" s="88">
        <f t="shared" si="20"/>
        <v>4</v>
      </c>
      <c r="Y39" s="88">
        <f t="shared" si="20"/>
        <v>0</v>
      </c>
      <c r="Z39" s="88">
        <f t="shared" si="20"/>
        <v>0</v>
      </c>
      <c r="AA39" s="88">
        <f t="shared" si="20"/>
        <v>8</v>
      </c>
      <c r="AB39" s="88">
        <f t="shared" si="20"/>
        <v>0</v>
      </c>
      <c r="AC39" s="88">
        <f t="shared" si="20"/>
        <v>2</v>
      </c>
      <c r="AD39" s="88">
        <f t="shared" si="20"/>
        <v>0</v>
      </c>
      <c r="AE39" s="88">
        <f t="shared" si="20"/>
        <v>2</v>
      </c>
      <c r="AF39" s="88">
        <f t="shared" si="20"/>
        <v>0</v>
      </c>
      <c r="AG39" s="88">
        <f t="shared" si="20"/>
        <v>0</v>
      </c>
      <c r="AH39" s="88">
        <f t="shared" si="20"/>
        <v>0</v>
      </c>
      <c r="AI39" s="165"/>
      <c r="AJ39" s="36">
        <f t="shared" ref="AJ39:AY39" si="21">SUM(AJ40:AJ50)</f>
        <v>12</v>
      </c>
      <c r="AK39" s="81">
        <f t="shared" si="21"/>
        <v>12</v>
      </c>
      <c r="AL39" s="81">
        <f t="shared" si="21"/>
        <v>2</v>
      </c>
      <c r="AM39" s="81">
        <f t="shared" si="21"/>
        <v>2</v>
      </c>
      <c r="AN39" s="81">
        <f t="shared" si="21"/>
        <v>12</v>
      </c>
      <c r="AO39" s="81">
        <f t="shared" si="21"/>
        <v>12</v>
      </c>
      <c r="AP39" s="81">
        <f t="shared" si="21"/>
        <v>4</v>
      </c>
      <c r="AQ39" s="81">
        <f t="shared" si="21"/>
        <v>4</v>
      </c>
      <c r="AR39" s="81">
        <f t="shared" si="21"/>
        <v>3</v>
      </c>
      <c r="AS39" s="81">
        <f t="shared" si="21"/>
        <v>3</v>
      </c>
      <c r="AT39" s="81">
        <f t="shared" si="21"/>
        <v>4</v>
      </c>
      <c r="AU39" s="81">
        <f t="shared" si="21"/>
        <v>4</v>
      </c>
      <c r="AV39" s="81">
        <f t="shared" si="21"/>
        <v>2</v>
      </c>
      <c r="AW39" s="81">
        <f t="shared" si="21"/>
        <v>2</v>
      </c>
      <c r="AX39" s="81">
        <f t="shared" si="21"/>
        <v>0</v>
      </c>
      <c r="AY39" s="47">
        <f t="shared" si="21"/>
        <v>0</v>
      </c>
    </row>
    <row r="40" spans="1:51" s="26" customFormat="1" ht="58.5" customHeight="1">
      <c r="A40" s="37" t="s">
        <v>178</v>
      </c>
      <c r="B40" s="237" t="s">
        <v>177</v>
      </c>
      <c r="C40" s="238"/>
      <c r="D40" s="238"/>
      <c r="E40" s="74">
        <v>3</v>
      </c>
      <c r="F40" s="74"/>
      <c r="G40" s="74">
        <v>3</v>
      </c>
      <c r="H40" s="74"/>
      <c r="I40" s="74"/>
      <c r="J40" s="74"/>
      <c r="K40" s="74"/>
      <c r="L40" s="74"/>
      <c r="M40" s="74"/>
      <c r="N40" s="74">
        <v>2</v>
      </c>
      <c r="O40" s="74"/>
      <c r="P40" s="74"/>
      <c r="Q40" s="74">
        <v>1</v>
      </c>
      <c r="R40" s="74"/>
      <c r="S40" s="74">
        <v>1</v>
      </c>
      <c r="T40" s="74"/>
      <c r="U40" s="74">
        <v>1</v>
      </c>
      <c r="V40" s="74"/>
      <c r="W40" s="74"/>
      <c r="X40" s="74">
        <v>2</v>
      </c>
      <c r="Y40" s="74"/>
      <c r="Z40" s="74"/>
      <c r="AA40" s="74">
        <v>1</v>
      </c>
      <c r="AB40" s="74"/>
      <c r="AC40" s="74">
        <v>2</v>
      </c>
      <c r="AD40" s="74"/>
      <c r="AE40" s="74">
        <v>2</v>
      </c>
      <c r="AF40" s="74"/>
      <c r="AG40" s="74"/>
      <c r="AH40" s="74"/>
      <c r="AI40" s="166"/>
      <c r="AJ40" s="36">
        <f t="shared" ref="AJ40:AJ50" si="22">E40</f>
        <v>3</v>
      </c>
      <c r="AK40" s="35">
        <f t="shared" ref="AK40:AK50" si="23">F40+G40+H40+I40</f>
        <v>3</v>
      </c>
      <c r="AL40" s="35">
        <f t="shared" ref="AL40:AL50" si="24">J40</f>
        <v>0</v>
      </c>
      <c r="AM40" s="35">
        <f t="shared" ref="AM40:AM50" si="25">K40+L40+M40</f>
        <v>0</v>
      </c>
      <c r="AN40" s="35">
        <f t="shared" ref="AN40:AN50" si="26">F40+G40+K40</f>
        <v>3</v>
      </c>
      <c r="AO40" s="35">
        <f t="shared" ref="AO40:AO50" si="27">X40+Y40+AA40</f>
        <v>3</v>
      </c>
      <c r="AP40" s="35">
        <f t="shared" ref="AP40:AP50" si="28">N40</f>
        <v>2</v>
      </c>
      <c r="AQ40" s="35">
        <f t="shared" ref="AQ40:AQ50" si="29">O40+P40+Q40+R40+S40</f>
        <v>2</v>
      </c>
      <c r="AR40" s="35">
        <f t="shared" ref="AR40:AR50" si="30">S40</f>
        <v>1</v>
      </c>
      <c r="AS40" s="35">
        <f t="shared" ref="AS40:AS50" si="31">T40+U40+V40</f>
        <v>1</v>
      </c>
      <c r="AT40" s="35">
        <f t="shared" ref="AT40:AT50" si="32">X40</f>
        <v>2</v>
      </c>
      <c r="AU40" s="35">
        <f t="shared" ref="AU40:AU50" si="33">N40+W40</f>
        <v>2</v>
      </c>
      <c r="AV40" s="35">
        <f t="shared" ref="AV40:AV50" si="34">AE40</f>
        <v>2</v>
      </c>
      <c r="AW40" s="35">
        <f t="shared" ref="AW40:AW50" si="35">AC40+AD40</f>
        <v>2</v>
      </c>
      <c r="AX40" s="35">
        <f t="shared" ref="AX40:AX50" si="36">AH40</f>
        <v>0</v>
      </c>
      <c r="AY40" s="34">
        <f t="shared" ref="AY40:AY50" si="37">AF40+AG40</f>
        <v>0</v>
      </c>
    </row>
    <row r="41" spans="1:51" s="26" customFormat="1" ht="31.5" customHeight="1">
      <c r="A41" s="37" t="s">
        <v>176</v>
      </c>
      <c r="B41" s="256" t="s">
        <v>175</v>
      </c>
      <c r="C41" s="256"/>
      <c r="D41" s="256"/>
      <c r="E41" s="74">
        <v>1</v>
      </c>
      <c r="F41" s="74">
        <v>1</v>
      </c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>
        <v>1</v>
      </c>
      <c r="AB41" s="74"/>
      <c r="AC41" s="74"/>
      <c r="AD41" s="74"/>
      <c r="AE41" s="74"/>
      <c r="AF41" s="74"/>
      <c r="AG41" s="74"/>
      <c r="AH41" s="74"/>
      <c r="AI41" s="166"/>
      <c r="AJ41" s="36">
        <f t="shared" si="22"/>
        <v>1</v>
      </c>
      <c r="AK41" s="35">
        <f t="shared" si="23"/>
        <v>1</v>
      </c>
      <c r="AL41" s="35">
        <f t="shared" si="24"/>
        <v>0</v>
      </c>
      <c r="AM41" s="35">
        <f t="shared" si="25"/>
        <v>0</v>
      </c>
      <c r="AN41" s="35">
        <f t="shared" si="26"/>
        <v>1</v>
      </c>
      <c r="AO41" s="35">
        <f t="shared" si="27"/>
        <v>1</v>
      </c>
      <c r="AP41" s="35">
        <f t="shared" si="28"/>
        <v>0</v>
      </c>
      <c r="AQ41" s="35">
        <f t="shared" si="29"/>
        <v>0</v>
      </c>
      <c r="AR41" s="35">
        <f t="shared" si="30"/>
        <v>0</v>
      </c>
      <c r="AS41" s="35">
        <f t="shared" si="31"/>
        <v>0</v>
      </c>
      <c r="AT41" s="35">
        <f t="shared" si="32"/>
        <v>0</v>
      </c>
      <c r="AU41" s="35">
        <f t="shared" si="33"/>
        <v>0</v>
      </c>
      <c r="AV41" s="35">
        <f t="shared" si="34"/>
        <v>0</v>
      </c>
      <c r="AW41" s="35">
        <f t="shared" si="35"/>
        <v>0</v>
      </c>
      <c r="AX41" s="35">
        <f t="shared" si="36"/>
        <v>0</v>
      </c>
      <c r="AY41" s="34">
        <f t="shared" si="37"/>
        <v>0</v>
      </c>
    </row>
    <row r="42" spans="1:51" s="26" customFormat="1" ht="60.75" customHeight="1">
      <c r="A42" s="37" t="s">
        <v>174</v>
      </c>
      <c r="B42" s="237" t="s">
        <v>173</v>
      </c>
      <c r="C42" s="238"/>
      <c r="D42" s="239"/>
      <c r="E42" s="74"/>
      <c r="F42" s="74"/>
      <c r="G42" s="74"/>
      <c r="H42" s="74"/>
      <c r="I42" s="74"/>
      <c r="J42" s="74"/>
      <c r="K42" s="74"/>
      <c r="L42" s="74"/>
      <c r="M42" s="74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76"/>
      <c r="AH42" s="68"/>
      <c r="AI42" s="166"/>
      <c r="AJ42" s="36">
        <f t="shared" si="22"/>
        <v>0</v>
      </c>
      <c r="AK42" s="35">
        <f t="shared" si="23"/>
        <v>0</v>
      </c>
      <c r="AL42" s="35">
        <f t="shared" si="24"/>
        <v>0</v>
      </c>
      <c r="AM42" s="35">
        <f t="shared" si="25"/>
        <v>0</v>
      </c>
      <c r="AN42" s="35">
        <f t="shared" si="26"/>
        <v>0</v>
      </c>
      <c r="AO42" s="35">
        <f t="shared" si="27"/>
        <v>0</v>
      </c>
      <c r="AP42" s="35">
        <f t="shared" si="28"/>
        <v>0</v>
      </c>
      <c r="AQ42" s="35">
        <f t="shared" si="29"/>
        <v>0</v>
      </c>
      <c r="AR42" s="35">
        <f t="shared" si="30"/>
        <v>0</v>
      </c>
      <c r="AS42" s="35">
        <f t="shared" si="31"/>
        <v>0</v>
      </c>
      <c r="AT42" s="35">
        <f t="shared" si="32"/>
        <v>0</v>
      </c>
      <c r="AU42" s="35">
        <f t="shared" si="33"/>
        <v>0</v>
      </c>
      <c r="AV42" s="35">
        <f t="shared" si="34"/>
        <v>0</v>
      </c>
      <c r="AW42" s="35">
        <f t="shared" si="35"/>
        <v>0</v>
      </c>
      <c r="AX42" s="35">
        <f t="shared" si="36"/>
        <v>0</v>
      </c>
      <c r="AY42" s="34">
        <f t="shared" si="37"/>
        <v>0</v>
      </c>
    </row>
    <row r="43" spans="1:51" s="26" customFormat="1" ht="28.5" customHeight="1">
      <c r="A43" s="37" t="s">
        <v>172</v>
      </c>
      <c r="B43" s="237" t="s">
        <v>171</v>
      </c>
      <c r="C43" s="238"/>
      <c r="D43" s="239"/>
      <c r="E43" s="74">
        <v>1</v>
      </c>
      <c r="F43" s="77"/>
      <c r="G43" s="77">
        <v>1</v>
      </c>
      <c r="H43" s="77"/>
      <c r="I43" s="77"/>
      <c r="J43" s="74"/>
      <c r="K43" s="74"/>
      <c r="L43" s="74"/>
      <c r="M43" s="74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>
        <v>1</v>
      </c>
      <c r="AB43" s="68"/>
      <c r="AC43" s="68"/>
      <c r="AD43" s="68"/>
      <c r="AE43" s="68"/>
      <c r="AF43" s="68"/>
      <c r="AG43" s="76"/>
      <c r="AH43" s="68"/>
      <c r="AI43" s="166"/>
      <c r="AJ43" s="36">
        <f t="shared" si="22"/>
        <v>1</v>
      </c>
      <c r="AK43" s="35">
        <f t="shared" si="23"/>
        <v>1</v>
      </c>
      <c r="AL43" s="35">
        <f t="shared" si="24"/>
        <v>0</v>
      </c>
      <c r="AM43" s="35">
        <f t="shared" si="25"/>
        <v>0</v>
      </c>
      <c r="AN43" s="35">
        <f t="shared" si="26"/>
        <v>1</v>
      </c>
      <c r="AO43" s="35">
        <f t="shared" si="27"/>
        <v>1</v>
      </c>
      <c r="AP43" s="35">
        <f t="shared" si="28"/>
        <v>0</v>
      </c>
      <c r="AQ43" s="35">
        <f t="shared" si="29"/>
        <v>0</v>
      </c>
      <c r="AR43" s="35">
        <f t="shared" si="30"/>
        <v>0</v>
      </c>
      <c r="AS43" s="35">
        <f t="shared" si="31"/>
        <v>0</v>
      </c>
      <c r="AT43" s="35">
        <f t="shared" si="32"/>
        <v>0</v>
      </c>
      <c r="AU43" s="35">
        <f t="shared" si="33"/>
        <v>0</v>
      </c>
      <c r="AV43" s="35">
        <f t="shared" si="34"/>
        <v>0</v>
      </c>
      <c r="AW43" s="35">
        <f t="shared" si="35"/>
        <v>0</v>
      </c>
      <c r="AX43" s="35">
        <f t="shared" si="36"/>
        <v>0</v>
      </c>
      <c r="AY43" s="34">
        <f t="shared" si="37"/>
        <v>0</v>
      </c>
    </row>
    <row r="44" spans="1:51" s="26" customFormat="1" ht="38.25" customHeight="1">
      <c r="A44" s="37" t="s">
        <v>170</v>
      </c>
      <c r="B44" s="237" t="s">
        <v>169</v>
      </c>
      <c r="C44" s="238"/>
      <c r="D44" s="239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166"/>
      <c r="AJ44" s="36">
        <f t="shared" si="22"/>
        <v>0</v>
      </c>
      <c r="AK44" s="35">
        <f t="shared" si="23"/>
        <v>0</v>
      </c>
      <c r="AL44" s="35">
        <f t="shared" si="24"/>
        <v>0</v>
      </c>
      <c r="AM44" s="35">
        <f t="shared" si="25"/>
        <v>0</v>
      </c>
      <c r="AN44" s="35">
        <f t="shared" si="26"/>
        <v>0</v>
      </c>
      <c r="AO44" s="35">
        <f t="shared" si="27"/>
        <v>0</v>
      </c>
      <c r="AP44" s="35">
        <f t="shared" si="28"/>
        <v>0</v>
      </c>
      <c r="AQ44" s="35">
        <f t="shared" si="29"/>
        <v>0</v>
      </c>
      <c r="AR44" s="35">
        <f t="shared" si="30"/>
        <v>0</v>
      </c>
      <c r="AS44" s="35">
        <f t="shared" si="31"/>
        <v>0</v>
      </c>
      <c r="AT44" s="35">
        <f t="shared" si="32"/>
        <v>0</v>
      </c>
      <c r="AU44" s="35">
        <f t="shared" si="33"/>
        <v>0</v>
      </c>
      <c r="AV44" s="35">
        <f t="shared" si="34"/>
        <v>0</v>
      </c>
      <c r="AW44" s="35">
        <f t="shared" si="35"/>
        <v>0</v>
      </c>
      <c r="AX44" s="35">
        <f t="shared" si="36"/>
        <v>0</v>
      </c>
      <c r="AY44" s="34">
        <f t="shared" si="37"/>
        <v>0</v>
      </c>
    </row>
    <row r="45" spans="1:51" s="26" customFormat="1" ht="38.25" customHeight="1">
      <c r="A45" s="37" t="s">
        <v>168</v>
      </c>
      <c r="B45" s="237" t="s">
        <v>167</v>
      </c>
      <c r="C45" s="238"/>
      <c r="D45" s="239"/>
      <c r="E45" s="74">
        <v>4</v>
      </c>
      <c r="F45" s="77"/>
      <c r="G45" s="77">
        <v>4</v>
      </c>
      <c r="H45" s="77"/>
      <c r="I45" s="77"/>
      <c r="J45" s="74">
        <v>2</v>
      </c>
      <c r="K45" s="74"/>
      <c r="L45" s="74">
        <v>2</v>
      </c>
      <c r="M45" s="74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>
        <v>4</v>
      </c>
      <c r="AB45" s="68"/>
      <c r="AC45" s="68"/>
      <c r="AD45" s="68"/>
      <c r="AE45" s="68"/>
      <c r="AF45" s="68"/>
      <c r="AG45" s="76"/>
      <c r="AH45" s="68"/>
      <c r="AI45" s="166"/>
      <c r="AJ45" s="36">
        <f t="shared" si="22"/>
        <v>4</v>
      </c>
      <c r="AK45" s="35">
        <f t="shared" si="23"/>
        <v>4</v>
      </c>
      <c r="AL45" s="35">
        <f t="shared" si="24"/>
        <v>2</v>
      </c>
      <c r="AM45" s="35">
        <f t="shared" si="25"/>
        <v>2</v>
      </c>
      <c r="AN45" s="35">
        <f t="shared" si="26"/>
        <v>4</v>
      </c>
      <c r="AO45" s="35">
        <f t="shared" si="27"/>
        <v>4</v>
      </c>
      <c r="AP45" s="35">
        <f t="shared" si="28"/>
        <v>0</v>
      </c>
      <c r="AQ45" s="35">
        <f t="shared" si="29"/>
        <v>0</v>
      </c>
      <c r="AR45" s="35">
        <f t="shared" si="30"/>
        <v>0</v>
      </c>
      <c r="AS45" s="35">
        <f t="shared" si="31"/>
        <v>0</v>
      </c>
      <c r="AT45" s="35">
        <f t="shared" si="32"/>
        <v>0</v>
      </c>
      <c r="AU45" s="35">
        <f t="shared" si="33"/>
        <v>0</v>
      </c>
      <c r="AV45" s="35">
        <f t="shared" si="34"/>
        <v>0</v>
      </c>
      <c r="AW45" s="35">
        <f t="shared" si="35"/>
        <v>0</v>
      </c>
      <c r="AX45" s="35">
        <f t="shared" si="36"/>
        <v>0</v>
      </c>
      <c r="AY45" s="34">
        <f t="shared" si="37"/>
        <v>0</v>
      </c>
    </row>
    <row r="46" spans="1:51" s="26" customFormat="1" ht="33.75" customHeight="1">
      <c r="A46" s="37" t="s">
        <v>166</v>
      </c>
      <c r="B46" s="237" t="s">
        <v>165</v>
      </c>
      <c r="C46" s="238"/>
      <c r="D46" s="239"/>
      <c r="E46" s="74"/>
      <c r="F46" s="77"/>
      <c r="G46" s="77"/>
      <c r="H46" s="77"/>
      <c r="I46" s="77"/>
      <c r="J46" s="74"/>
      <c r="K46" s="74"/>
      <c r="L46" s="74"/>
      <c r="M46" s="74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76"/>
      <c r="AH46" s="68"/>
      <c r="AI46" s="166"/>
      <c r="AJ46" s="36">
        <f t="shared" si="22"/>
        <v>0</v>
      </c>
      <c r="AK46" s="35">
        <f t="shared" si="23"/>
        <v>0</v>
      </c>
      <c r="AL46" s="35">
        <f t="shared" si="24"/>
        <v>0</v>
      </c>
      <c r="AM46" s="35">
        <f t="shared" si="25"/>
        <v>0</v>
      </c>
      <c r="AN46" s="35">
        <f t="shared" si="26"/>
        <v>0</v>
      </c>
      <c r="AO46" s="35">
        <f t="shared" si="27"/>
        <v>0</v>
      </c>
      <c r="AP46" s="35">
        <f t="shared" si="28"/>
        <v>0</v>
      </c>
      <c r="AQ46" s="35">
        <f t="shared" si="29"/>
        <v>0</v>
      </c>
      <c r="AR46" s="35">
        <f t="shared" si="30"/>
        <v>0</v>
      </c>
      <c r="AS46" s="35">
        <f t="shared" si="31"/>
        <v>0</v>
      </c>
      <c r="AT46" s="35">
        <f t="shared" si="32"/>
        <v>0</v>
      </c>
      <c r="AU46" s="35">
        <f t="shared" si="33"/>
        <v>0</v>
      </c>
      <c r="AV46" s="35">
        <f t="shared" si="34"/>
        <v>0</v>
      </c>
      <c r="AW46" s="35">
        <f t="shared" si="35"/>
        <v>0</v>
      </c>
      <c r="AX46" s="35">
        <f t="shared" si="36"/>
        <v>0</v>
      </c>
      <c r="AY46" s="34">
        <f t="shared" si="37"/>
        <v>0</v>
      </c>
    </row>
    <row r="47" spans="1:51" s="26" customFormat="1" ht="33.75" customHeight="1">
      <c r="A47" s="37" t="s">
        <v>164</v>
      </c>
      <c r="B47" s="237" t="s">
        <v>163</v>
      </c>
      <c r="C47" s="238"/>
      <c r="D47" s="239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166"/>
      <c r="AJ47" s="36">
        <f t="shared" si="22"/>
        <v>0</v>
      </c>
      <c r="AK47" s="35">
        <f t="shared" si="23"/>
        <v>0</v>
      </c>
      <c r="AL47" s="35">
        <f t="shared" si="24"/>
        <v>0</v>
      </c>
      <c r="AM47" s="35">
        <f t="shared" si="25"/>
        <v>0</v>
      </c>
      <c r="AN47" s="35">
        <f t="shared" si="26"/>
        <v>0</v>
      </c>
      <c r="AO47" s="35">
        <f t="shared" si="27"/>
        <v>0</v>
      </c>
      <c r="AP47" s="35">
        <f t="shared" si="28"/>
        <v>0</v>
      </c>
      <c r="AQ47" s="35">
        <f t="shared" si="29"/>
        <v>0</v>
      </c>
      <c r="AR47" s="35">
        <f t="shared" si="30"/>
        <v>0</v>
      </c>
      <c r="AS47" s="35">
        <f t="shared" si="31"/>
        <v>0</v>
      </c>
      <c r="AT47" s="35">
        <f t="shared" si="32"/>
        <v>0</v>
      </c>
      <c r="AU47" s="35">
        <f t="shared" si="33"/>
        <v>0</v>
      </c>
      <c r="AV47" s="35">
        <f t="shared" si="34"/>
        <v>0</v>
      </c>
      <c r="AW47" s="35">
        <f t="shared" si="35"/>
        <v>0</v>
      </c>
      <c r="AX47" s="35">
        <f t="shared" si="36"/>
        <v>0</v>
      </c>
      <c r="AY47" s="34">
        <f t="shared" si="37"/>
        <v>0</v>
      </c>
    </row>
    <row r="48" spans="1:51" s="26" customFormat="1" ht="33.75" customHeight="1">
      <c r="A48" s="37" t="s">
        <v>162</v>
      </c>
      <c r="B48" s="237" t="s">
        <v>161</v>
      </c>
      <c r="C48" s="238"/>
      <c r="D48" s="239"/>
      <c r="E48" s="74">
        <v>2</v>
      </c>
      <c r="F48" s="77"/>
      <c r="G48" s="77">
        <v>2</v>
      </c>
      <c r="H48" s="77"/>
      <c r="I48" s="77"/>
      <c r="J48" s="74"/>
      <c r="K48" s="74"/>
      <c r="L48" s="74"/>
      <c r="M48" s="74"/>
      <c r="N48" s="68">
        <v>1</v>
      </c>
      <c r="O48" s="68"/>
      <c r="P48" s="68"/>
      <c r="Q48" s="68"/>
      <c r="R48" s="68"/>
      <c r="S48" s="68">
        <v>1</v>
      </c>
      <c r="T48" s="68"/>
      <c r="U48" s="68">
        <v>1</v>
      </c>
      <c r="V48" s="68"/>
      <c r="W48" s="68"/>
      <c r="X48" s="68">
        <v>1</v>
      </c>
      <c r="Y48" s="68"/>
      <c r="Z48" s="68"/>
      <c r="AA48" s="68">
        <v>1</v>
      </c>
      <c r="AB48" s="68"/>
      <c r="AC48" s="68"/>
      <c r="AD48" s="68"/>
      <c r="AE48" s="68"/>
      <c r="AF48" s="68"/>
      <c r="AG48" s="76"/>
      <c r="AH48" s="68"/>
      <c r="AI48" s="166"/>
      <c r="AJ48" s="36">
        <f t="shared" si="22"/>
        <v>2</v>
      </c>
      <c r="AK48" s="35">
        <f t="shared" si="23"/>
        <v>2</v>
      </c>
      <c r="AL48" s="35">
        <f t="shared" si="24"/>
        <v>0</v>
      </c>
      <c r="AM48" s="35">
        <f t="shared" si="25"/>
        <v>0</v>
      </c>
      <c r="AN48" s="35">
        <f t="shared" si="26"/>
        <v>2</v>
      </c>
      <c r="AO48" s="35">
        <f t="shared" si="27"/>
        <v>2</v>
      </c>
      <c r="AP48" s="35">
        <f t="shared" si="28"/>
        <v>1</v>
      </c>
      <c r="AQ48" s="35">
        <f t="shared" si="29"/>
        <v>1</v>
      </c>
      <c r="AR48" s="35">
        <f t="shared" si="30"/>
        <v>1</v>
      </c>
      <c r="AS48" s="35">
        <f t="shared" si="31"/>
        <v>1</v>
      </c>
      <c r="AT48" s="35">
        <f t="shared" si="32"/>
        <v>1</v>
      </c>
      <c r="AU48" s="35">
        <f t="shared" si="33"/>
        <v>1</v>
      </c>
      <c r="AV48" s="35">
        <f t="shared" si="34"/>
        <v>0</v>
      </c>
      <c r="AW48" s="35">
        <f t="shared" si="35"/>
        <v>0</v>
      </c>
      <c r="AX48" s="35">
        <f t="shared" si="36"/>
        <v>0</v>
      </c>
      <c r="AY48" s="34">
        <f t="shared" si="37"/>
        <v>0</v>
      </c>
    </row>
    <row r="49" spans="1:51" s="26" customFormat="1" ht="33.75" customHeight="1">
      <c r="A49" s="37" t="s">
        <v>160</v>
      </c>
      <c r="B49" s="237" t="s">
        <v>159</v>
      </c>
      <c r="C49" s="238"/>
      <c r="D49" s="239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166"/>
      <c r="AJ49" s="36">
        <f t="shared" si="22"/>
        <v>0</v>
      </c>
      <c r="AK49" s="35">
        <f t="shared" si="23"/>
        <v>0</v>
      </c>
      <c r="AL49" s="35">
        <f t="shared" si="24"/>
        <v>0</v>
      </c>
      <c r="AM49" s="35">
        <f t="shared" si="25"/>
        <v>0</v>
      </c>
      <c r="AN49" s="35">
        <f t="shared" si="26"/>
        <v>0</v>
      </c>
      <c r="AO49" s="35">
        <f t="shared" si="27"/>
        <v>0</v>
      </c>
      <c r="AP49" s="35">
        <f t="shared" si="28"/>
        <v>0</v>
      </c>
      <c r="AQ49" s="35">
        <f t="shared" si="29"/>
        <v>0</v>
      </c>
      <c r="AR49" s="35">
        <f t="shared" si="30"/>
        <v>0</v>
      </c>
      <c r="AS49" s="35">
        <f t="shared" si="31"/>
        <v>0</v>
      </c>
      <c r="AT49" s="35">
        <f t="shared" si="32"/>
        <v>0</v>
      </c>
      <c r="AU49" s="35">
        <f t="shared" si="33"/>
        <v>0</v>
      </c>
      <c r="AV49" s="35">
        <f t="shared" si="34"/>
        <v>0</v>
      </c>
      <c r="AW49" s="35">
        <f t="shared" si="35"/>
        <v>0</v>
      </c>
      <c r="AX49" s="35">
        <f t="shared" si="36"/>
        <v>0</v>
      </c>
      <c r="AY49" s="34">
        <f t="shared" si="37"/>
        <v>0</v>
      </c>
    </row>
    <row r="50" spans="1:51" s="26" customFormat="1" ht="33.75" customHeight="1">
      <c r="A50" s="37" t="s">
        <v>158</v>
      </c>
      <c r="B50" s="253" t="s">
        <v>1</v>
      </c>
      <c r="C50" s="254"/>
      <c r="D50" s="255"/>
      <c r="E50" s="74">
        <v>1</v>
      </c>
      <c r="F50" s="77"/>
      <c r="G50" s="77">
        <v>1</v>
      </c>
      <c r="H50" s="77"/>
      <c r="I50" s="77"/>
      <c r="J50" s="74"/>
      <c r="K50" s="74"/>
      <c r="L50" s="74"/>
      <c r="M50" s="74"/>
      <c r="N50" s="68">
        <v>1</v>
      </c>
      <c r="O50" s="68"/>
      <c r="P50" s="68"/>
      <c r="Q50" s="68"/>
      <c r="R50" s="68"/>
      <c r="S50" s="68">
        <v>1</v>
      </c>
      <c r="T50" s="68"/>
      <c r="U50" s="68">
        <v>1</v>
      </c>
      <c r="V50" s="68"/>
      <c r="W50" s="68"/>
      <c r="X50" s="68">
        <v>1</v>
      </c>
      <c r="Y50" s="68"/>
      <c r="Z50" s="68"/>
      <c r="AA50" s="68"/>
      <c r="AB50" s="68"/>
      <c r="AC50" s="68"/>
      <c r="AD50" s="68"/>
      <c r="AE50" s="68"/>
      <c r="AF50" s="68"/>
      <c r="AG50" s="76"/>
      <c r="AH50" s="68"/>
      <c r="AI50" s="166"/>
      <c r="AJ50" s="36">
        <f t="shared" si="22"/>
        <v>1</v>
      </c>
      <c r="AK50" s="35">
        <f t="shared" si="23"/>
        <v>1</v>
      </c>
      <c r="AL50" s="35">
        <f t="shared" si="24"/>
        <v>0</v>
      </c>
      <c r="AM50" s="35">
        <f t="shared" si="25"/>
        <v>0</v>
      </c>
      <c r="AN50" s="35">
        <f t="shared" si="26"/>
        <v>1</v>
      </c>
      <c r="AO50" s="35">
        <f t="shared" si="27"/>
        <v>1</v>
      </c>
      <c r="AP50" s="35">
        <f t="shared" si="28"/>
        <v>1</v>
      </c>
      <c r="AQ50" s="35">
        <f t="shared" si="29"/>
        <v>1</v>
      </c>
      <c r="AR50" s="35">
        <f t="shared" si="30"/>
        <v>1</v>
      </c>
      <c r="AS50" s="35">
        <f t="shared" si="31"/>
        <v>1</v>
      </c>
      <c r="AT50" s="35">
        <f t="shared" si="32"/>
        <v>1</v>
      </c>
      <c r="AU50" s="35">
        <f t="shared" si="33"/>
        <v>1</v>
      </c>
      <c r="AV50" s="35">
        <f t="shared" si="34"/>
        <v>0</v>
      </c>
      <c r="AW50" s="35">
        <f t="shared" si="35"/>
        <v>0</v>
      </c>
      <c r="AX50" s="35">
        <f t="shared" si="36"/>
        <v>0</v>
      </c>
      <c r="AY50" s="34">
        <f t="shared" si="37"/>
        <v>0</v>
      </c>
    </row>
    <row r="51" spans="1:51" s="26" customFormat="1" ht="52.5" customHeight="1">
      <c r="A51" s="42" t="s">
        <v>157</v>
      </c>
      <c r="B51" s="234" t="s">
        <v>156</v>
      </c>
      <c r="C51" s="235"/>
      <c r="D51" s="236"/>
      <c r="E51" s="86">
        <f t="shared" ref="E51:AH51" si="38">SUM(E52:E58)</f>
        <v>9</v>
      </c>
      <c r="F51" s="86">
        <f t="shared" si="38"/>
        <v>2</v>
      </c>
      <c r="G51" s="86">
        <f t="shared" si="38"/>
        <v>7</v>
      </c>
      <c r="H51" s="86">
        <f t="shared" si="38"/>
        <v>0</v>
      </c>
      <c r="I51" s="86">
        <f t="shared" si="38"/>
        <v>0</v>
      </c>
      <c r="J51" s="86">
        <f t="shared" si="38"/>
        <v>3</v>
      </c>
      <c r="K51" s="86">
        <f t="shared" si="38"/>
        <v>2</v>
      </c>
      <c r="L51" s="86">
        <f t="shared" si="38"/>
        <v>1</v>
      </c>
      <c r="M51" s="86">
        <f t="shared" si="38"/>
        <v>0</v>
      </c>
      <c r="N51" s="86">
        <f t="shared" si="38"/>
        <v>7</v>
      </c>
      <c r="O51" s="86">
        <f t="shared" si="38"/>
        <v>3</v>
      </c>
      <c r="P51" s="86">
        <f t="shared" si="38"/>
        <v>1</v>
      </c>
      <c r="Q51" s="86">
        <f t="shared" si="38"/>
        <v>2</v>
      </c>
      <c r="R51" s="86">
        <f t="shared" si="38"/>
        <v>0</v>
      </c>
      <c r="S51" s="86">
        <f t="shared" si="38"/>
        <v>1</v>
      </c>
      <c r="T51" s="86">
        <f t="shared" si="38"/>
        <v>0</v>
      </c>
      <c r="U51" s="86">
        <f t="shared" si="38"/>
        <v>0</v>
      </c>
      <c r="V51" s="86">
        <f t="shared" si="38"/>
        <v>1</v>
      </c>
      <c r="W51" s="86">
        <f t="shared" si="38"/>
        <v>0</v>
      </c>
      <c r="X51" s="86">
        <f t="shared" si="38"/>
        <v>7</v>
      </c>
      <c r="Y51" s="86">
        <f t="shared" si="38"/>
        <v>0</v>
      </c>
      <c r="Z51" s="86">
        <f t="shared" si="38"/>
        <v>0</v>
      </c>
      <c r="AA51" s="86">
        <f t="shared" si="38"/>
        <v>4</v>
      </c>
      <c r="AB51" s="86">
        <f t="shared" si="38"/>
        <v>0</v>
      </c>
      <c r="AC51" s="86">
        <f t="shared" si="38"/>
        <v>0</v>
      </c>
      <c r="AD51" s="86">
        <f t="shared" si="38"/>
        <v>0</v>
      </c>
      <c r="AE51" s="86">
        <f t="shared" si="38"/>
        <v>0</v>
      </c>
      <c r="AF51" s="86">
        <f t="shared" si="38"/>
        <v>0</v>
      </c>
      <c r="AG51" s="86">
        <f t="shared" si="38"/>
        <v>0</v>
      </c>
      <c r="AH51" s="86">
        <f t="shared" si="38"/>
        <v>0</v>
      </c>
      <c r="AI51" s="165"/>
      <c r="AJ51" s="36">
        <f t="shared" ref="AJ51:AY51" si="39">SUM(AJ52:AJ58)</f>
        <v>9</v>
      </c>
      <c r="AK51" s="84">
        <f t="shared" si="39"/>
        <v>9</v>
      </c>
      <c r="AL51" s="84">
        <f t="shared" si="39"/>
        <v>3</v>
      </c>
      <c r="AM51" s="84">
        <f t="shared" si="39"/>
        <v>3</v>
      </c>
      <c r="AN51" s="84">
        <f t="shared" si="39"/>
        <v>11</v>
      </c>
      <c r="AO51" s="84">
        <f t="shared" si="39"/>
        <v>11</v>
      </c>
      <c r="AP51" s="84">
        <f t="shared" si="39"/>
        <v>7</v>
      </c>
      <c r="AQ51" s="84">
        <f t="shared" si="39"/>
        <v>7</v>
      </c>
      <c r="AR51" s="84">
        <f t="shared" si="39"/>
        <v>1</v>
      </c>
      <c r="AS51" s="84">
        <f t="shared" si="39"/>
        <v>1</v>
      </c>
      <c r="AT51" s="84">
        <f t="shared" si="39"/>
        <v>7</v>
      </c>
      <c r="AU51" s="84">
        <f t="shared" si="39"/>
        <v>7</v>
      </c>
      <c r="AV51" s="84">
        <f t="shared" si="39"/>
        <v>0</v>
      </c>
      <c r="AW51" s="84">
        <f t="shared" si="39"/>
        <v>0</v>
      </c>
      <c r="AX51" s="84">
        <f t="shared" si="39"/>
        <v>0</v>
      </c>
      <c r="AY51" s="46">
        <f t="shared" si="39"/>
        <v>0</v>
      </c>
    </row>
    <row r="52" spans="1:51" s="26" customFormat="1" ht="33.75" customHeight="1">
      <c r="A52" s="37" t="s">
        <v>155</v>
      </c>
      <c r="B52" s="237" t="s">
        <v>154</v>
      </c>
      <c r="C52" s="238"/>
      <c r="D52" s="239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166"/>
      <c r="AJ52" s="36">
        <f t="shared" ref="AJ52:AJ58" si="40">E52</f>
        <v>0</v>
      </c>
      <c r="AK52" s="35">
        <f t="shared" ref="AK52:AK58" si="41">F52+G52+H52+I52</f>
        <v>0</v>
      </c>
      <c r="AL52" s="35">
        <f t="shared" ref="AL52:AL58" si="42">J52</f>
        <v>0</v>
      </c>
      <c r="AM52" s="35">
        <f t="shared" ref="AM52:AM58" si="43">K52+L52+M52</f>
        <v>0</v>
      </c>
      <c r="AN52" s="35">
        <f t="shared" ref="AN52:AN58" si="44">F52+G52+K52</f>
        <v>0</v>
      </c>
      <c r="AO52" s="35">
        <f t="shared" ref="AO52:AO58" si="45">X52+Y52+AA52</f>
        <v>0</v>
      </c>
      <c r="AP52" s="35">
        <f t="shared" ref="AP52:AP58" si="46">N52</f>
        <v>0</v>
      </c>
      <c r="AQ52" s="35">
        <f t="shared" ref="AQ52:AQ58" si="47">O52+P52+Q52+R52+S52</f>
        <v>0</v>
      </c>
      <c r="AR52" s="35">
        <f t="shared" ref="AR52:AR58" si="48">S52</f>
        <v>0</v>
      </c>
      <c r="AS52" s="35">
        <f t="shared" ref="AS52:AS58" si="49">T52+U52+V52</f>
        <v>0</v>
      </c>
      <c r="AT52" s="35">
        <f t="shared" ref="AT52:AT58" si="50">X52</f>
        <v>0</v>
      </c>
      <c r="AU52" s="35">
        <f t="shared" ref="AU52:AU58" si="51">N52+W52</f>
        <v>0</v>
      </c>
      <c r="AV52" s="35">
        <f t="shared" ref="AV52:AV58" si="52">AE52</f>
        <v>0</v>
      </c>
      <c r="AW52" s="35">
        <f t="shared" ref="AW52:AW58" si="53">AC52+AD52</f>
        <v>0</v>
      </c>
      <c r="AX52" s="35">
        <f t="shared" ref="AX52:AX58" si="54">AH52</f>
        <v>0</v>
      </c>
      <c r="AY52" s="34">
        <f t="shared" ref="AY52:AY58" si="55">AF52+AG52</f>
        <v>0</v>
      </c>
    </row>
    <row r="53" spans="1:51" s="26" customFormat="1" ht="33.75" customHeight="1">
      <c r="A53" s="37" t="s">
        <v>153</v>
      </c>
      <c r="B53" s="237" t="s">
        <v>152</v>
      </c>
      <c r="C53" s="238"/>
      <c r="D53" s="239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166"/>
      <c r="AJ53" s="36">
        <f t="shared" si="40"/>
        <v>0</v>
      </c>
      <c r="AK53" s="35">
        <f t="shared" si="41"/>
        <v>0</v>
      </c>
      <c r="AL53" s="35">
        <f t="shared" si="42"/>
        <v>0</v>
      </c>
      <c r="AM53" s="35">
        <f t="shared" si="43"/>
        <v>0</v>
      </c>
      <c r="AN53" s="35">
        <f t="shared" si="44"/>
        <v>0</v>
      </c>
      <c r="AO53" s="35">
        <f t="shared" si="45"/>
        <v>0</v>
      </c>
      <c r="AP53" s="35">
        <f t="shared" si="46"/>
        <v>0</v>
      </c>
      <c r="AQ53" s="35">
        <f t="shared" si="47"/>
        <v>0</v>
      </c>
      <c r="AR53" s="35">
        <f t="shared" si="48"/>
        <v>0</v>
      </c>
      <c r="AS53" s="35">
        <f t="shared" si="49"/>
        <v>0</v>
      </c>
      <c r="AT53" s="35">
        <f t="shared" si="50"/>
        <v>0</v>
      </c>
      <c r="AU53" s="35">
        <f t="shared" si="51"/>
        <v>0</v>
      </c>
      <c r="AV53" s="35">
        <f t="shared" si="52"/>
        <v>0</v>
      </c>
      <c r="AW53" s="35">
        <f t="shared" si="53"/>
        <v>0</v>
      </c>
      <c r="AX53" s="35">
        <f t="shared" si="54"/>
        <v>0</v>
      </c>
      <c r="AY53" s="34">
        <f t="shared" si="55"/>
        <v>0</v>
      </c>
    </row>
    <row r="54" spans="1:51" s="41" customFormat="1" ht="59.25" customHeight="1">
      <c r="A54" s="37" t="s">
        <v>151</v>
      </c>
      <c r="B54" s="237" t="s">
        <v>150</v>
      </c>
      <c r="C54" s="238"/>
      <c r="D54" s="239"/>
      <c r="E54" s="77">
        <v>1</v>
      </c>
      <c r="F54" s="77">
        <v>1</v>
      </c>
      <c r="G54" s="77"/>
      <c r="H54" s="77"/>
      <c r="I54" s="77"/>
      <c r="J54" s="74"/>
      <c r="K54" s="74"/>
      <c r="L54" s="74"/>
      <c r="M54" s="74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>
        <v>1</v>
      </c>
      <c r="AB54" s="68"/>
      <c r="AC54" s="68"/>
      <c r="AD54" s="68"/>
      <c r="AE54" s="68"/>
      <c r="AF54" s="68"/>
      <c r="AG54" s="76"/>
      <c r="AH54" s="68"/>
      <c r="AI54" s="166"/>
      <c r="AJ54" s="36">
        <f t="shared" si="40"/>
        <v>1</v>
      </c>
      <c r="AK54" s="35">
        <f t="shared" si="41"/>
        <v>1</v>
      </c>
      <c r="AL54" s="35">
        <f t="shared" si="42"/>
        <v>0</v>
      </c>
      <c r="AM54" s="35">
        <f t="shared" si="43"/>
        <v>0</v>
      </c>
      <c r="AN54" s="35">
        <f t="shared" si="44"/>
        <v>1</v>
      </c>
      <c r="AO54" s="35">
        <f t="shared" si="45"/>
        <v>1</v>
      </c>
      <c r="AP54" s="35">
        <f t="shared" si="46"/>
        <v>0</v>
      </c>
      <c r="AQ54" s="35">
        <f t="shared" si="47"/>
        <v>0</v>
      </c>
      <c r="AR54" s="35">
        <f t="shared" si="48"/>
        <v>0</v>
      </c>
      <c r="AS54" s="35">
        <f t="shared" si="49"/>
        <v>0</v>
      </c>
      <c r="AT54" s="35">
        <f t="shared" si="50"/>
        <v>0</v>
      </c>
      <c r="AU54" s="35">
        <f t="shared" si="51"/>
        <v>0</v>
      </c>
      <c r="AV54" s="35">
        <f t="shared" si="52"/>
        <v>0</v>
      </c>
      <c r="AW54" s="35">
        <f t="shared" si="53"/>
        <v>0</v>
      </c>
      <c r="AX54" s="35">
        <f t="shared" si="54"/>
        <v>0</v>
      </c>
      <c r="AY54" s="34">
        <f t="shared" si="55"/>
        <v>0</v>
      </c>
    </row>
    <row r="55" spans="1:51" s="26" customFormat="1" ht="35.25" customHeight="1">
      <c r="A55" s="37" t="s">
        <v>149</v>
      </c>
      <c r="B55" s="237" t="s">
        <v>148</v>
      </c>
      <c r="C55" s="238"/>
      <c r="D55" s="239"/>
      <c r="E55" s="77"/>
      <c r="F55" s="77"/>
      <c r="G55" s="77"/>
      <c r="H55" s="77"/>
      <c r="I55" s="77"/>
      <c r="J55" s="74"/>
      <c r="K55" s="74"/>
      <c r="L55" s="74"/>
      <c r="M55" s="74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76"/>
      <c r="AH55" s="68"/>
      <c r="AI55" s="166"/>
      <c r="AJ55" s="36">
        <f t="shared" si="40"/>
        <v>0</v>
      </c>
      <c r="AK55" s="35">
        <f t="shared" si="41"/>
        <v>0</v>
      </c>
      <c r="AL55" s="35">
        <f t="shared" si="42"/>
        <v>0</v>
      </c>
      <c r="AM55" s="35">
        <f t="shared" si="43"/>
        <v>0</v>
      </c>
      <c r="AN55" s="35">
        <f t="shared" si="44"/>
        <v>0</v>
      </c>
      <c r="AO55" s="35">
        <f t="shared" si="45"/>
        <v>0</v>
      </c>
      <c r="AP55" s="35">
        <f t="shared" si="46"/>
        <v>0</v>
      </c>
      <c r="AQ55" s="35">
        <f t="shared" si="47"/>
        <v>0</v>
      </c>
      <c r="AR55" s="35">
        <f t="shared" si="48"/>
        <v>0</v>
      </c>
      <c r="AS55" s="35">
        <f t="shared" si="49"/>
        <v>0</v>
      </c>
      <c r="AT55" s="35">
        <f t="shared" si="50"/>
        <v>0</v>
      </c>
      <c r="AU55" s="35">
        <f t="shared" si="51"/>
        <v>0</v>
      </c>
      <c r="AV55" s="35">
        <f t="shared" si="52"/>
        <v>0</v>
      </c>
      <c r="AW55" s="35">
        <f t="shared" si="53"/>
        <v>0</v>
      </c>
      <c r="AX55" s="35">
        <f t="shared" si="54"/>
        <v>0</v>
      </c>
      <c r="AY55" s="34">
        <f t="shared" si="55"/>
        <v>0</v>
      </c>
    </row>
    <row r="56" spans="1:51" s="26" customFormat="1" ht="35.25" customHeight="1">
      <c r="A56" s="37" t="s">
        <v>147</v>
      </c>
      <c r="B56" s="237" t="s">
        <v>146</v>
      </c>
      <c r="C56" s="238"/>
      <c r="D56" s="239"/>
      <c r="E56" s="77"/>
      <c r="F56" s="77"/>
      <c r="G56" s="77"/>
      <c r="H56" s="77"/>
      <c r="I56" s="77"/>
      <c r="J56" s="74"/>
      <c r="K56" s="74"/>
      <c r="L56" s="74"/>
      <c r="M56" s="74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76"/>
      <c r="AH56" s="68"/>
      <c r="AI56" s="166"/>
      <c r="AJ56" s="36">
        <f t="shared" si="40"/>
        <v>0</v>
      </c>
      <c r="AK56" s="35">
        <f t="shared" si="41"/>
        <v>0</v>
      </c>
      <c r="AL56" s="35">
        <f t="shared" si="42"/>
        <v>0</v>
      </c>
      <c r="AM56" s="35">
        <f t="shared" si="43"/>
        <v>0</v>
      </c>
      <c r="AN56" s="35">
        <f t="shared" si="44"/>
        <v>0</v>
      </c>
      <c r="AO56" s="35">
        <f t="shared" si="45"/>
        <v>0</v>
      </c>
      <c r="AP56" s="35">
        <f t="shared" si="46"/>
        <v>0</v>
      </c>
      <c r="AQ56" s="35">
        <f t="shared" si="47"/>
        <v>0</v>
      </c>
      <c r="AR56" s="35">
        <f t="shared" si="48"/>
        <v>0</v>
      </c>
      <c r="AS56" s="35">
        <f t="shared" si="49"/>
        <v>0</v>
      </c>
      <c r="AT56" s="35">
        <f t="shared" si="50"/>
        <v>0</v>
      </c>
      <c r="AU56" s="35">
        <f t="shared" si="51"/>
        <v>0</v>
      </c>
      <c r="AV56" s="35">
        <f t="shared" si="52"/>
        <v>0</v>
      </c>
      <c r="AW56" s="35">
        <f t="shared" si="53"/>
        <v>0</v>
      </c>
      <c r="AX56" s="35">
        <f t="shared" si="54"/>
        <v>0</v>
      </c>
      <c r="AY56" s="34">
        <f t="shared" si="55"/>
        <v>0</v>
      </c>
    </row>
    <row r="57" spans="1:51" s="26" customFormat="1" ht="35.25" customHeight="1">
      <c r="A57" s="37" t="s">
        <v>145</v>
      </c>
      <c r="B57" s="237" t="s">
        <v>144</v>
      </c>
      <c r="C57" s="238"/>
      <c r="D57" s="239"/>
      <c r="E57" s="77">
        <v>4</v>
      </c>
      <c r="F57" s="77"/>
      <c r="G57" s="77">
        <v>4</v>
      </c>
      <c r="H57" s="77"/>
      <c r="I57" s="77"/>
      <c r="J57" s="74"/>
      <c r="K57" s="74"/>
      <c r="L57" s="74"/>
      <c r="M57" s="74"/>
      <c r="N57" s="68">
        <v>4</v>
      </c>
      <c r="O57" s="68">
        <v>2</v>
      </c>
      <c r="P57" s="68"/>
      <c r="Q57" s="68">
        <v>2</v>
      </c>
      <c r="R57" s="68"/>
      <c r="S57" s="68"/>
      <c r="T57" s="68"/>
      <c r="U57" s="68"/>
      <c r="V57" s="68"/>
      <c r="W57" s="68"/>
      <c r="X57" s="68">
        <v>4</v>
      </c>
      <c r="Y57" s="68"/>
      <c r="Z57" s="68"/>
      <c r="AA57" s="68"/>
      <c r="AB57" s="68"/>
      <c r="AC57" s="68"/>
      <c r="AD57" s="68"/>
      <c r="AE57" s="68"/>
      <c r="AF57" s="68"/>
      <c r="AG57" s="76"/>
      <c r="AH57" s="68"/>
      <c r="AI57" s="166"/>
      <c r="AJ57" s="36">
        <f t="shared" si="40"/>
        <v>4</v>
      </c>
      <c r="AK57" s="35">
        <f t="shared" si="41"/>
        <v>4</v>
      </c>
      <c r="AL57" s="35">
        <f t="shared" si="42"/>
        <v>0</v>
      </c>
      <c r="AM57" s="35">
        <f t="shared" si="43"/>
        <v>0</v>
      </c>
      <c r="AN57" s="35">
        <f t="shared" si="44"/>
        <v>4</v>
      </c>
      <c r="AO57" s="35">
        <f t="shared" si="45"/>
        <v>4</v>
      </c>
      <c r="AP57" s="35">
        <f t="shared" si="46"/>
        <v>4</v>
      </c>
      <c r="AQ57" s="35">
        <f t="shared" si="47"/>
        <v>4</v>
      </c>
      <c r="AR57" s="35">
        <f t="shared" si="48"/>
        <v>0</v>
      </c>
      <c r="AS57" s="35">
        <f t="shared" si="49"/>
        <v>0</v>
      </c>
      <c r="AT57" s="35">
        <f t="shared" si="50"/>
        <v>4</v>
      </c>
      <c r="AU57" s="35">
        <f t="shared" si="51"/>
        <v>4</v>
      </c>
      <c r="AV57" s="35">
        <f t="shared" si="52"/>
        <v>0</v>
      </c>
      <c r="AW57" s="35">
        <f t="shared" si="53"/>
        <v>0</v>
      </c>
      <c r="AX57" s="35">
        <f t="shared" si="54"/>
        <v>0</v>
      </c>
      <c r="AY57" s="34">
        <f t="shared" si="55"/>
        <v>0</v>
      </c>
    </row>
    <row r="58" spans="1:51" s="26" customFormat="1" ht="35.25" customHeight="1">
      <c r="A58" s="37" t="s">
        <v>143</v>
      </c>
      <c r="B58" s="253" t="s">
        <v>1</v>
      </c>
      <c r="C58" s="254"/>
      <c r="D58" s="255"/>
      <c r="E58" s="77">
        <v>4</v>
      </c>
      <c r="F58" s="77">
        <v>1</v>
      </c>
      <c r="G58" s="77">
        <v>3</v>
      </c>
      <c r="H58" s="77"/>
      <c r="I58" s="77"/>
      <c r="J58" s="74">
        <v>3</v>
      </c>
      <c r="K58" s="74">
        <v>2</v>
      </c>
      <c r="L58" s="74">
        <v>1</v>
      </c>
      <c r="M58" s="74"/>
      <c r="N58" s="68">
        <v>3</v>
      </c>
      <c r="O58" s="68">
        <v>1</v>
      </c>
      <c r="P58" s="68">
        <v>1</v>
      </c>
      <c r="Q58" s="68"/>
      <c r="R58" s="68"/>
      <c r="S58" s="68">
        <v>1</v>
      </c>
      <c r="T58" s="68"/>
      <c r="U58" s="68"/>
      <c r="V58" s="68">
        <v>1</v>
      </c>
      <c r="W58" s="68"/>
      <c r="X58" s="68">
        <v>3</v>
      </c>
      <c r="Y58" s="68"/>
      <c r="Z58" s="68"/>
      <c r="AA58" s="68">
        <v>3</v>
      </c>
      <c r="AB58" s="68"/>
      <c r="AC58" s="68"/>
      <c r="AD58" s="68"/>
      <c r="AE58" s="68"/>
      <c r="AF58" s="68"/>
      <c r="AG58" s="76"/>
      <c r="AH58" s="68"/>
      <c r="AI58" s="166"/>
      <c r="AJ58" s="36">
        <f t="shared" si="40"/>
        <v>4</v>
      </c>
      <c r="AK58" s="35">
        <f t="shared" si="41"/>
        <v>4</v>
      </c>
      <c r="AL58" s="35">
        <f t="shared" si="42"/>
        <v>3</v>
      </c>
      <c r="AM58" s="35">
        <f t="shared" si="43"/>
        <v>3</v>
      </c>
      <c r="AN58" s="35">
        <f t="shared" si="44"/>
        <v>6</v>
      </c>
      <c r="AO58" s="35">
        <f t="shared" si="45"/>
        <v>6</v>
      </c>
      <c r="AP58" s="35">
        <f t="shared" si="46"/>
        <v>3</v>
      </c>
      <c r="AQ58" s="35">
        <f t="shared" si="47"/>
        <v>3</v>
      </c>
      <c r="AR58" s="35">
        <f t="shared" si="48"/>
        <v>1</v>
      </c>
      <c r="AS58" s="35">
        <f t="shared" si="49"/>
        <v>1</v>
      </c>
      <c r="AT58" s="35">
        <f t="shared" si="50"/>
        <v>3</v>
      </c>
      <c r="AU58" s="35">
        <f t="shared" si="51"/>
        <v>3</v>
      </c>
      <c r="AV58" s="35">
        <f t="shared" si="52"/>
        <v>0</v>
      </c>
      <c r="AW58" s="35">
        <f t="shared" si="53"/>
        <v>0</v>
      </c>
      <c r="AX58" s="35">
        <f t="shared" si="54"/>
        <v>0</v>
      </c>
      <c r="AY58" s="34">
        <f t="shared" si="55"/>
        <v>0</v>
      </c>
    </row>
    <row r="59" spans="1:51" s="26" customFormat="1" ht="48" customHeight="1">
      <c r="A59" s="42" t="s">
        <v>142</v>
      </c>
      <c r="B59" s="234" t="s">
        <v>141</v>
      </c>
      <c r="C59" s="235"/>
      <c r="D59" s="236"/>
      <c r="E59" s="86">
        <f t="shared" ref="E59:AH59" si="56">SUM(E60:E72)</f>
        <v>36</v>
      </c>
      <c r="F59" s="86">
        <f t="shared" si="56"/>
        <v>6</v>
      </c>
      <c r="G59" s="86">
        <f t="shared" si="56"/>
        <v>30</v>
      </c>
      <c r="H59" s="86">
        <f t="shared" si="56"/>
        <v>0</v>
      </c>
      <c r="I59" s="86">
        <f t="shared" si="56"/>
        <v>0</v>
      </c>
      <c r="J59" s="86">
        <f t="shared" si="56"/>
        <v>102</v>
      </c>
      <c r="K59" s="86">
        <f t="shared" si="56"/>
        <v>97</v>
      </c>
      <c r="L59" s="86">
        <f t="shared" si="56"/>
        <v>5</v>
      </c>
      <c r="M59" s="86">
        <f t="shared" si="56"/>
        <v>0</v>
      </c>
      <c r="N59" s="86">
        <f t="shared" si="56"/>
        <v>65</v>
      </c>
      <c r="O59" s="86">
        <f t="shared" si="56"/>
        <v>42</v>
      </c>
      <c r="P59" s="86">
        <f t="shared" si="56"/>
        <v>14</v>
      </c>
      <c r="Q59" s="86">
        <f t="shared" si="56"/>
        <v>2</v>
      </c>
      <c r="R59" s="86">
        <f t="shared" si="56"/>
        <v>0</v>
      </c>
      <c r="S59" s="86">
        <f t="shared" si="56"/>
        <v>7</v>
      </c>
      <c r="T59" s="86">
        <f t="shared" si="56"/>
        <v>2</v>
      </c>
      <c r="U59" s="86">
        <f t="shared" si="56"/>
        <v>5</v>
      </c>
      <c r="V59" s="86">
        <f t="shared" si="56"/>
        <v>0</v>
      </c>
      <c r="W59" s="86">
        <f t="shared" si="56"/>
        <v>0</v>
      </c>
      <c r="X59" s="86">
        <f t="shared" si="56"/>
        <v>65</v>
      </c>
      <c r="Y59" s="86">
        <f t="shared" si="56"/>
        <v>0</v>
      </c>
      <c r="Z59" s="86">
        <f t="shared" si="56"/>
        <v>0</v>
      </c>
      <c r="AA59" s="86">
        <f t="shared" si="56"/>
        <v>68</v>
      </c>
      <c r="AB59" s="86">
        <f t="shared" si="56"/>
        <v>5</v>
      </c>
      <c r="AC59" s="86">
        <f t="shared" si="56"/>
        <v>5</v>
      </c>
      <c r="AD59" s="86">
        <f t="shared" si="56"/>
        <v>0</v>
      </c>
      <c r="AE59" s="86">
        <f t="shared" si="56"/>
        <v>5</v>
      </c>
      <c r="AF59" s="86">
        <f t="shared" si="56"/>
        <v>0</v>
      </c>
      <c r="AG59" s="86">
        <f t="shared" si="56"/>
        <v>0</v>
      </c>
      <c r="AH59" s="86">
        <f t="shared" si="56"/>
        <v>0</v>
      </c>
      <c r="AI59" s="165"/>
      <c r="AJ59" s="39">
        <f t="shared" ref="AJ59:AY59" si="57">SUM(AJ60:AJ72)</f>
        <v>36</v>
      </c>
      <c r="AK59" s="82">
        <f t="shared" si="57"/>
        <v>36</v>
      </c>
      <c r="AL59" s="82">
        <f t="shared" si="57"/>
        <v>102</v>
      </c>
      <c r="AM59" s="82">
        <f t="shared" si="57"/>
        <v>102</v>
      </c>
      <c r="AN59" s="82">
        <f t="shared" si="57"/>
        <v>133</v>
      </c>
      <c r="AO59" s="82">
        <f t="shared" si="57"/>
        <v>133</v>
      </c>
      <c r="AP59" s="82">
        <f t="shared" si="57"/>
        <v>65</v>
      </c>
      <c r="AQ59" s="82">
        <f t="shared" si="57"/>
        <v>65</v>
      </c>
      <c r="AR59" s="82">
        <f t="shared" si="57"/>
        <v>7</v>
      </c>
      <c r="AS59" s="82">
        <f t="shared" si="57"/>
        <v>7</v>
      </c>
      <c r="AT59" s="82">
        <f t="shared" si="57"/>
        <v>65</v>
      </c>
      <c r="AU59" s="82">
        <f t="shared" si="57"/>
        <v>65</v>
      </c>
      <c r="AV59" s="82">
        <f t="shared" si="57"/>
        <v>5</v>
      </c>
      <c r="AW59" s="82">
        <f t="shared" si="57"/>
        <v>5</v>
      </c>
      <c r="AX59" s="82">
        <f t="shared" si="57"/>
        <v>0</v>
      </c>
      <c r="AY59" s="38">
        <f t="shared" si="57"/>
        <v>0</v>
      </c>
    </row>
    <row r="60" spans="1:51" s="26" customFormat="1" ht="48" customHeight="1">
      <c r="A60" s="37" t="s">
        <v>140</v>
      </c>
      <c r="B60" s="237" t="s">
        <v>139</v>
      </c>
      <c r="C60" s="238"/>
      <c r="D60" s="239"/>
      <c r="E60" s="77">
        <v>10</v>
      </c>
      <c r="F60" s="77"/>
      <c r="G60" s="77">
        <v>10</v>
      </c>
      <c r="H60" s="77"/>
      <c r="I60" s="77"/>
      <c r="J60" s="74">
        <v>32</v>
      </c>
      <c r="K60" s="74">
        <v>30</v>
      </c>
      <c r="L60" s="74">
        <v>2</v>
      </c>
      <c r="M60" s="74"/>
      <c r="N60" s="68">
        <v>21</v>
      </c>
      <c r="O60" s="68">
        <v>18</v>
      </c>
      <c r="P60" s="68">
        <v>3</v>
      </c>
      <c r="Q60" s="68"/>
      <c r="R60" s="68"/>
      <c r="S60" s="68"/>
      <c r="T60" s="68"/>
      <c r="U60" s="68"/>
      <c r="V60" s="68"/>
      <c r="W60" s="68"/>
      <c r="X60" s="68">
        <v>21</v>
      </c>
      <c r="Y60" s="68"/>
      <c r="Z60" s="68"/>
      <c r="AA60" s="68">
        <v>19</v>
      </c>
      <c r="AB60" s="68"/>
      <c r="AC60" s="68">
        <v>1</v>
      </c>
      <c r="AD60" s="68"/>
      <c r="AE60" s="68">
        <v>1</v>
      </c>
      <c r="AF60" s="68"/>
      <c r="AG60" s="76"/>
      <c r="AH60" s="68"/>
      <c r="AI60" s="166"/>
      <c r="AJ60" s="36">
        <f t="shared" ref="AJ60:AJ72" si="58">E60</f>
        <v>10</v>
      </c>
      <c r="AK60" s="35">
        <f t="shared" ref="AK60:AK72" si="59">F60+G60+H60+I60</f>
        <v>10</v>
      </c>
      <c r="AL60" s="35">
        <f t="shared" ref="AL60:AL72" si="60">J60</f>
        <v>32</v>
      </c>
      <c r="AM60" s="35">
        <f t="shared" ref="AM60:AM72" si="61">K60+L60+M60</f>
        <v>32</v>
      </c>
      <c r="AN60" s="35">
        <f t="shared" ref="AN60:AN72" si="62">F60+G60+K60</f>
        <v>40</v>
      </c>
      <c r="AO60" s="35">
        <f t="shared" ref="AO60:AO72" si="63">X60+Y60+AA60</f>
        <v>40</v>
      </c>
      <c r="AP60" s="35">
        <f t="shared" ref="AP60:AP72" si="64">N60</f>
        <v>21</v>
      </c>
      <c r="AQ60" s="35">
        <f t="shared" ref="AQ60:AQ72" si="65">O60+P60+Q60+R60+S60</f>
        <v>21</v>
      </c>
      <c r="AR60" s="35">
        <f t="shared" ref="AR60:AR72" si="66">S60</f>
        <v>0</v>
      </c>
      <c r="AS60" s="35">
        <f t="shared" ref="AS60:AS72" si="67">T60+U60+V60</f>
        <v>0</v>
      </c>
      <c r="AT60" s="35">
        <f t="shared" ref="AT60:AT72" si="68">X60</f>
        <v>21</v>
      </c>
      <c r="AU60" s="35">
        <f t="shared" ref="AU60:AU72" si="69">N60+W60</f>
        <v>21</v>
      </c>
      <c r="AV60" s="35">
        <f t="shared" ref="AV60:AV72" si="70">AE60</f>
        <v>1</v>
      </c>
      <c r="AW60" s="35">
        <f t="shared" ref="AW60:AW72" si="71">AC60+AD60</f>
        <v>1</v>
      </c>
      <c r="AX60" s="35">
        <f t="shared" ref="AX60:AX72" si="72">AH60</f>
        <v>0</v>
      </c>
      <c r="AY60" s="34">
        <f t="shared" ref="AY60:AY79" si="73">AF60+AG60</f>
        <v>0</v>
      </c>
    </row>
    <row r="61" spans="1:51" s="26" customFormat="1" ht="35.25" customHeight="1">
      <c r="A61" s="37" t="s">
        <v>138</v>
      </c>
      <c r="B61" s="237" t="s">
        <v>137</v>
      </c>
      <c r="C61" s="238"/>
      <c r="D61" s="239"/>
      <c r="E61" s="77">
        <v>9</v>
      </c>
      <c r="F61" s="77"/>
      <c r="G61" s="77">
        <v>9</v>
      </c>
      <c r="H61" s="77"/>
      <c r="I61" s="77"/>
      <c r="J61" s="74">
        <v>40</v>
      </c>
      <c r="K61" s="74">
        <v>39</v>
      </c>
      <c r="L61" s="74">
        <v>1</v>
      </c>
      <c r="M61" s="74"/>
      <c r="N61" s="68">
        <v>29</v>
      </c>
      <c r="O61" s="68">
        <v>17</v>
      </c>
      <c r="P61" s="68">
        <v>9</v>
      </c>
      <c r="Q61" s="68"/>
      <c r="R61" s="68"/>
      <c r="S61" s="68">
        <v>3</v>
      </c>
      <c r="T61" s="68"/>
      <c r="U61" s="68">
        <v>3</v>
      </c>
      <c r="V61" s="68"/>
      <c r="W61" s="68"/>
      <c r="X61" s="68">
        <v>29</v>
      </c>
      <c r="Y61" s="68"/>
      <c r="Z61" s="68"/>
      <c r="AA61" s="68">
        <v>19</v>
      </c>
      <c r="AB61" s="68"/>
      <c r="AC61" s="68">
        <v>1</v>
      </c>
      <c r="AD61" s="68"/>
      <c r="AE61" s="68">
        <v>1</v>
      </c>
      <c r="AF61" s="68"/>
      <c r="AG61" s="76"/>
      <c r="AH61" s="68"/>
      <c r="AI61" s="166"/>
      <c r="AJ61" s="36">
        <f t="shared" si="58"/>
        <v>9</v>
      </c>
      <c r="AK61" s="35">
        <f t="shared" si="59"/>
        <v>9</v>
      </c>
      <c r="AL61" s="35">
        <f t="shared" si="60"/>
        <v>40</v>
      </c>
      <c r="AM61" s="35">
        <f t="shared" si="61"/>
        <v>40</v>
      </c>
      <c r="AN61" s="35">
        <f t="shared" si="62"/>
        <v>48</v>
      </c>
      <c r="AO61" s="35">
        <f t="shared" si="63"/>
        <v>48</v>
      </c>
      <c r="AP61" s="35">
        <f t="shared" si="64"/>
        <v>29</v>
      </c>
      <c r="AQ61" s="35">
        <f t="shared" si="65"/>
        <v>29</v>
      </c>
      <c r="AR61" s="35">
        <f t="shared" si="66"/>
        <v>3</v>
      </c>
      <c r="AS61" s="35">
        <f t="shared" si="67"/>
        <v>3</v>
      </c>
      <c r="AT61" s="35">
        <f t="shared" si="68"/>
        <v>29</v>
      </c>
      <c r="AU61" s="35">
        <f t="shared" si="69"/>
        <v>29</v>
      </c>
      <c r="AV61" s="35">
        <f t="shared" si="70"/>
        <v>1</v>
      </c>
      <c r="AW61" s="35">
        <f t="shared" si="71"/>
        <v>1</v>
      </c>
      <c r="AX61" s="35">
        <f t="shared" si="72"/>
        <v>0</v>
      </c>
      <c r="AY61" s="34">
        <f t="shared" si="73"/>
        <v>0</v>
      </c>
    </row>
    <row r="62" spans="1:51" s="26" customFormat="1" ht="57.75" customHeight="1">
      <c r="A62" s="37" t="s">
        <v>136</v>
      </c>
      <c r="B62" s="237" t="s">
        <v>135</v>
      </c>
      <c r="C62" s="238"/>
      <c r="D62" s="239"/>
      <c r="E62" s="77">
        <v>2</v>
      </c>
      <c r="F62" s="77"/>
      <c r="G62" s="77">
        <v>2</v>
      </c>
      <c r="H62" s="77"/>
      <c r="I62" s="77"/>
      <c r="J62" s="74">
        <v>11</v>
      </c>
      <c r="K62" s="74">
        <v>11</v>
      </c>
      <c r="L62" s="74"/>
      <c r="M62" s="74"/>
      <c r="N62" s="68">
        <v>6</v>
      </c>
      <c r="O62" s="68">
        <v>5</v>
      </c>
      <c r="P62" s="68"/>
      <c r="Q62" s="68">
        <v>1</v>
      </c>
      <c r="R62" s="68"/>
      <c r="S62" s="68"/>
      <c r="T62" s="68"/>
      <c r="U62" s="68"/>
      <c r="V62" s="68"/>
      <c r="W62" s="68"/>
      <c r="X62" s="68">
        <v>6</v>
      </c>
      <c r="Y62" s="68"/>
      <c r="Z62" s="68"/>
      <c r="AA62" s="68">
        <v>7</v>
      </c>
      <c r="AB62" s="68"/>
      <c r="AC62" s="68">
        <v>2</v>
      </c>
      <c r="AD62" s="68"/>
      <c r="AE62" s="68">
        <v>2</v>
      </c>
      <c r="AF62" s="68"/>
      <c r="AG62" s="76"/>
      <c r="AH62" s="68"/>
      <c r="AI62" s="166"/>
      <c r="AJ62" s="36">
        <f t="shared" si="58"/>
        <v>2</v>
      </c>
      <c r="AK62" s="35">
        <f t="shared" si="59"/>
        <v>2</v>
      </c>
      <c r="AL62" s="35">
        <f t="shared" si="60"/>
        <v>11</v>
      </c>
      <c r="AM62" s="35">
        <f t="shared" si="61"/>
        <v>11</v>
      </c>
      <c r="AN62" s="35">
        <f t="shared" si="62"/>
        <v>13</v>
      </c>
      <c r="AO62" s="35">
        <f t="shared" si="63"/>
        <v>13</v>
      </c>
      <c r="AP62" s="35">
        <f t="shared" si="64"/>
        <v>6</v>
      </c>
      <c r="AQ62" s="35">
        <f t="shared" si="65"/>
        <v>6</v>
      </c>
      <c r="AR62" s="35">
        <f t="shared" si="66"/>
        <v>0</v>
      </c>
      <c r="AS62" s="35">
        <f t="shared" si="67"/>
        <v>0</v>
      </c>
      <c r="AT62" s="35">
        <f t="shared" si="68"/>
        <v>6</v>
      </c>
      <c r="AU62" s="35">
        <f t="shared" si="69"/>
        <v>6</v>
      </c>
      <c r="AV62" s="35">
        <f t="shared" si="70"/>
        <v>2</v>
      </c>
      <c r="AW62" s="35">
        <f t="shared" si="71"/>
        <v>2</v>
      </c>
      <c r="AX62" s="35">
        <f t="shared" si="72"/>
        <v>0</v>
      </c>
      <c r="AY62" s="34">
        <f t="shared" si="73"/>
        <v>0</v>
      </c>
    </row>
    <row r="63" spans="1:51" s="26" customFormat="1" ht="30.75" customHeight="1">
      <c r="A63" s="37" t="s">
        <v>134</v>
      </c>
      <c r="B63" s="237" t="s">
        <v>133</v>
      </c>
      <c r="C63" s="238"/>
      <c r="D63" s="239"/>
      <c r="E63" s="77"/>
      <c r="F63" s="77"/>
      <c r="G63" s="77"/>
      <c r="H63" s="77"/>
      <c r="I63" s="77"/>
      <c r="J63" s="74"/>
      <c r="K63" s="74"/>
      <c r="L63" s="74"/>
      <c r="M63" s="74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76"/>
      <c r="AH63" s="68"/>
      <c r="AI63" s="166"/>
      <c r="AJ63" s="36">
        <f t="shared" si="58"/>
        <v>0</v>
      </c>
      <c r="AK63" s="35">
        <f t="shared" si="59"/>
        <v>0</v>
      </c>
      <c r="AL63" s="35">
        <f t="shared" si="60"/>
        <v>0</v>
      </c>
      <c r="AM63" s="35">
        <f t="shared" si="61"/>
        <v>0</v>
      </c>
      <c r="AN63" s="35">
        <f t="shared" si="62"/>
        <v>0</v>
      </c>
      <c r="AO63" s="35">
        <f t="shared" si="63"/>
        <v>0</v>
      </c>
      <c r="AP63" s="35">
        <f t="shared" si="64"/>
        <v>0</v>
      </c>
      <c r="AQ63" s="35">
        <f t="shared" si="65"/>
        <v>0</v>
      </c>
      <c r="AR63" s="35">
        <f t="shared" si="66"/>
        <v>0</v>
      </c>
      <c r="AS63" s="35">
        <f t="shared" si="67"/>
        <v>0</v>
      </c>
      <c r="AT63" s="35">
        <f t="shared" si="68"/>
        <v>0</v>
      </c>
      <c r="AU63" s="35">
        <f t="shared" si="69"/>
        <v>0</v>
      </c>
      <c r="AV63" s="35">
        <f t="shared" si="70"/>
        <v>0</v>
      </c>
      <c r="AW63" s="35">
        <f t="shared" si="71"/>
        <v>0</v>
      </c>
      <c r="AX63" s="35">
        <f t="shared" si="72"/>
        <v>0</v>
      </c>
      <c r="AY63" s="34">
        <f t="shared" si="73"/>
        <v>0</v>
      </c>
    </row>
    <row r="64" spans="1:51" s="26" customFormat="1" ht="31.5" customHeight="1">
      <c r="A64" s="37" t="s">
        <v>132</v>
      </c>
      <c r="B64" s="237" t="s">
        <v>131</v>
      </c>
      <c r="C64" s="238"/>
      <c r="D64" s="239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166"/>
      <c r="AJ64" s="36">
        <f t="shared" si="58"/>
        <v>0</v>
      </c>
      <c r="AK64" s="35">
        <f t="shared" si="59"/>
        <v>0</v>
      </c>
      <c r="AL64" s="35">
        <f t="shared" si="60"/>
        <v>0</v>
      </c>
      <c r="AM64" s="35">
        <f t="shared" si="61"/>
        <v>0</v>
      </c>
      <c r="AN64" s="35">
        <f t="shared" si="62"/>
        <v>0</v>
      </c>
      <c r="AO64" s="35">
        <f t="shared" si="63"/>
        <v>0</v>
      </c>
      <c r="AP64" s="35">
        <f t="shared" si="64"/>
        <v>0</v>
      </c>
      <c r="AQ64" s="35">
        <f t="shared" si="65"/>
        <v>0</v>
      </c>
      <c r="AR64" s="35">
        <f t="shared" si="66"/>
        <v>0</v>
      </c>
      <c r="AS64" s="35">
        <f t="shared" si="67"/>
        <v>0</v>
      </c>
      <c r="AT64" s="35">
        <f t="shared" si="68"/>
        <v>0</v>
      </c>
      <c r="AU64" s="35">
        <f t="shared" si="69"/>
        <v>0</v>
      </c>
      <c r="AV64" s="35">
        <f t="shared" si="70"/>
        <v>0</v>
      </c>
      <c r="AW64" s="35">
        <f t="shared" si="71"/>
        <v>0</v>
      </c>
      <c r="AX64" s="35">
        <f t="shared" si="72"/>
        <v>0</v>
      </c>
      <c r="AY64" s="34">
        <f t="shared" si="73"/>
        <v>0</v>
      </c>
    </row>
    <row r="65" spans="1:51" s="26" customFormat="1" ht="39" customHeight="1">
      <c r="A65" s="37" t="s">
        <v>130</v>
      </c>
      <c r="B65" s="237" t="s">
        <v>129</v>
      </c>
      <c r="C65" s="238"/>
      <c r="D65" s="239"/>
      <c r="E65" s="77">
        <v>1</v>
      </c>
      <c r="F65" s="77"/>
      <c r="G65" s="77">
        <v>1</v>
      </c>
      <c r="H65" s="77"/>
      <c r="I65" s="77"/>
      <c r="J65" s="77">
        <v>1</v>
      </c>
      <c r="K65" s="77">
        <v>1</v>
      </c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>
        <v>2</v>
      </c>
      <c r="AB65" s="77"/>
      <c r="AC65" s="77"/>
      <c r="AD65" s="77"/>
      <c r="AE65" s="77"/>
      <c r="AF65" s="77"/>
      <c r="AG65" s="77"/>
      <c r="AH65" s="77"/>
      <c r="AI65" s="166"/>
      <c r="AJ65" s="36">
        <f t="shared" si="58"/>
        <v>1</v>
      </c>
      <c r="AK65" s="35">
        <f t="shared" si="59"/>
        <v>1</v>
      </c>
      <c r="AL65" s="35">
        <f t="shared" si="60"/>
        <v>1</v>
      </c>
      <c r="AM65" s="35">
        <f t="shared" si="61"/>
        <v>1</v>
      </c>
      <c r="AN65" s="35">
        <f t="shared" si="62"/>
        <v>2</v>
      </c>
      <c r="AO65" s="35">
        <f t="shared" si="63"/>
        <v>2</v>
      </c>
      <c r="AP65" s="35">
        <f t="shared" si="64"/>
        <v>0</v>
      </c>
      <c r="AQ65" s="35">
        <f t="shared" si="65"/>
        <v>0</v>
      </c>
      <c r="AR65" s="35">
        <f t="shared" si="66"/>
        <v>0</v>
      </c>
      <c r="AS65" s="35">
        <f t="shared" si="67"/>
        <v>0</v>
      </c>
      <c r="AT65" s="35">
        <f t="shared" si="68"/>
        <v>0</v>
      </c>
      <c r="AU65" s="35">
        <f t="shared" si="69"/>
        <v>0</v>
      </c>
      <c r="AV65" s="35">
        <f t="shared" si="70"/>
        <v>0</v>
      </c>
      <c r="AW65" s="35">
        <f t="shared" si="71"/>
        <v>0</v>
      </c>
      <c r="AX65" s="35">
        <f t="shared" si="72"/>
        <v>0</v>
      </c>
      <c r="AY65" s="34">
        <f t="shared" si="73"/>
        <v>0</v>
      </c>
    </row>
    <row r="66" spans="1:51" s="26" customFormat="1" ht="41.25" customHeight="1">
      <c r="A66" s="37" t="s">
        <v>128</v>
      </c>
      <c r="B66" s="237" t="s">
        <v>127</v>
      </c>
      <c r="C66" s="238"/>
      <c r="D66" s="239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166"/>
      <c r="AJ66" s="36">
        <f t="shared" si="58"/>
        <v>0</v>
      </c>
      <c r="AK66" s="35">
        <f t="shared" si="59"/>
        <v>0</v>
      </c>
      <c r="AL66" s="35">
        <f t="shared" si="60"/>
        <v>0</v>
      </c>
      <c r="AM66" s="35">
        <f t="shared" si="61"/>
        <v>0</v>
      </c>
      <c r="AN66" s="35">
        <f t="shared" si="62"/>
        <v>0</v>
      </c>
      <c r="AO66" s="35">
        <f t="shared" si="63"/>
        <v>0</v>
      </c>
      <c r="AP66" s="35">
        <f t="shared" si="64"/>
        <v>0</v>
      </c>
      <c r="AQ66" s="35">
        <f t="shared" si="65"/>
        <v>0</v>
      </c>
      <c r="AR66" s="35">
        <f t="shared" si="66"/>
        <v>0</v>
      </c>
      <c r="AS66" s="35">
        <f t="shared" si="67"/>
        <v>0</v>
      </c>
      <c r="AT66" s="35">
        <f t="shared" si="68"/>
        <v>0</v>
      </c>
      <c r="AU66" s="35">
        <f t="shared" si="69"/>
        <v>0</v>
      </c>
      <c r="AV66" s="35">
        <f t="shared" si="70"/>
        <v>0</v>
      </c>
      <c r="AW66" s="35">
        <f t="shared" si="71"/>
        <v>0</v>
      </c>
      <c r="AX66" s="35">
        <f t="shared" si="72"/>
        <v>0</v>
      </c>
      <c r="AY66" s="34">
        <f t="shared" si="73"/>
        <v>0</v>
      </c>
    </row>
    <row r="67" spans="1:51" s="26" customFormat="1" ht="41.25" customHeight="1">
      <c r="A67" s="37" t="s">
        <v>126</v>
      </c>
      <c r="B67" s="237" t="s">
        <v>125</v>
      </c>
      <c r="C67" s="238"/>
      <c r="D67" s="239"/>
      <c r="E67" s="77">
        <v>5</v>
      </c>
      <c r="F67" s="77">
        <v>4</v>
      </c>
      <c r="G67" s="77">
        <v>1</v>
      </c>
      <c r="H67" s="77"/>
      <c r="I67" s="77"/>
      <c r="J67" s="74">
        <v>7</v>
      </c>
      <c r="K67" s="74">
        <v>5</v>
      </c>
      <c r="L67" s="74">
        <v>2</v>
      </c>
      <c r="M67" s="74"/>
      <c r="N67" s="68">
        <v>3</v>
      </c>
      <c r="O67" s="68">
        <v>1</v>
      </c>
      <c r="P67" s="68"/>
      <c r="Q67" s="68">
        <v>1</v>
      </c>
      <c r="R67" s="68"/>
      <c r="S67" s="68">
        <v>1</v>
      </c>
      <c r="T67" s="68"/>
      <c r="U67" s="68">
        <v>1</v>
      </c>
      <c r="V67" s="68"/>
      <c r="W67" s="68"/>
      <c r="X67" s="68">
        <v>3</v>
      </c>
      <c r="Y67" s="68"/>
      <c r="Z67" s="68"/>
      <c r="AA67" s="68">
        <v>7</v>
      </c>
      <c r="AB67" s="68">
        <v>3</v>
      </c>
      <c r="AC67" s="68"/>
      <c r="AD67" s="68"/>
      <c r="AE67" s="68"/>
      <c r="AF67" s="68"/>
      <c r="AG67" s="76"/>
      <c r="AH67" s="68"/>
      <c r="AI67" s="166"/>
      <c r="AJ67" s="36">
        <f t="shared" si="58"/>
        <v>5</v>
      </c>
      <c r="AK67" s="35">
        <f t="shared" si="59"/>
        <v>5</v>
      </c>
      <c r="AL67" s="35">
        <f t="shared" si="60"/>
        <v>7</v>
      </c>
      <c r="AM67" s="35">
        <f t="shared" si="61"/>
        <v>7</v>
      </c>
      <c r="AN67" s="35">
        <f t="shared" si="62"/>
        <v>10</v>
      </c>
      <c r="AO67" s="35">
        <f t="shared" si="63"/>
        <v>10</v>
      </c>
      <c r="AP67" s="35">
        <f t="shared" si="64"/>
        <v>3</v>
      </c>
      <c r="AQ67" s="35">
        <f t="shared" si="65"/>
        <v>3</v>
      </c>
      <c r="AR67" s="35">
        <f t="shared" si="66"/>
        <v>1</v>
      </c>
      <c r="AS67" s="35">
        <f t="shared" si="67"/>
        <v>1</v>
      </c>
      <c r="AT67" s="35">
        <f t="shared" si="68"/>
        <v>3</v>
      </c>
      <c r="AU67" s="35">
        <f t="shared" si="69"/>
        <v>3</v>
      </c>
      <c r="AV67" s="35">
        <f t="shared" si="70"/>
        <v>0</v>
      </c>
      <c r="AW67" s="35">
        <f t="shared" si="71"/>
        <v>0</v>
      </c>
      <c r="AX67" s="35">
        <f t="shared" si="72"/>
        <v>0</v>
      </c>
      <c r="AY67" s="34">
        <f t="shared" si="73"/>
        <v>0</v>
      </c>
    </row>
    <row r="68" spans="1:51" s="26" customFormat="1" ht="28.5" customHeight="1">
      <c r="A68" s="37" t="s">
        <v>124</v>
      </c>
      <c r="B68" s="237" t="s">
        <v>123</v>
      </c>
      <c r="C68" s="238"/>
      <c r="D68" s="239"/>
      <c r="E68" s="77">
        <v>2</v>
      </c>
      <c r="F68" s="77"/>
      <c r="G68" s="77">
        <v>2</v>
      </c>
      <c r="H68" s="77"/>
      <c r="I68" s="77"/>
      <c r="J68" s="74">
        <v>4</v>
      </c>
      <c r="K68" s="74">
        <v>4</v>
      </c>
      <c r="L68" s="74"/>
      <c r="M68" s="74"/>
      <c r="N68" s="68">
        <v>2</v>
      </c>
      <c r="O68" s="68">
        <v>1</v>
      </c>
      <c r="P68" s="68"/>
      <c r="Q68" s="68"/>
      <c r="R68" s="68"/>
      <c r="S68" s="68">
        <v>1</v>
      </c>
      <c r="T68" s="68">
        <v>1</v>
      </c>
      <c r="U68" s="68"/>
      <c r="V68" s="68"/>
      <c r="W68" s="68"/>
      <c r="X68" s="68">
        <v>2</v>
      </c>
      <c r="Y68" s="68"/>
      <c r="Z68" s="68"/>
      <c r="AA68" s="68">
        <v>4</v>
      </c>
      <c r="AB68" s="68"/>
      <c r="AC68" s="68"/>
      <c r="AD68" s="68"/>
      <c r="AE68" s="68"/>
      <c r="AF68" s="68"/>
      <c r="AG68" s="76"/>
      <c r="AH68" s="68"/>
      <c r="AI68" s="166"/>
      <c r="AJ68" s="36">
        <f t="shared" si="58"/>
        <v>2</v>
      </c>
      <c r="AK68" s="35">
        <f t="shared" si="59"/>
        <v>2</v>
      </c>
      <c r="AL68" s="35">
        <f t="shared" si="60"/>
        <v>4</v>
      </c>
      <c r="AM68" s="35">
        <f t="shared" si="61"/>
        <v>4</v>
      </c>
      <c r="AN68" s="35">
        <f t="shared" si="62"/>
        <v>6</v>
      </c>
      <c r="AO68" s="35">
        <f t="shared" si="63"/>
        <v>6</v>
      </c>
      <c r="AP68" s="35">
        <f t="shared" si="64"/>
        <v>2</v>
      </c>
      <c r="AQ68" s="35">
        <f t="shared" si="65"/>
        <v>2</v>
      </c>
      <c r="AR68" s="35">
        <f t="shared" si="66"/>
        <v>1</v>
      </c>
      <c r="AS68" s="35">
        <f t="shared" si="67"/>
        <v>1</v>
      </c>
      <c r="AT68" s="35">
        <f t="shared" si="68"/>
        <v>2</v>
      </c>
      <c r="AU68" s="35">
        <f t="shared" si="69"/>
        <v>2</v>
      </c>
      <c r="AV68" s="35">
        <f t="shared" si="70"/>
        <v>0</v>
      </c>
      <c r="AW68" s="35">
        <f t="shared" si="71"/>
        <v>0</v>
      </c>
      <c r="AX68" s="35">
        <f t="shared" si="72"/>
        <v>0</v>
      </c>
      <c r="AY68" s="34">
        <f t="shared" si="73"/>
        <v>0</v>
      </c>
    </row>
    <row r="69" spans="1:51" s="26" customFormat="1" ht="28.5" customHeight="1">
      <c r="A69" s="37" t="s">
        <v>122</v>
      </c>
      <c r="B69" s="237" t="s">
        <v>121</v>
      </c>
      <c r="C69" s="238"/>
      <c r="D69" s="239"/>
      <c r="E69" s="77">
        <v>6</v>
      </c>
      <c r="F69" s="77">
        <v>2</v>
      </c>
      <c r="G69" s="77">
        <v>4</v>
      </c>
      <c r="H69" s="77"/>
      <c r="I69" s="77"/>
      <c r="J69" s="74">
        <v>5</v>
      </c>
      <c r="K69" s="74">
        <v>5</v>
      </c>
      <c r="L69" s="74"/>
      <c r="M69" s="74"/>
      <c r="N69" s="68">
        <v>4</v>
      </c>
      <c r="O69" s="68"/>
      <c r="P69" s="68">
        <v>2</v>
      </c>
      <c r="Q69" s="68"/>
      <c r="R69" s="68"/>
      <c r="S69" s="68">
        <v>2</v>
      </c>
      <c r="T69" s="68">
        <v>1</v>
      </c>
      <c r="U69" s="68">
        <v>1</v>
      </c>
      <c r="V69" s="68"/>
      <c r="W69" s="68"/>
      <c r="X69" s="68">
        <v>4</v>
      </c>
      <c r="Y69" s="68"/>
      <c r="Z69" s="68"/>
      <c r="AA69" s="68">
        <v>7</v>
      </c>
      <c r="AB69" s="68">
        <v>2</v>
      </c>
      <c r="AC69" s="68">
        <v>1</v>
      </c>
      <c r="AD69" s="68"/>
      <c r="AE69" s="68">
        <v>1</v>
      </c>
      <c r="AF69" s="68"/>
      <c r="AG69" s="76"/>
      <c r="AH69" s="68"/>
      <c r="AI69" s="166"/>
      <c r="AJ69" s="36">
        <f t="shared" si="58"/>
        <v>6</v>
      </c>
      <c r="AK69" s="35">
        <f t="shared" si="59"/>
        <v>6</v>
      </c>
      <c r="AL69" s="35">
        <f t="shared" si="60"/>
        <v>5</v>
      </c>
      <c r="AM69" s="35">
        <f t="shared" si="61"/>
        <v>5</v>
      </c>
      <c r="AN69" s="35">
        <f t="shared" si="62"/>
        <v>11</v>
      </c>
      <c r="AO69" s="35">
        <f t="shared" si="63"/>
        <v>11</v>
      </c>
      <c r="AP69" s="35">
        <f t="shared" si="64"/>
        <v>4</v>
      </c>
      <c r="AQ69" s="35">
        <f t="shared" si="65"/>
        <v>4</v>
      </c>
      <c r="AR69" s="35">
        <f t="shared" si="66"/>
        <v>2</v>
      </c>
      <c r="AS69" s="35">
        <f t="shared" si="67"/>
        <v>2</v>
      </c>
      <c r="AT69" s="35">
        <f t="shared" si="68"/>
        <v>4</v>
      </c>
      <c r="AU69" s="35">
        <f t="shared" si="69"/>
        <v>4</v>
      </c>
      <c r="AV69" s="35">
        <f t="shared" si="70"/>
        <v>1</v>
      </c>
      <c r="AW69" s="35">
        <f t="shared" si="71"/>
        <v>1</v>
      </c>
      <c r="AX69" s="35">
        <f t="shared" si="72"/>
        <v>0</v>
      </c>
      <c r="AY69" s="34">
        <f t="shared" si="73"/>
        <v>0</v>
      </c>
    </row>
    <row r="70" spans="1:51" s="26" customFormat="1" ht="28.5" customHeight="1">
      <c r="A70" s="37" t="s">
        <v>120</v>
      </c>
      <c r="B70" s="237" t="s">
        <v>119</v>
      </c>
      <c r="C70" s="238"/>
      <c r="D70" s="239"/>
      <c r="E70" s="77">
        <v>1</v>
      </c>
      <c r="F70" s="77"/>
      <c r="G70" s="77">
        <v>1</v>
      </c>
      <c r="H70" s="77"/>
      <c r="I70" s="77"/>
      <c r="J70" s="74">
        <v>1</v>
      </c>
      <c r="K70" s="74">
        <v>1</v>
      </c>
      <c r="L70" s="74"/>
      <c r="M70" s="74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>
        <v>2</v>
      </c>
      <c r="AB70" s="68"/>
      <c r="AC70" s="68"/>
      <c r="AD70" s="68"/>
      <c r="AE70" s="68"/>
      <c r="AF70" s="68"/>
      <c r="AG70" s="76"/>
      <c r="AH70" s="68"/>
      <c r="AI70" s="166"/>
      <c r="AJ70" s="36">
        <f t="shared" si="58"/>
        <v>1</v>
      </c>
      <c r="AK70" s="35">
        <f t="shared" si="59"/>
        <v>1</v>
      </c>
      <c r="AL70" s="35">
        <f t="shared" si="60"/>
        <v>1</v>
      </c>
      <c r="AM70" s="35">
        <f t="shared" si="61"/>
        <v>1</v>
      </c>
      <c r="AN70" s="35">
        <f t="shared" si="62"/>
        <v>2</v>
      </c>
      <c r="AO70" s="35">
        <f t="shared" si="63"/>
        <v>2</v>
      </c>
      <c r="AP70" s="35">
        <f t="shared" si="64"/>
        <v>0</v>
      </c>
      <c r="AQ70" s="35">
        <f t="shared" si="65"/>
        <v>0</v>
      </c>
      <c r="AR70" s="35">
        <f t="shared" si="66"/>
        <v>0</v>
      </c>
      <c r="AS70" s="35">
        <f t="shared" si="67"/>
        <v>0</v>
      </c>
      <c r="AT70" s="35">
        <f t="shared" si="68"/>
        <v>0</v>
      </c>
      <c r="AU70" s="35">
        <f t="shared" si="69"/>
        <v>0</v>
      </c>
      <c r="AV70" s="35">
        <f t="shared" si="70"/>
        <v>0</v>
      </c>
      <c r="AW70" s="35">
        <f t="shared" si="71"/>
        <v>0</v>
      </c>
      <c r="AX70" s="35">
        <f t="shared" si="72"/>
        <v>0</v>
      </c>
      <c r="AY70" s="34">
        <f t="shared" si="73"/>
        <v>0</v>
      </c>
    </row>
    <row r="71" spans="1:51" s="26" customFormat="1" ht="28.5" customHeight="1">
      <c r="A71" s="37" t="s">
        <v>118</v>
      </c>
      <c r="B71" s="237" t="s">
        <v>117</v>
      </c>
      <c r="C71" s="238"/>
      <c r="D71" s="239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166"/>
      <c r="AJ71" s="36">
        <f t="shared" si="58"/>
        <v>0</v>
      </c>
      <c r="AK71" s="35">
        <f t="shared" si="59"/>
        <v>0</v>
      </c>
      <c r="AL71" s="35">
        <f t="shared" si="60"/>
        <v>0</v>
      </c>
      <c r="AM71" s="35">
        <f t="shared" si="61"/>
        <v>0</v>
      </c>
      <c r="AN71" s="35">
        <f t="shared" si="62"/>
        <v>0</v>
      </c>
      <c r="AO71" s="35">
        <f t="shared" si="63"/>
        <v>0</v>
      </c>
      <c r="AP71" s="35">
        <f t="shared" si="64"/>
        <v>0</v>
      </c>
      <c r="AQ71" s="35">
        <f t="shared" si="65"/>
        <v>0</v>
      </c>
      <c r="AR71" s="35">
        <f t="shared" si="66"/>
        <v>0</v>
      </c>
      <c r="AS71" s="35">
        <f t="shared" si="67"/>
        <v>0</v>
      </c>
      <c r="AT71" s="35">
        <f t="shared" si="68"/>
        <v>0</v>
      </c>
      <c r="AU71" s="35">
        <f t="shared" si="69"/>
        <v>0</v>
      </c>
      <c r="AV71" s="35">
        <f t="shared" si="70"/>
        <v>0</v>
      </c>
      <c r="AW71" s="35">
        <f t="shared" si="71"/>
        <v>0</v>
      </c>
      <c r="AX71" s="35">
        <f t="shared" si="72"/>
        <v>0</v>
      </c>
      <c r="AY71" s="34">
        <f t="shared" si="73"/>
        <v>0</v>
      </c>
    </row>
    <row r="72" spans="1:51" s="26" customFormat="1" ht="28.5" customHeight="1">
      <c r="A72" s="37" t="s">
        <v>116</v>
      </c>
      <c r="B72" s="253" t="s">
        <v>1</v>
      </c>
      <c r="C72" s="254"/>
      <c r="D72" s="255"/>
      <c r="E72" s="77"/>
      <c r="F72" s="77"/>
      <c r="G72" s="77"/>
      <c r="H72" s="77"/>
      <c r="I72" s="77"/>
      <c r="J72" s="74">
        <v>1</v>
      </c>
      <c r="K72" s="74">
        <v>1</v>
      </c>
      <c r="L72" s="74"/>
      <c r="M72" s="74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>
        <v>1</v>
      </c>
      <c r="AB72" s="68"/>
      <c r="AC72" s="68"/>
      <c r="AD72" s="68"/>
      <c r="AE72" s="68"/>
      <c r="AF72" s="68"/>
      <c r="AG72" s="76"/>
      <c r="AH72" s="68"/>
      <c r="AI72" s="166"/>
      <c r="AJ72" s="36">
        <f t="shared" si="58"/>
        <v>0</v>
      </c>
      <c r="AK72" s="35">
        <f t="shared" si="59"/>
        <v>0</v>
      </c>
      <c r="AL72" s="35">
        <f t="shared" si="60"/>
        <v>1</v>
      </c>
      <c r="AM72" s="35">
        <f t="shared" si="61"/>
        <v>1</v>
      </c>
      <c r="AN72" s="35">
        <f t="shared" si="62"/>
        <v>1</v>
      </c>
      <c r="AO72" s="35">
        <f t="shared" si="63"/>
        <v>1</v>
      </c>
      <c r="AP72" s="35">
        <f t="shared" si="64"/>
        <v>0</v>
      </c>
      <c r="AQ72" s="35">
        <f t="shared" si="65"/>
        <v>0</v>
      </c>
      <c r="AR72" s="35">
        <f t="shared" si="66"/>
        <v>0</v>
      </c>
      <c r="AS72" s="35">
        <f t="shared" si="67"/>
        <v>0</v>
      </c>
      <c r="AT72" s="35">
        <f t="shared" si="68"/>
        <v>0</v>
      </c>
      <c r="AU72" s="35">
        <f t="shared" si="69"/>
        <v>0</v>
      </c>
      <c r="AV72" s="35">
        <f t="shared" si="70"/>
        <v>0</v>
      </c>
      <c r="AW72" s="35">
        <f t="shared" si="71"/>
        <v>0</v>
      </c>
      <c r="AX72" s="35">
        <f t="shared" si="72"/>
        <v>0</v>
      </c>
      <c r="AY72" s="34">
        <f t="shared" si="73"/>
        <v>0</v>
      </c>
    </row>
    <row r="73" spans="1:51" s="26" customFormat="1" ht="44.25" customHeight="1">
      <c r="A73" s="42" t="s">
        <v>115</v>
      </c>
      <c r="B73" s="234" t="s">
        <v>114</v>
      </c>
      <c r="C73" s="235"/>
      <c r="D73" s="236"/>
      <c r="E73" s="86">
        <f t="shared" ref="E73:AH73" si="74">SUM(E74:E79)</f>
        <v>0</v>
      </c>
      <c r="F73" s="86">
        <f t="shared" si="74"/>
        <v>0</v>
      </c>
      <c r="G73" s="86">
        <f t="shared" si="74"/>
        <v>0</v>
      </c>
      <c r="H73" s="86">
        <f t="shared" si="74"/>
        <v>0</v>
      </c>
      <c r="I73" s="86">
        <f t="shared" si="74"/>
        <v>0</v>
      </c>
      <c r="J73" s="86">
        <f t="shared" si="74"/>
        <v>0</v>
      </c>
      <c r="K73" s="86">
        <f t="shared" si="74"/>
        <v>0</v>
      </c>
      <c r="L73" s="86">
        <f t="shared" si="74"/>
        <v>0</v>
      </c>
      <c r="M73" s="86">
        <f t="shared" si="74"/>
        <v>0</v>
      </c>
      <c r="N73" s="86">
        <f t="shared" si="74"/>
        <v>0</v>
      </c>
      <c r="O73" s="86">
        <f t="shared" si="74"/>
        <v>0</v>
      </c>
      <c r="P73" s="86">
        <f t="shared" si="74"/>
        <v>0</v>
      </c>
      <c r="Q73" s="86">
        <f t="shared" si="74"/>
        <v>0</v>
      </c>
      <c r="R73" s="86">
        <f t="shared" si="74"/>
        <v>0</v>
      </c>
      <c r="S73" s="86">
        <f t="shared" si="74"/>
        <v>0</v>
      </c>
      <c r="T73" s="86">
        <f t="shared" si="74"/>
        <v>0</v>
      </c>
      <c r="U73" s="86">
        <f t="shared" si="74"/>
        <v>0</v>
      </c>
      <c r="V73" s="86">
        <f t="shared" si="74"/>
        <v>0</v>
      </c>
      <c r="W73" s="86">
        <f t="shared" si="74"/>
        <v>0</v>
      </c>
      <c r="X73" s="86">
        <f t="shared" si="74"/>
        <v>0</v>
      </c>
      <c r="Y73" s="86">
        <f t="shared" si="74"/>
        <v>0</v>
      </c>
      <c r="Z73" s="86">
        <f t="shared" si="74"/>
        <v>0</v>
      </c>
      <c r="AA73" s="86">
        <f t="shared" si="74"/>
        <v>0</v>
      </c>
      <c r="AB73" s="86">
        <f t="shared" si="74"/>
        <v>0</v>
      </c>
      <c r="AC73" s="86">
        <f t="shared" si="74"/>
        <v>0</v>
      </c>
      <c r="AD73" s="86">
        <f t="shared" si="74"/>
        <v>0</v>
      </c>
      <c r="AE73" s="86">
        <f t="shared" si="74"/>
        <v>0</v>
      </c>
      <c r="AF73" s="86">
        <f t="shared" si="74"/>
        <v>0</v>
      </c>
      <c r="AG73" s="86">
        <f t="shared" si="74"/>
        <v>0</v>
      </c>
      <c r="AH73" s="86">
        <f t="shared" si="74"/>
        <v>0</v>
      </c>
      <c r="AI73" s="167"/>
      <c r="AJ73" s="39">
        <f t="shared" ref="AJ73:AX73" si="75">SUM(AJ74:AJ79)</f>
        <v>0</v>
      </c>
      <c r="AK73" s="82">
        <f t="shared" si="75"/>
        <v>0</v>
      </c>
      <c r="AL73" s="82">
        <f t="shared" si="75"/>
        <v>0</v>
      </c>
      <c r="AM73" s="82">
        <f t="shared" si="75"/>
        <v>0</v>
      </c>
      <c r="AN73" s="82">
        <f t="shared" si="75"/>
        <v>0</v>
      </c>
      <c r="AO73" s="82">
        <f t="shared" si="75"/>
        <v>0</v>
      </c>
      <c r="AP73" s="82">
        <f t="shared" si="75"/>
        <v>0</v>
      </c>
      <c r="AQ73" s="82">
        <f t="shared" si="75"/>
        <v>0</v>
      </c>
      <c r="AR73" s="82">
        <f t="shared" si="75"/>
        <v>0</v>
      </c>
      <c r="AS73" s="82">
        <f t="shared" si="75"/>
        <v>0</v>
      </c>
      <c r="AT73" s="82">
        <f t="shared" si="75"/>
        <v>0</v>
      </c>
      <c r="AU73" s="82">
        <f t="shared" si="75"/>
        <v>0</v>
      </c>
      <c r="AV73" s="82">
        <f t="shared" si="75"/>
        <v>0</v>
      </c>
      <c r="AW73" s="82">
        <f t="shared" si="75"/>
        <v>0</v>
      </c>
      <c r="AX73" s="82">
        <f t="shared" si="75"/>
        <v>0</v>
      </c>
      <c r="AY73" s="34">
        <f t="shared" si="73"/>
        <v>0</v>
      </c>
    </row>
    <row r="74" spans="1:51" s="26" customFormat="1" ht="47.25" customHeight="1">
      <c r="A74" s="37" t="s">
        <v>113</v>
      </c>
      <c r="B74" s="237" t="s">
        <v>112</v>
      </c>
      <c r="C74" s="238"/>
      <c r="D74" s="239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166"/>
      <c r="AJ74" s="36">
        <f t="shared" ref="AJ74:AJ79" si="76">E74</f>
        <v>0</v>
      </c>
      <c r="AK74" s="35">
        <f t="shared" ref="AK74:AK79" si="77">F74+G74+H74+I74</f>
        <v>0</v>
      </c>
      <c r="AL74" s="35">
        <f t="shared" ref="AL74:AL79" si="78">J74</f>
        <v>0</v>
      </c>
      <c r="AM74" s="35">
        <f t="shared" ref="AM74:AM79" si="79">K74+L74+M74</f>
        <v>0</v>
      </c>
      <c r="AN74" s="35">
        <f t="shared" ref="AN74:AN79" si="80">F74+G74+K74</f>
        <v>0</v>
      </c>
      <c r="AO74" s="35">
        <f t="shared" ref="AO74:AO79" si="81">X74+Y74+AA74</f>
        <v>0</v>
      </c>
      <c r="AP74" s="35">
        <f t="shared" ref="AP74:AP79" si="82">N74</f>
        <v>0</v>
      </c>
      <c r="AQ74" s="35">
        <f t="shared" ref="AQ74:AQ79" si="83">O74+P74+Q74+R74+S74</f>
        <v>0</v>
      </c>
      <c r="AR74" s="35">
        <f t="shared" ref="AR74:AR79" si="84">S74</f>
        <v>0</v>
      </c>
      <c r="AS74" s="35">
        <f t="shared" ref="AS74:AS79" si="85">T74+U74+V74</f>
        <v>0</v>
      </c>
      <c r="AT74" s="35">
        <f t="shared" ref="AT74:AT79" si="86">X74</f>
        <v>0</v>
      </c>
      <c r="AU74" s="35">
        <f t="shared" ref="AU74:AU79" si="87">N74+W74</f>
        <v>0</v>
      </c>
      <c r="AV74" s="35">
        <f t="shared" ref="AV74:AV79" si="88">AE74</f>
        <v>0</v>
      </c>
      <c r="AW74" s="35">
        <f t="shared" ref="AW74:AW79" si="89">AC74+AD74</f>
        <v>0</v>
      </c>
      <c r="AX74" s="35">
        <f t="shared" ref="AX74:AX79" si="90">AH74</f>
        <v>0</v>
      </c>
      <c r="AY74" s="34">
        <f t="shared" si="73"/>
        <v>0</v>
      </c>
    </row>
    <row r="75" spans="1:51" s="26" customFormat="1" ht="64.5" customHeight="1">
      <c r="A75" s="37" t="s">
        <v>111</v>
      </c>
      <c r="B75" s="237" t="s">
        <v>110</v>
      </c>
      <c r="C75" s="238"/>
      <c r="D75" s="239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166"/>
      <c r="AJ75" s="36">
        <f t="shared" si="76"/>
        <v>0</v>
      </c>
      <c r="AK75" s="35">
        <f t="shared" si="77"/>
        <v>0</v>
      </c>
      <c r="AL75" s="35">
        <f t="shared" si="78"/>
        <v>0</v>
      </c>
      <c r="AM75" s="35">
        <f t="shared" si="79"/>
        <v>0</v>
      </c>
      <c r="AN75" s="35">
        <f t="shared" si="80"/>
        <v>0</v>
      </c>
      <c r="AO75" s="35">
        <f t="shared" si="81"/>
        <v>0</v>
      </c>
      <c r="AP75" s="35">
        <f t="shared" si="82"/>
        <v>0</v>
      </c>
      <c r="AQ75" s="35">
        <f t="shared" si="83"/>
        <v>0</v>
      </c>
      <c r="AR75" s="35">
        <f t="shared" si="84"/>
        <v>0</v>
      </c>
      <c r="AS75" s="35">
        <f t="shared" si="85"/>
        <v>0</v>
      </c>
      <c r="AT75" s="35">
        <f t="shared" si="86"/>
        <v>0</v>
      </c>
      <c r="AU75" s="35">
        <f t="shared" si="87"/>
        <v>0</v>
      </c>
      <c r="AV75" s="35">
        <f t="shared" si="88"/>
        <v>0</v>
      </c>
      <c r="AW75" s="35">
        <f t="shared" si="89"/>
        <v>0</v>
      </c>
      <c r="AX75" s="35">
        <f t="shared" si="90"/>
        <v>0</v>
      </c>
      <c r="AY75" s="34">
        <f t="shared" si="73"/>
        <v>0</v>
      </c>
    </row>
    <row r="76" spans="1:51" s="26" customFormat="1" ht="69.75" customHeight="1">
      <c r="A76" s="37" t="s">
        <v>109</v>
      </c>
      <c r="B76" s="237" t="s">
        <v>108</v>
      </c>
      <c r="C76" s="238"/>
      <c r="D76" s="239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166"/>
      <c r="AJ76" s="36">
        <f t="shared" si="76"/>
        <v>0</v>
      </c>
      <c r="AK76" s="35">
        <f t="shared" si="77"/>
        <v>0</v>
      </c>
      <c r="AL76" s="35">
        <f t="shared" si="78"/>
        <v>0</v>
      </c>
      <c r="AM76" s="35">
        <f t="shared" si="79"/>
        <v>0</v>
      </c>
      <c r="AN76" s="35">
        <f t="shared" si="80"/>
        <v>0</v>
      </c>
      <c r="AO76" s="35">
        <f t="shared" si="81"/>
        <v>0</v>
      </c>
      <c r="AP76" s="35">
        <f t="shared" si="82"/>
        <v>0</v>
      </c>
      <c r="AQ76" s="35">
        <f t="shared" si="83"/>
        <v>0</v>
      </c>
      <c r="AR76" s="35">
        <f t="shared" si="84"/>
        <v>0</v>
      </c>
      <c r="AS76" s="35">
        <f t="shared" si="85"/>
        <v>0</v>
      </c>
      <c r="AT76" s="35">
        <f t="shared" si="86"/>
        <v>0</v>
      </c>
      <c r="AU76" s="35">
        <f t="shared" si="87"/>
        <v>0</v>
      </c>
      <c r="AV76" s="35">
        <f t="shared" si="88"/>
        <v>0</v>
      </c>
      <c r="AW76" s="35">
        <f t="shared" si="89"/>
        <v>0</v>
      </c>
      <c r="AX76" s="35">
        <f t="shared" si="90"/>
        <v>0</v>
      </c>
      <c r="AY76" s="34">
        <f t="shared" si="73"/>
        <v>0</v>
      </c>
    </row>
    <row r="77" spans="1:51" s="26" customFormat="1" ht="47.25" customHeight="1">
      <c r="A77" s="37" t="s">
        <v>107</v>
      </c>
      <c r="B77" s="237" t="s">
        <v>106</v>
      </c>
      <c r="C77" s="238"/>
      <c r="D77" s="239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166"/>
      <c r="AJ77" s="36">
        <f t="shared" si="76"/>
        <v>0</v>
      </c>
      <c r="AK77" s="35">
        <f t="shared" si="77"/>
        <v>0</v>
      </c>
      <c r="AL77" s="35">
        <f t="shared" si="78"/>
        <v>0</v>
      </c>
      <c r="AM77" s="35">
        <f t="shared" si="79"/>
        <v>0</v>
      </c>
      <c r="AN77" s="35">
        <f t="shared" si="80"/>
        <v>0</v>
      </c>
      <c r="AO77" s="35">
        <f t="shared" si="81"/>
        <v>0</v>
      </c>
      <c r="AP77" s="35">
        <f t="shared" si="82"/>
        <v>0</v>
      </c>
      <c r="AQ77" s="35">
        <f t="shared" si="83"/>
        <v>0</v>
      </c>
      <c r="AR77" s="35">
        <f t="shared" si="84"/>
        <v>0</v>
      </c>
      <c r="AS77" s="35">
        <f t="shared" si="85"/>
        <v>0</v>
      </c>
      <c r="AT77" s="35">
        <f t="shared" si="86"/>
        <v>0</v>
      </c>
      <c r="AU77" s="35">
        <f t="shared" si="87"/>
        <v>0</v>
      </c>
      <c r="AV77" s="35">
        <f t="shared" si="88"/>
        <v>0</v>
      </c>
      <c r="AW77" s="35">
        <f t="shared" si="89"/>
        <v>0</v>
      </c>
      <c r="AX77" s="35">
        <f t="shared" si="90"/>
        <v>0</v>
      </c>
      <c r="AY77" s="34">
        <f t="shared" si="73"/>
        <v>0</v>
      </c>
    </row>
    <row r="78" spans="1:51" s="26" customFormat="1" ht="52.5" customHeight="1">
      <c r="A78" s="37" t="s">
        <v>105</v>
      </c>
      <c r="B78" s="237" t="s">
        <v>104</v>
      </c>
      <c r="C78" s="238"/>
      <c r="D78" s="239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166"/>
      <c r="AJ78" s="36">
        <f t="shared" si="76"/>
        <v>0</v>
      </c>
      <c r="AK78" s="35">
        <f t="shared" si="77"/>
        <v>0</v>
      </c>
      <c r="AL78" s="35">
        <f t="shared" si="78"/>
        <v>0</v>
      </c>
      <c r="AM78" s="35">
        <f t="shared" si="79"/>
        <v>0</v>
      </c>
      <c r="AN78" s="35">
        <f t="shared" si="80"/>
        <v>0</v>
      </c>
      <c r="AO78" s="35">
        <f t="shared" si="81"/>
        <v>0</v>
      </c>
      <c r="AP78" s="35">
        <f t="shared" si="82"/>
        <v>0</v>
      </c>
      <c r="AQ78" s="35">
        <f t="shared" si="83"/>
        <v>0</v>
      </c>
      <c r="AR78" s="35">
        <f t="shared" si="84"/>
        <v>0</v>
      </c>
      <c r="AS78" s="35">
        <f t="shared" si="85"/>
        <v>0</v>
      </c>
      <c r="AT78" s="35">
        <f t="shared" si="86"/>
        <v>0</v>
      </c>
      <c r="AU78" s="35">
        <f t="shared" si="87"/>
        <v>0</v>
      </c>
      <c r="AV78" s="35">
        <f t="shared" si="88"/>
        <v>0</v>
      </c>
      <c r="AW78" s="35">
        <f t="shared" si="89"/>
        <v>0</v>
      </c>
      <c r="AX78" s="35">
        <f t="shared" si="90"/>
        <v>0</v>
      </c>
      <c r="AY78" s="34">
        <f t="shared" si="73"/>
        <v>0</v>
      </c>
    </row>
    <row r="79" spans="1:51" s="26" customFormat="1" ht="41.25" customHeight="1">
      <c r="A79" s="37" t="s">
        <v>103</v>
      </c>
      <c r="B79" s="253" t="s">
        <v>1</v>
      </c>
      <c r="C79" s="254"/>
      <c r="D79" s="255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166"/>
      <c r="AJ79" s="36">
        <f t="shared" si="76"/>
        <v>0</v>
      </c>
      <c r="AK79" s="35">
        <f t="shared" si="77"/>
        <v>0</v>
      </c>
      <c r="AL79" s="35">
        <f t="shared" si="78"/>
        <v>0</v>
      </c>
      <c r="AM79" s="35">
        <f t="shared" si="79"/>
        <v>0</v>
      </c>
      <c r="AN79" s="35">
        <f t="shared" si="80"/>
        <v>0</v>
      </c>
      <c r="AO79" s="35">
        <f t="shared" si="81"/>
        <v>0</v>
      </c>
      <c r="AP79" s="35">
        <f t="shared" si="82"/>
        <v>0</v>
      </c>
      <c r="AQ79" s="35">
        <f t="shared" si="83"/>
        <v>0</v>
      </c>
      <c r="AR79" s="35">
        <f t="shared" si="84"/>
        <v>0</v>
      </c>
      <c r="AS79" s="35">
        <f t="shared" si="85"/>
        <v>0</v>
      </c>
      <c r="AT79" s="35">
        <f t="shared" si="86"/>
        <v>0</v>
      </c>
      <c r="AU79" s="35">
        <f t="shared" si="87"/>
        <v>0</v>
      </c>
      <c r="AV79" s="35">
        <f t="shared" si="88"/>
        <v>0</v>
      </c>
      <c r="AW79" s="35">
        <f t="shared" si="89"/>
        <v>0</v>
      </c>
      <c r="AX79" s="35">
        <f t="shared" si="90"/>
        <v>0</v>
      </c>
      <c r="AY79" s="34">
        <f t="shared" si="73"/>
        <v>0</v>
      </c>
    </row>
    <row r="80" spans="1:51" s="26" customFormat="1" ht="66.75" customHeight="1">
      <c r="A80" s="33" t="s">
        <v>102</v>
      </c>
      <c r="B80" s="234" t="s">
        <v>101</v>
      </c>
      <c r="C80" s="235"/>
      <c r="D80" s="236"/>
      <c r="E80" s="86">
        <f t="shared" ref="E80:AH80" si="91">SUM(E81:E86)</f>
        <v>24</v>
      </c>
      <c r="F80" s="86">
        <f t="shared" si="91"/>
        <v>8</v>
      </c>
      <c r="G80" s="86">
        <f t="shared" si="91"/>
        <v>16</v>
      </c>
      <c r="H80" s="86">
        <f t="shared" si="91"/>
        <v>0</v>
      </c>
      <c r="I80" s="86">
        <f t="shared" si="91"/>
        <v>0</v>
      </c>
      <c r="J80" s="86">
        <f t="shared" si="91"/>
        <v>3</v>
      </c>
      <c r="K80" s="86">
        <f t="shared" si="91"/>
        <v>3</v>
      </c>
      <c r="L80" s="86">
        <f t="shared" si="91"/>
        <v>0</v>
      </c>
      <c r="M80" s="86">
        <f t="shared" si="91"/>
        <v>0</v>
      </c>
      <c r="N80" s="86">
        <f t="shared" si="91"/>
        <v>4</v>
      </c>
      <c r="O80" s="86">
        <f t="shared" si="91"/>
        <v>1</v>
      </c>
      <c r="P80" s="86">
        <f t="shared" si="91"/>
        <v>1</v>
      </c>
      <c r="Q80" s="86">
        <f t="shared" si="91"/>
        <v>0</v>
      </c>
      <c r="R80" s="86">
        <f t="shared" si="91"/>
        <v>0</v>
      </c>
      <c r="S80" s="86">
        <f t="shared" si="91"/>
        <v>2</v>
      </c>
      <c r="T80" s="86">
        <f t="shared" si="91"/>
        <v>2</v>
      </c>
      <c r="U80" s="86">
        <f t="shared" si="91"/>
        <v>0</v>
      </c>
      <c r="V80" s="86">
        <f t="shared" si="91"/>
        <v>0</v>
      </c>
      <c r="W80" s="86">
        <f t="shared" si="91"/>
        <v>0</v>
      </c>
      <c r="X80" s="86">
        <f t="shared" si="91"/>
        <v>4</v>
      </c>
      <c r="Y80" s="86">
        <f t="shared" si="91"/>
        <v>0</v>
      </c>
      <c r="Z80" s="86">
        <f t="shared" si="91"/>
        <v>0</v>
      </c>
      <c r="AA80" s="86">
        <f t="shared" si="91"/>
        <v>23</v>
      </c>
      <c r="AB80" s="86">
        <f t="shared" si="91"/>
        <v>2</v>
      </c>
      <c r="AC80" s="86">
        <f t="shared" si="91"/>
        <v>2</v>
      </c>
      <c r="AD80" s="86">
        <f t="shared" si="91"/>
        <v>0</v>
      </c>
      <c r="AE80" s="86">
        <f t="shared" si="91"/>
        <v>2</v>
      </c>
      <c r="AF80" s="86">
        <f t="shared" si="91"/>
        <v>1</v>
      </c>
      <c r="AG80" s="86">
        <f t="shared" si="91"/>
        <v>0</v>
      </c>
      <c r="AH80" s="86">
        <f t="shared" si="91"/>
        <v>1</v>
      </c>
      <c r="AI80" s="167"/>
      <c r="AJ80" s="39">
        <f t="shared" ref="AJ80:AY80" si="92">SUM(AJ81:AJ86)</f>
        <v>24</v>
      </c>
      <c r="AK80" s="82">
        <f t="shared" si="92"/>
        <v>24</v>
      </c>
      <c r="AL80" s="82">
        <f t="shared" si="92"/>
        <v>3</v>
      </c>
      <c r="AM80" s="82">
        <f t="shared" si="92"/>
        <v>3</v>
      </c>
      <c r="AN80" s="82">
        <f t="shared" si="92"/>
        <v>27</v>
      </c>
      <c r="AO80" s="82">
        <f t="shared" si="92"/>
        <v>27</v>
      </c>
      <c r="AP80" s="82">
        <f t="shared" si="92"/>
        <v>4</v>
      </c>
      <c r="AQ80" s="82">
        <f t="shared" si="92"/>
        <v>4</v>
      </c>
      <c r="AR80" s="82">
        <f t="shared" si="92"/>
        <v>2</v>
      </c>
      <c r="AS80" s="82">
        <f t="shared" si="92"/>
        <v>2</v>
      </c>
      <c r="AT80" s="82">
        <f t="shared" si="92"/>
        <v>4</v>
      </c>
      <c r="AU80" s="82">
        <f t="shared" si="92"/>
        <v>4</v>
      </c>
      <c r="AV80" s="82">
        <f t="shared" si="92"/>
        <v>2</v>
      </c>
      <c r="AW80" s="82">
        <f t="shared" si="92"/>
        <v>2</v>
      </c>
      <c r="AX80" s="82">
        <f t="shared" si="92"/>
        <v>1</v>
      </c>
      <c r="AY80" s="38">
        <f t="shared" si="92"/>
        <v>1</v>
      </c>
    </row>
    <row r="81" spans="1:51" s="26" customFormat="1" ht="59.25" customHeight="1">
      <c r="A81" s="37" t="s">
        <v>100</v>
      </c>
      <c r="B81" s="237" t="s">
        <v>99</v>
      </c>
      <c r="C81" s="238"/>
      <c r="D81" s="239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166"/>
      <c r="AJ81" s="36">
        <f t="shared" ref="AJ81:AJ86" si="93">E81</f>
        <v>0</v>
      </c>
      <c r="AK81" s="35">
        <f t="shared" ref="AK81:AK86" si="94">F81+G81+H81+I81</f>
        <v>0</v>
      </c>
      <c r="AL81" s="35">
        <f t="shared" ref="AL81:AL86" si="95">J81</f>
        <v>0</v>
      </c>
      <c r="AM81" s="35">
        <f t="shared" ref="AM81:AM86" si="96">K81+L81+M81</f>
        <v>0</v>
      </c>
      <c r="AN81" s="35">
        <f t="shared" ref="AN81:AN86" si="97">F81+G81+K81</f>
        <v>0</v>
      </c>
      <c r="AO81" s="35">
        <f t="shared" ref="AO81:AO86" si="98">X81+Y81+AA81</f>
        <v>0</v>
      </c>
      <c r="AP81" s="35">
        <f t="shared" ref="AP81:AP86" si="99">N81</f>
        <v>0</v>
      </c>
      <c r="AQ81" s="35">
        <f t="shared" ref="AQ81:AQ86" si="100">O81+P81+Q81+R81+S81</f>
        <v>0</v>
      </c>
      <c r="AR81" s="35">
        <f t="shared" ref="AR81:AR86" si="101">S81</f>
        <v>0</v>
      </c>
      <c r="AS81" s="35">
        <f t="shared" ref="AS81:AS86" si="102">T81+U81+V81</f>
        <v>0</v>
      </c>
      <c r="AT81" s="35">
        <f t="shared" ref="AT81:AT86" si="103">X81</f>
        <v>0</v>
      </c>
      <c r="AU81" s="35">
        <f t="shared" ref="AU81:AU86" si="104">N81+W81</f>
        <v>0</v>
      </c>
      <c r="AV81" s="35">
        <f t="shared" ref="AV81:AV86" si="105">AE81</f>
        <v>0</v>
      </c>
      <c r="AW81" s="35">
        <f t="shared" ref="AW81:AW86" si="106">AC81+AD81</f>
        <v>0</v>
      </c>
      <c r="AX81" s="35">
        <f t="shared" ref="AX81:AX86" si="107">AH81</f>
        <v>0</v>
      </c>
      <c r="AY81" s="34">
        <f t="shared" ref="AY81:AY86" si="108">AF81+AG81</f>
        <v>0</v>
      </c>
    </row>
    <row r="82" spans="1:51" s="26" customFormat="1" ht="27.75" customHeight="1">
      <c r="A82" s="37" t="s">
        <v>98</v>
      </c>
      <c r="B82" s="237" t="s">
        <v>97</v>
      </c>
      <c r="C82" s="238"/>
      <c r="D82" s="239"/>
      <c r="E82" s="77">
        <v>8</v>
      </c>
      <c r="F82" s="77">
        <v>1</v>
      </c>
      <c r="G82" s="77">
        <v>7</v>
      </c>
      <c r="H82" s="77"/>
      <c r="I82" s="77"/>
      <c r="J82" s="74">
        <v>1</v>
      </c>
      <c r="K82" s="74">
        <v>1</v>
      </c>
      <c r="L82" s="74"/>
      <c r="M82" s="74"/>
      <c r="N82" s="68">
        <v>1</v>
      </c>
      <c r="O82" s="68"/>
      <c r="P82" s="68"/>
      <c r="Q82" s="68"/>
      <c r="R82" s="68"/>
      <c r="S82" s="68">
        <v>1</v>
      </c>
      <c r="T82" s="68">
        <v>1</v>
      </c>
      <c r="U82" s="68"/>
      <c r="V82" s="68"/>
      <c r="W82" s="68"/>
      <c r="X82" s="68">
        <v>1</v>
      </c>
      <c r="Y82" s="68"/>
      <c r="Z82" s="68"/>
      <c r="AA82" s="68">
        <v>8</v>
      </c>
      <c r="AB82" s="68">
        <v>1</v>
      </c>
      <c r="AC82" s="68"/>
      <c r="AD82" s="68"/>
      <c r="AE82" s="68"/>
      <c r="AF82" s="68"/>
      <c r="AG82" s="76"/>
      <c r="AH82" s="68"/>
      <c r="AI82" s="166"/>
      <c r="AJ82" s="36">
        <f t="shared" si="93"/>
        <v>8</v>
      </c>
      <c r="AK82" s="35">
        <f t="shared" si="94"/>
        <v>8</v>
      </c>
      <c r="AL82" s="35">
        <f t="shared" si="95"/>
        <v>1</v>
      </c>
      <c r="AM82" s="35">
        <f t="shared" si="96"/>
        <v>1</v>
      </c>
      <c r="AN82" s="35">
        <f t="shared" si="97"/>
        <v>9</v>
      </c>
      <c r="AO82" s="35">
        <f t="shared" si="98"/>
        <v>9</v>
      </c>
      <c r="AP82" s="35">
        <f t="shared" si="99"/>
        <v>1</v>
      </c>
      <c r="AQ82" s="35">
        <f t="shared" si="100"/>
        <v>1</v>
      </c>
      <c r="AR82" s="35">
        <f t="shared" si="101"/>
        <v>1</v>
      </c>
      <c r="AS82" s="35">
        <f t="shared" si="102"/>
        <v>1</v>
      </c>
      <c r="AT82" s="35">
        <f t="shared" si="103"/>
        <v>1</v>
      </c>
      <c r="AU82" s="35">
        <f t="shared" si="104"/>
        <v>1</v>
      </c>
      <c r="AV82" s="35">
        <f t="shared" si="105"/>
        <v>0</v>
      </c>
      <c r="AW82" s="35">
        <f t="shared" si="106"/>
        <v>0</v>
      </c>
      <c r="AX82" s="35">
        <f t="shared" si="107"/>
        <v>0</v>
      </c>
      <c r="AY82" s="34">
        <f t="shared" si="108"/>
        <v>0</v>
      </c>
    </row>
    <row r="83" spans="1:51" s="26" customFormat="1" ht="78" customHeight="1">
      <c r="A83" s="37" t="s">
        <v>96</v>
      </c>
      <c r="B83" s="237" t="s">
        <v>95</v>
      </c>
      <c r="C83" s="238"/>
      <c r="D83" s="239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166"/>
      <c r="AJ83" s="36">
        <f t="shared" si="93"/>
        <v>0</v>
      </c>
      <c r="AK83" s="35">
        <f t="shared" si="94"/>
        <v>0</v>
      </c>
      <c r="AL83" s="35">
        <f t="shared" si="95"/>
        <v>0</v>
      </c>
      <c r="AM83" s="35">
        <f t="shared" si="96"/>
        <v>0</v>
      </c>
      <c r="AN83" s="35">
        <f t="shared" si="97"/>
        <v>0</v>
      </c>
      <c r="AO83" s="35">
        <f t="shared" si="98"/>
        <v>0</v>
      </c>
      <c r="AP83" s="35">
        <f t="shared" si="99"/>
        <v>0</v>
      </c>
      <c r="AQ83" s="35">
        <f t="shared" si="100"/>
        <v>0</v>
      </c>
      <c r="AR83" s="35">
        <f t="shared" si="101"/>
        <v>0</v>
      </c>
      <c r="AS83" s="35">
        <f t="shared" si="102"/>
        <v>0</v>
      </c>
      <c r="AT83" s="35">
        <f t="shared" si="103"/>
        <v>0</v>
      </c>
      <c r="AU83" s="35">
        <f t="shared" si="104"/>
        <v>0</v>
      </c>
      <c r="AV83" s="35">
        <f t="shared" si="105"/>
        <v>0</v>
      </c>
      <c r="AW83" s="35">
        <f t="shared" si="106"/>
        <v>0</v>
      </c>
      <c r="AX83" s="35">
        <f t="shared" si="107"/>
        <v>0</v>
      </c>
      <c r="AY83" s="34">
        <f t="shared" si="108"/>
        <v>0</v>
      </c>
    </row>
    <row r="84" spans="1:51" s="26" customFormat="1" ht="33" customHeight="1">
      <c r="A84" s="37" t="s">
        <v>94</v>
      </c>
      <c r="B84" s="237" t="s">
        <v>93</v>
      </c>
      <c r="C84" s="238"/>
      <c r="D84" s="239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166"/>
      <c r="AJ84" s="36">
        <f t="shared" si="93"/>
        <v>0</v>
      </c>
      <c r="AK84" s="35">
        <f t="shared" si="94"/>
        <v>0</v>
      </c>
      <c r="AL84" s="35">
        <f t="shared" si="95"/>
        <v>0</v>
      </c>
      <c r="AM84" s="35">
        <f t="shared" si="96"/>
        <v>0</v>
      </c>
      <c r="AN84" s="35">
        <f t="shared" si="97"/>
        <v>0</v>
      </c>
      <c r="AO84" s="35">
        <f t="shared" si="98"/>
        <v>0</v>
      </c>
      <c r="AP84" s="35">
        <f t="shared" si="99"/>
        <v>0</v>
      </c>
      <c r="AQ84" s="35">
        <f t="shared" si="100"/>
        <v>0</v>
      </c>
      <c r="AR84" s="35">
        <f t="shared" si="101"/>
        <v>0</v>
      </c>
      <c r="AS84" s="35">
        <f t="shared" si="102"/>
        <v>0</v>
      </c>
      <c r="AT84" s="35">
        <f t="shared" si="103"/>
        <v>0</v>
      </c>
      <c r="AU84" s="35">
        <f t="shared" si="104"/>
        <v>0</v>
      </c>
      <c r="AV84" s="35">
        <f t="shared" si="105"/>
        <v>0</v>
      </c>
      <c r="AW84" s="35">
        <f t="shared" si="106"/>
        <v>0</v>
      </c>
      <c r="AX84" s="35">
        <f t="shared" si="107"/>
        <v>0</v>
      </c>
      <c r="AY84" s="34">
        <f t="shared" si="108"/>
        <v>0</v>
      </c>
    </row>
    <row r="85" spans="1:51" s="26" customFormat="1" ht="33" customHeight="1">
      <c r="A85" s="37" t="s">
        <v>92</v>
      </c>
      <c r="B85" s="237" t="s">
        <v>91</v>
      </c>
      <c r="C85" s="238"/>
      <c r="D85" s="239"/>
      <c r="E85" s="77">
        <v>10</v>
      </c>
      <c r="F85" s="77">
        <v>6</v>
      </c>
      <c r="G85" s="77">
        <v>4</v>
      </c>
      <c r="H85" s="77"/>
      <c r="I85" s="77"/>
      <c r="J85" s="74">
        <v>1</v>
      </c>
      <c r="K85" s="74">
        <v>1</v>
      </c>
      <c r="L85" s="74"/>
      <c r="M85" s="74"/>
      <c r="N85" s="68">
        <v>1</v>
      </c>
      <c r="O85" s="68"/>
      <c r="P85" s="68"/>
      <c r="Q85" s="68"/>
      <c r="R85" s="68"/>
      <c r="S85" s="68">
        <v>1</v>
      </c>
      <c r="T85" s="68">
        <v>1</v>
      </c>
      <c r="U85" s="68"/>
      <c r="V85" s="68"/>
      <c r="W85" s="68"/>
      <c r="X85" s="68">
        <v>1</v>
      </c>
      <c r="Y85" s="68"/>
      <c r="Z85" s="68"/>
      <c r="AA85" s="68">
        <v>10</v>
      </c>
      <c r="AB85" s="68">
        <v>1</v>
      </c>
      <c r="AC85" s="68"/>
      <c r="AD85" s="68"/>
      <c r="AE85" s="68"/>
      <c r="AF85" s="68"/>
      <c r="AG85" s="76"/>
      <c r="AH85" s="68"/>
      <c r="AI85" s="166"/>
      <c r="AJ85" s="36">
        <f t="shared" si="93"/>
        <v>10</v>
      </c>
      <c r="AK85" s="35">
        <f t="shared" si="94"/>
        <v>10</v>
      </c>
      <c r="AL85" s="35">
        <f t="shared" si="95"/>
        <v>1</v>
      </c>
      <c r="AM85" s="35">
        <f t="shared" si="96"/>
        <v>1</v>
      </c>
      <c r="AN85" s="35">
        <f t="shared" si="97"/>
        <v>11</v>
      </c>
      <c r="AO85" s="35">
        <f t="shared" si="98"/>
        <v>11</v>
      </c>
      <c r="AP85" s="35">
        <f t="shared" si="99"/>
        <v>1</v>
      </c>
      <c r="AQ85" s="35">
        <f t="shared" si="100"/>
        <v>1</v>
      </c>
      <c r="AR85" s="35">
        <f t="shared" si="101"/>
        <v>1</v>
      </c>
      <c r="AS85" s="35">
        <f t="shared" si="102"/>
        <v>1</v>
      </c>
      <c r="AT85" s="35">
        <f t="shared" si="103"/>
        <v>1</v>
      </c>
      <c r="AU85" s="35">
        <f t="shared" si="104"/>
        <v>1</v>
      </c>
      <c r="AV85" s="35">
        <f t="shared" si="105"/>
        <v>0</v>
      </c>
      <c r="AW85" s="35">
        <f t="shared" si="106"/>
        <v>0</v>
      </c>
      <c r="AX85" s="35">
        <f t="shared" si="107"/>
        <v>0</v>
      </c>
      <c r="AY85" s="34">
        <f t="shared" si="108"/>
        <v>0</v>
      </c>
    </row>
    <row r="86" spans="1:51" s="26" customFormat="1" ht="33" customHeight="1">
      <c r="A86" s="37" t="s">
        <v>90</v>
      </c>
      <c r="B86" s="253" t="s">
        <v>1</v>
      </c>
      <c r="C86" s="254"/>
      <c r="D86" s="255"/>
      <c r="E86" s="77">
        <v>6</v>
      </c>
      <c r="F86" s="77">
        <v>1</v>
      </c>
      <c r="G86" s="77">
        <v>5</v>
      </c>
      <c r="H86" s="77"/>
      <c r="I86" s="77"/>
      <c r="J86" s="74">
        <v>1</v>
      </c>
      <c r="K86" s="74">
        <v>1</v>
      </c>
      <c r="L86" s="74"/>
      <c r="M86" s="74"/>
      <c r="N86" s="68">
        <v>2</v>
      </c>
      <c r="O86" s="68">
        <v>1</v>
      </c>
      <c r="P86" s="68">
        <v>1</v>
      </c>
      <c r="Q86" s="68"/>
      <c r="R86" s="68"/>
      <c r="S86" s="68"/>
      <c r="T86" s="68"/>
      <c r="U86" s="68"/>
      <c r="V86" s="68"/>
      <c r="W86" s="68"/>
      <c r="X86" s="68">
        <v>2</v>
      </c>
      <c r="Y86" s="68"/>
      <c r="Z86" s="68"/>
      <c r="AA86" s="68">
        <v>5</v>
      </c>
      <c r="AB86" s="68"/>
      <c r="AC86" s="68">
        <v>2</v>
      </c>
      <c r="AD86" s="68"/>
      <c r="AE86" s="68">
        <v>2</v>
      </c>
      <c r="AF86" s="68">
        <v>1</v>
      </c>
      <c r="AG86" s="76"/>
      <c r="AH86" s="68">
        <v>1</v>
      </c>
      <c r="AI86" s="166"/>
      <c r="AJ86" s="36">
        <f t="shared" si="93"/>
        <v>6</v>
      </c>
      <c r="AK86" s="35">
        <f t="shared" si="94"/>
        <v>6</v>
      </c>
      <c r="AL86" s="35">
        <f t="shared" si="95"/>
        <v>1</v>
      </c>
      <c r="AM86" s="35">
        <f t="shared" si="96"/>
        <v>1</v>
      </c>
      <c r="AN86" s="35">
        <f t="shared" si="97"/>
        <v>7</v>
      </c>
      <c r="AO86" s="35">
        <f t="shared" si="98"/>
        <v>7</v>
      </c>
      <c r="AP86" s="35">
        <f t="shared" si="99"/>
        <v>2</v>
      </c>
      <c r="AQ86" s="35">
        <f t="shared" si="100"/>
        <v>2</v>
      </c>
      <c r="AR86" s="35">
        <f t="shared" si="101"/>
        <v>0</v>
      </c>
      <c r="AS86" s="35">
        <f t="shared" si="102"/>
        <v>0</v>
      </c>
      <c r="AT86" s="35">
        <f t="shared" si="103"/>
        <v>2</v>
      </c>
      <c r="AU86" s="35">
        <f t="shared" si="104"/>
        <v>2</v>
      </c>
      <c r="AV86" s="35">
        <f t="shared" si="105"/>
        <v>2</v>
      </c>
      <c r="AW86" s="35">
        <f t="shared" si="106"/>
        <v>2</v>
      </c>
      <c r="AX86" s="35">
        <f t="shared" si="107"/>
        <v>1</v>
      </c>
      <c r="AY86" s="34">
        <f t="shared" si="108"/>
        <v>1</v>
      </c>
    </row>
    <row r="87" spans="1:51" s="26" customFormat="1" ht="74.25" customHeight="1">
      <c r="A87" s="33" t="s">
        <v>89</v>
      </c>
      <c r="B87" s="234" t="s">
        <v>88</v>
      </c>
      <c r="C87" s="235"/>
      <c r="D87" s="236"/>
      <c r="E87" s="86">
        <f t="shared" ref="E87:AH87" si="109">SUM(E88:E89)</f>
        <v>1</v>
      </c>
      <c r="F87" s="86">
        <f t="shared" si="109"/>
        <v>0</v>
      </c>
      <c r="G87" s="86">
        <f t="shared" si="109"/>
        <v>1</v>
      </c>
      <c r="H87" s="86">
        <f t="shared" si="109"/>
        <v>0</v>
      </c>
      <c r="I87" s="86">
        <f t="shared" si="109"/>
        <v>0</v>
      </c>
      <c r="J87" s="86">
        <f t="shared" si="109"/>
        <v>0</v>
      </c>
      <c r="K87" s="86">
        <f t="shared" si="109"/>
        <v>0</v>
      </c>
      <c r="L87" s="86">
        <f t="shared" si="109"/>
        <v>0</v>
      </c>
      <c r="M87" s="86">
        <f t="shared" si="109"/>
        <v>0</v>
      </c>
      <c r="N87" s="86">
        <f t="shared" si="109"/>
        <v>0</v>
      </c>
      <c r="O87" s="86">
        <f t="shared" si="109"/>
        <v>0</v>
      </c>
      <c r="P87" s="86">
        <f t="shared" si="109"/>
        <v>0</v>
      </c>
      <c r="Q87" s="86">
        <f t="shared" si="109"/>
        <v>0</v>
      </c>
      <c r="R87" s="86">
        <f t="shared" si="109"/>
        <v>0</v>
      </c>
      <c r="S87" s="86">
        <f t="shared" si="109"/>
        <v>0</v>
      </c>
      <c r="T87" s="86">
        <f t="shared" si="109"/>
        <v>0</v>
      </c>
      <c r="U87" s="86">
        <f t="shared" si="109"/>
        <v>0</v>
      </c>
      <c r="V87" s="86">
        <f t="shared" si="109"/>
        <v>0</v>
      </c>
      <c r="W87" s="86">
        <f t="shared" si="109"/>
        <v>0</v>
      </c>
      <c r="X87" s="86">
        <f t="shared" si="109"/>
        <v>0</v>
      </c>
      <c r="Y87" s="86">
        <f t="shared" si="109"/>
        <v>0</v>
      </c>
      <c r="Z87" s="86">
        <f t="shared" si="109"/>
        <v>0</v>
      </c>
      <c r="AA87" s="86">
        <f t="shared" si="109"/>
        <v>1</v>
      </c>
      <c r="AB87" s="86">
        <f t="shared" si="109"/>
        <v>0</v>
      </c>
      <c r="AC87" s="86">
        <f t="shared" si="109"/>
        <v>0</v>
      </c>
      <c r="AD87" s="86">
        <f t="shared" si="109"/>
        <v>0</v>
      </c>
      <c r="AE87" s="86">
        <f t="shared" si="109"/>
        <v>0</v>
      </c>
      <c r="AF87" s="86">
        <f t="shared" si="109"/>
        <v>0</v>
      </c>
      <c r="AG87" s="86">
        <f t="shared" si="109"/>
        <v>0</v>
      </c>
      <c r="AH87" s="86">
        <f t="shared" si="109"/>
        <v>0</v>
      </c>
      <c r="AI87" s="168">
        <f>AI88+AI89</f>
        <v>0</v>
      </c>
      <c r="AJ87" s="39">
        <f t="shared" ref="AJ87:AY87" si="110">SUM(AJ88:AJ89)</f>
        <v>1</v>
      </c>
      <c r="AK87" s="82">
        <f t="shared" si="110"/>
        <v>1</v>
      </c>
      <c r="AL87" s="82">
        <f t="shared" si="110"/>
        <v>0</v>
      </c>
      <c r="AM87" s="82">
        <f t="shared" si="110"/>
        <v>0</v>
      </c>
      <c r="AN87" s="82">
        <f t="shared" si="110"/>
        <v>1</v>
      </c>
      <c r="AO87" s="82">
        <f t="shared" si="110"/>
        <v>1</v>
      </c>
      <c r="AP87" s="82">
        <f t="shared" si="110"/>
        <v>0</v>
      </c>
      <c r="AQ87" s="82">
        <f t="shared" si="110"/>
        <v>0</v>
      </c>
      <c r="AR87" s="82">
        <f t="shared" si="110"/>
        <v>0</v>
      </c>
      <c r="AS87" s="82">
        <f t="shared" si="110"/>
        <v>0</v>
      </c>
      <c r="AT87" s="82">
        <f t="shared" si="110"/>
        <v>0</v>
      </c>
      <c r="AU87" s="82">
        <f t="shared" si="110"/>
        <v>0</v>
      </c>
      <c r="AV87" s="82">
        <f t="shared" si="110"/>
        <v>0</v>
      </c>
      <c r="AW87" s="82">
        <f t="shared" si="110"/>
        <v>0</v>
      </c>
      <c r="AX87" s="82">
        <f t="shared" si="110"/>
        <v>0</v>
      </c>
      <c r="AY87" s="38">
        <f t="shared" si="110"/>
        <v>0</v>
      </c>
    </row>
    <row r="88" spans="1:51" s="41" customFormat="1" ht="40.5" customHeight="1">
      <c r="A88" s="37" t="s">
        <v>87</v>
      </c>
      <c r="B88" s="237" t="s">
        <v>86</v>
      </c>
      <c r="C88" s="238"/>
      <c r="D88" s="239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169"/>
      <c r="AJ88" s="36">
        <f>E88</f>
        <v>0</v>
      </c>
      <c r="AK88" s="35">
        <f>F88+G88+H88+I88</f>
        <v>0</v>
      </c>
      <c r="AL88" s="35">
        <f>J88</f>
        <v>0</v>
      </c>
      <c r="AM88" s="35">
        <f>K88+L88+M88</f>
        <v>0</v>
      </c>
      <c r="AN88" s="35">
        <f>F88+G88+K88</f>
        <v>0</v>
      </c>
      <c r="AO88" s="35">
        <f>X88+Y88+AA88</f>
        <v>0</v>
      </c>
      <c r="AP88" s="35">
        <f>N88</f>
        <v>0</v>
      </c>
      <c r="AQ88" s="35">
        <f>O88+P88+Q88+R88+S88</f>
        <v>0</v>
      </c>
      <c r="AR88" s="35">
        <f>S88</f>
        <v>0</v>
      </c>
      <c r="AS88" s="35">
        <f>T88+U88+V88</f>
        <v>0</v>
      </c>
      <c r="AT88" s="35">
        <f>X88</f>
        <v>0</v>
      </c>
      <c r="AU88" s="35">
        <f>N88+W88</f>
        <v>0</v>
      </c>
      <c r="AV88" s="35">
        <f>AE88</f>
        <v>0</v>
      </c>
      <c r="AW88" s="35">
        <f>AC88+AD88</f>
        <v>0</v>
      </c>
      <c r="AX88" s="35">
        <f>AH88</f>
        <v>0</v>
      </c>
      <c r="AY88" s="34">
        <f>AF88+AG88</f>
        <v>0</v>
      </c>
    </row>
    <row r="89" spans="1:51" s="41" customFormat="1" ht="30" customHeight="1">
      <c r="A89" s="37" t="s">
        <v>85</v>
      </c>
      <c r="B89" s="253" t="s">
        <v>1</v>
      </c>
      <c r="C89" s="254"/>
      <c r="D89" s="255"/>
      <c r="E89" s="77">
        <v>1</v>
      </c>
      <c r="F89" s="77"/>
      <c r="G89" s="77">
        <v>1</v>
      </c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>
        <v>1</v>
      </c>
      <c r="AB89" s="77"/>
      <c r="AC89" s="77"/>
      <c r="AD89" s="77"/>
      <c r="AE89" s="77"/>
      <c r="AF89" s="77"/>
      <c r="AG89" s="77"/>
      <c r="AH89" s="77"/>
      <c r="AI89" s="169"/>
      <c r="AJ89" s="36">
        <f>E89</f>
        <v>1</v>
      </c>
      <c r="AK89" s="35">
        <f>F89+G89+H89+I89</f>
        <v>1</v>
      </c>
      <c r="AL89" s="35">
        <f>J89</f>
        <v>0</v>
      </c>
      <c r="AM89" s="35">
        <f>K89+L89+M89</f>
        <v>0</v>
      </c>
      <c r="AN89" s="35">
        <f>F89+G89+K89</f>
        <v>1</v>
      </c>
      <c r="AO89" s="35">
        <f>X89+Y89+AA89</f>
        <v>1</v>
      </c>
      <c r="AP89" s="35">
        <f>N89</f>
        <v>0</v>
      </c>
      <c r="AQ89" s="35">
        <f>O89+P89+Q89+R89+S89</f>
        <v>0</v>
      </c>
      <c r="AR89" s="35">
        <f>S89</f>
        <v>0</v>
      </c>
      <c r="AS89" s="35">
        <f>T89+U89+V89</f>
        <v>0</v>
      </c>
      <c r="AT89" s="35">
        <f>X89</f>
        <v>0</v>
      </c>
      <c r="AU89" s="35">
        <f>N89+W89</f>
        <v>0</v>
      </c>
      <c r="AV89" s="35">
        <f>AE89</f>
        <v>0</v>
      </c>
      <c r="AW89" s="35">
        <f>AC89+AD89</f>
        <v>0</v>
      </c>
      <c r="AX89" s="35">
        <f>AH89</f>
        <v>0</v>
      </c>
      <c r="AY89" s="34">
        <f>AF89+AG89</f>
        <v>0</v>
      </c>
    </row>
    <row r="90" spans="1:51" s="41" customFormat="1" ht="66" customHeight="1">
      <c r="A90" s="42" t="s">
        <v>84</v>
      </c>
      <c r="B90" s="234" t="s">
        <v>83</v>
      </c>
      <c r="C90" s="235"/>
      <c r="D90" s="236"/>
      <c r="E90" s="86">
        <f t="shared" ref="E90:AH90" si="111">SUM(E91:E111)</f>
        <v>56</v>
      </c>
      <c r="F90" s="86">
        <f t="shared" si="111"/>
        <v>10</v>
      </c>
      <c r="G90" s="86">
        <f t="shared" si="111"/>
        <v>46</v>
      </c>
      <c r="H90" s="86">
        <f t="shared" si="111"/>
        <v>0</v>
      </c>
      <c r="I90" s="86">
        <f t="shared" si="111"/>
        <v>0</v>
      </c>
      <c r="J90" s="86">
        <f t="shared" si="111"/>
        <v>47</v>
      </c>
      <c r="K90" s="86">
        <f t="shared" si="111"/>
        <v>37</v>
      </c>
      <c r="L90" s="86">
        <f t="shared" si="111"/>
        <v>10</v>
      </c>
      <c r="M90" s="86">
        <f t="shared" si="111"/>
        <v>0</v>
      </c>
      <c r="N90" s="86">
        <f t="shared" si="111"/>
        <v>49</v>
      </c>
      <c r="O90" s="86">
        <f t="shared" si="111"/>
        <v>32</v>
      </c>
      <c r="P90" s="86">
        <f t="shared" si="111"/>
        <v>3</v>
      </c>
      <c r="Q90" s="86">
        <f t="shared" si="111"/>
        <v>3</v>
      </c>
      <c r="R90" s="86">
        <f t="shared" si="111"/>
        <v>0</v>
      </c>
      <c r="S90" s="86">
        <f t="shared" si="111"/>
        <v>11</v>
      </c>
      <c r="T90" s="86">
        <f t="shared" si="111"/>
        <v>0</v>
      </c>
      <c r="U90" s="86">
        <f t="shared" si="111"/>
        <v>11</v>
      </c>
      <c r="V90" s="86">
        <f t="shared" si="111"/>
        <v>0</v>
      </c>
      <c r="W90" s="86">
        <f t="shared" si="111"/>
        <v>2</v>
      </c>
      <c r="X90" s="86">
        <f t="shared" si="111"/>
        <v>51</v>
      </c>
      <c r="Y90" s="86">
        <f t="shared" si="111"/>
        <v>0</v>
      </c>
      <c r="Z90" s="86">
        <f t="shared" si="111"/>
        <v>1</v>
      </c>
      <c r="AA90" s="86">
        <f t="shared" si="111"/>
        <v>42</v>
      </c>
      <c r="AB90" s="86">
        <f t="shared" si="111"/>
        <v>8</v>
      </c>
      <c r="AC90" s="86">
        <f t="shared" si="111"/>
        <v>3</v>
      </c>
      <c r="AD90" s="86">
        <f t="shared" si="111"/>
        <v>0</v>
      </c>
      <c r="AE90" s="86">
        <f t="shared" si="111"/>
        <v>3</v>
      </c>
      <c r="AF90" s="86">
        <f t="shared" si="111"/>
        <v>1</v>
      </c>
      <c r="AG90" s="86">
        <f t="shared" si="111"/>
        <v>0</v>
      </c>
      <c r="AH90" s="86">
        <f t="shared" si="111"/>
        <v>1</v>
      </c>
      <c r="AI90" s="170"/>
      <c r="AJ90" s="39">
        <f t="shared" ref="AJ90:AY90" si="112">SUM(AJ91:AJ111)</f>
        <v>56</v>
      </c>
      <c r="AK90" s="82">
        <f t="shared" si="112"/>
        <v>56</v>
      </c>
      <c r="AL90" s="82">
        <f t="shared" si="112"/>
        <v>47</v>
      </c>
      <c r="AM90" s="82">
        <f t="shared" si="112"/>
        <v>47</v>
      </c>
      <c r="AN90" s="82">
        <f t="shared" si="112"/>
        <v>93</v>
      </c>
      <c r="AO90" s="82">
        <f t="shared" si="112"/>
        <v>93</v>
      </c>
      <c r="AP90" s="82">
        <f t="shared" si="112"/>
        <v>49</v>
      </c>
      <c r="AQ90" s="82">
        <f t="shared" si="112"/>
        <v>49</v>
      </c>
      <c r="AR90" s="82">
        <f t="shared" si="112"/>
        <v>11</v>
      </c>
      <c r="AS90" s="82">
        <f t="shared" si="112"/>
        <v>11</v>
      </c>
      <c r="AT90" s="82">
        <f t="shared" si="112"/>
        <v>51</v>
      </c>
      <c r="AU90" s="82">
        <f t="shared" si="112"/>
        <v>51</v>
      </c>
      <c r="AV90" s="82">
        <f t="shared" si="112"/>
        <v>3</v>
      </c>
      <c r="AW90" s="82">
        <f t="shared" si="112"/>
        <v>3</v>
      </c>
      <c r="AX90" s="82">
        <f t="shared" si="112"/>
        <v>1</v>
      </c>
      <c r="AY90" s="38">
        <f t="shared" si="112"/>
        <v>1</v>
      </c>
    </row>
    <row r="91" spans="1:51" s="41" customFormat="1" ht="30" customHeight="1">
      <c r="A91" s="37" t="s">
        <v>82</v>
      </c>
      <c r="B91" s="237" t="s">
        <v>81</v>
      </c>
      <c r="C91" s="238"/>
      <c r="D91" s="239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169"/>
      <c r="AJ91" s="36">
        <f t="shared" ref="AJ91:AJ111" si="113">E91</f>
        <v>0</v>
      </c>
      <c r="AK91" s="35">
        <f t="shared" ref="AK91:AK111" si="114">F91+G91+H91+I91</f>
        <v>0</v>
      </c>
      <c r="AL91" s="35">
        <f t="shared" ref="AL91:AL111" si="115">J91</f>
        <v>0</v>
      </c>
      <c r="AM91" s="35">
        <f t="shared" ref="AM91:AM111" si="116">K91+L91+M91</f>
        <v>0</v>
      </c>
      <c r="AN91" s="35">
        <f t="shared" ref="AN91:AN111" si="117">F91+G91+K91</f>
        <v>0</v>
      </c>
      <c r="AO91" s="35">
        <f t="shared" ref="AO91:AO111" si="118">X91+Y91+AA91</f>
        <v>0</v>
      </c>
      <c r="AP91" s="35">
        <f t="shared" ref="AP91:AP111" si="119">N91</f>
        <v>0</v>
      </c>
      <c r="AQ91" s="35">
        <f t="shared" ref="AQ91:AQ111" si="120">O91+P91+Q91+R91+S91</f>
        <v>0</v>
      </c>
      <c r="AR91" s="35">
        <f t="shared" ref="AR91:AR111" si="121">S91</f>
        <v>0</v>
      </c>
      <c r="AS91" s="35">
        <f t="shared" ref="AS91:AS111" si="122">T91+U91+V91</f>
        <v>0</v>
      </c>
      <c r="AT91" s="35">
        <f t="shared" ref="AT91:AT111" si="123">X91</f>
        <v>0</v>
      </c>
      <c r="AU91" s="35">
        <f t="shared" ref="AU91:AU111" si="124">N91+W91</f>
        <v>0</v>
      </c>
      <c r="AV91" s="35">
        <f t="shared" ref="AV91:AV111" si="125">AE91</f>
        <v>0</v>
      </c>
      <c r="AW91" s="35">
        <f t="shared" ref="AW91:AW111" si="126">AC91+AD91</f>
        <v>0</v>
      </c>
      <c r="AX91" s="35">
        <f t="shared" ref="AX91:AX111" si="127">AH91</f>
        <v>0</v>
      </c>
      <c r="AY91" s="34">
        <f t="shared" ref="AY91:AY111" si="128">AF91+AG91</f>
        <v>0</v>
      </c>
    </row>
    <row r="92" spans="1:51" s="26" customFormat="1" ht="27.75" customHeight="1">
      <c r="A92" s="37" t="s">
        <v>80</v>
      </c>
      <c r="B92" s="237" t="s">
        <v>79</v>
      </c>
      <c r="C92" s="238"/>
      <c r="D92" s="239"/>
      <c r="E92" s="77">
        <v>7</v>
      </c>
      <c r="F92" s="77">
        <v>6</v>
      </c>
      <c r="G92" s="77">
        <v>1</v>
      </c>
      <c r="H92" s="77"/>
      <c r="I92" s="77"/>
      <c r="J92" s="74">
        <v>5</v>
      </c>
      <c r="K92" s="74">
        <v>4</v>
      </c>
      <c r="L92" s="74">
        <v>1</v>
      </c>
      <c r="M92" s="74"/>
      <c r="N92" s="68">
        <v>3</v>
      </c>
      <c r="O92" s="68">
        <v>2</v>
      </c>
      <c r="P92" s="68"/>
      <c r="Q92" s="68"/>
      <c r="R92" s="68"/>
      <c r="S92" s="68">
        <v>1</v>
      </c>
      <c r="T92" s="68"/>
      <c r="U92" s="68">
        <v>1</v>
      </c>
      <c r="V92" s="68"/>
      <c r="W92" s="68"/>
      <c r="X92" s="68">
        <v>3</v>
      </c>
      <c r="Y92" s="68"/>
      <c r="Z92" s="68"/>
      <c r="AA92" s="68">
        <v>8</v>
      </c>
      <c r="AB92" s="68">
        <v>4</v>
      </c>
      <c r="AC92" s="68"/>
      <c r="AD92" s="68"/>
      <c r="AE92" s="68"/>
      <c r="AF92" s="68"/>
      <c r="AG92" s="76"/>
      <c r="AH92" s="68"/>
      <c r="AI92" s="166"/>
      <c r="AJ92" s="36">
        <f t="shared" si="113"/>
        <v>7</v>
      </c>
      <c r="AK92" s="35">
        <f t="shared" si="114"/>
        <v>7</v>
      </c>
      <c r="AL92" s="35">
        <f t="shared" si="115"/>
        <v>5</v>
      </c>
      <c r="AM92" s="35">
        <f t="shared" si="116"/>
        <v>5</v>
      </c>
      <c r="AN92" s="35">
        <f t="shared" si="117"/>
        <v>11</v>
      </c>
      <c r="AO92" s="35">
        <f t="shared" si="118"/>
        <v>11</v>
      </c>
      <c r="AP92" s="35">
        <f t="shared" si="119"/>
        <v>3</v>
      </c>
      <c r="AQ92" s="35">
        <f t="shared" si="120"/>
        <v>3</v>
      </c>
      <c r="AR92" s="35">
        <f t="shared" si="121"/>
        <v>1</v>
      </c>
      <c r="AS92" s="35">
        <f t="shared" si="122"/>
        <v>1</v>
      </c>
      <c r="AT92" s="35">
        <f t="shared" si="123"/>
        <v>3</v>
      </c>
      <c r="AU92" s="35">
        <f t="shared" si="124"/>
        <v>3</v>
      </c>
      <c r="AV92" s="35">
        <f t="shared" si="125"/>
        <v>0</v>
      </c>
      <c r="AW92" s="35">
        <f t="shared" si="126"/>
        <v>0</v>
      </c>
      <c r="AX92" s="35">
        <f t="shared" si="127"/>
        <v>0</v>
      </c>
      <c r="AY92" s="34">
        <f t="shared" si="128"/>
        <v>0</v>
      </c>
    </row>
    <row r="93" spans="1:51" s="26" customFormat="1" ht="41.25" customHeight="1">
      <c r="A93" s="37" t="s">
        <v>78</v>
      </c>
      <c r="B93" s="237" t="s">
        <v>77</v>
      </c>
      <c r="C93" s="238"/>
      <c r="D93" s="239"/>
      <c r="E93" s="77"/>
      <c r="F93" s="77"/>
      <c r="G93" s="77"/>
      <c r="H93" s="77"/>
      <c r="I93" s="77"/>
      <c r="J93" s="74">
        <v>10</v>
      </c>
      <c r="K93" s="74">
        <v>9</v>
      </c>
      <c r="L93" s="74">
        <v>1</v>
      </c>
      <c r="M93" s="74"/>
      <c r="N93" s="68">
        <v>9</v>
      </c>
      <c r="O93" s="68">
        <v>8</v>
      </c>
      <c r="P93" s="68"/>
      <c r="Q93" s="68">
        <v>1</v>
      </c>
      <c r="R93" s="68"/>
      <c r="S93" s="68"/>
      <c r="T93" s="68"/>
      <c r="U93" s="68"/>
      <c r="V93" s="68"/>
      <c r="W93" s="68"/>
      <c r="X93" s="68">
        <v>9</v>
      </c>
      <c r="Y93" s="68"/>
      <c r="Z93" s="68"/>
      <c r="AA93" s="68"/>
      <c r="AB93" s="68"/>
      <c r="AC93" s="68"/>
      <c r="AD93" s="68"/>
      <c r="AE93" s="68"/>
      <c r="AF93" s="68"/>
      <c r="AG93" s="76"/>
      <c r="AH93" s="68"/>
      <c r="AI93" s="166"/>
      <c r="AJ93" s="36">
        <f t="shared" si="113"/>
        <v>0</v>
      </c>
      <c r="AK93" s="35">
        <f t="shared" si="114"/>
        <v>0</v>
      </c>
      <c r="AL93" s="35">
        <f t="shared" si="115"/>
        <v>10</v>
      </c>
      <c r="AM93" s="35">
        <f t="shared" si="116"/>
        <v>10</v>
      </c>
      <c r="AN93" s="35">
        <f t="shared" si="117"/>
        <v>9</v>
      </c>
      <c r="AO93" s="35">
        <f t="shared" si="118"/>
        <v>9</v>
      </c>
      <c r="AP93" s="35">
        <f t="shared" si="119"/>
        <v>9</v>
      </c>
      <c r="AQ93" s="35">
        <f t="shared" si="120"/>
        <v>9</v>
      </c>
      <c r="AR93" s="35">
        <f t="shared" si="121"/>
        <v>0</v>
      </c>
      <c r="AS93" s="35">
        <f t="shared" si="122"/>
        <v>0</v>
      </c>
      <c r="AT93" s="35">
        <f t="shared" si="123"/>
        <v>9</v>
      </c>
      <c r="AU93" s="35">
        <f t="shared" si="124"/>
        <v>9</v>
      </c>
      <c r="AV93" s="35">
        <f t="shared" si="125"/>
        <v>0</v>
      </c>
      <c r="AW93" s="35">
        <f t="shared" si="126"/>
        <v>0</v>
      </c>
      <c r="AX93" s="35">
        <f t="shared" si="127"/>
        <v>0</v>
      </c>
      <c r="AY93" s="34">
        <f t="shared" si="128"/>
        <v>0</v>
      </c>
    </row>
    <row r="94" spans="1:51" s="26" customFormat="1" ht="38.25" customHeight="1">
      <c r="A94" s="37" t="s">
        <v>76</v>
      </c>
      <c r="B94" s="237" t="s">
        <v>75</v>
      </c>
      <c r="C94" s="238"/>
      <c r="D94" s="239"/>
      <c r="E94" s="77">
        <v>1</v>
      </c>
      <c r="F94" s="77"/>
      <c r="G94" s="77">
        <v>1</v>
      </c>
      <c r="H94" s="77"/>
      <c r="I94" s="77"/>
      <c r="J94" s="74">
        <v>3</v>
      </c>
      <c r="K94" s="74">
        <v>3</v>
      </c>
      <c r="L94" s="74"/>
      <c r="M94" s="74"/>
      <c r="N94" s="68">
        <v>1</v>
      </c>
      <c r="O94" s="68">
        <v>1</v>
      </c>
      <c r="P94" s="68"/>
      <c r="Q94" s="68"/>
      <c r="R94" s="68"/>
      <c r="S94" s="68"/>
      <c r="T94" s="68"/>
      <c r="U94" s="68"/>
      <c r="V94" s="68"/>
      <c r="W94" s="68"/>
      <c r="X94" s="68">
        <v>1</v>
      </c>
      <c r="Y94" s="68"/>
      <c r="Z94" s="68"/>
      <c r="AA94" s="68">
        <v>3</v>
      </c>
      <c r="AB94" s="68"/>
      <c r="AC94" s="68"/>
      <c r="AD94" s="68"/>
      <c r="AE94" s="68"/>
      <c r="AF94" s="68"/>
      <c r="AG94" s="76"/>
      <c r="AH94" s="68"/>
      <c r="AI94" s="166"/>
      <c r="AJ94" s="36">
        <f t="shared" si="113"/>
        <v>1</v>
      </c>
      <c r="AK94" s="35">
        <f t="shared" si="114"/>
        <v>1</v>
      </c>
      <c r="AL94" s="35">
        <f t="shared" si="115"/>
        <v>3</v>
      </c>
      <c r="AM94" s="35">
        <f t="shared" si="116"/>
        <v>3</v>
      </c>
      <c r="AN94" s="35">
        <f t="shared" si="117"/>
        <v>4</v>
      </c>
      <c r="AO94" s="35">
        <f t="shared" si="118"/>
        <v>4</v>
      </c>
      <c r="AP94" s="35">
        <f t="shared" si="119"/>
        <v>1</v>
      </c>
      <c r="AQ94" s="35">
        <f t="shared" si="120"/>
        <v>1</v>
      </c>
      <c r="AR94" s="35">
        <f t="shared" si="121"/>
        <v>0</v>
      </c>
      <c r="AS94" s="35">
        <f t="shared" si="122"/>
        <v>0</v>
      </c>
      <c r="AT94" s="35">
        <f t="shared" si="123"/>
        <v>1</v>
      </c>
      <c r="AU94" s="35">
        <f t="shared" si="124"/>
        <v>1</v>
      </c>
      <c r="AV94" s="35">
        <f t="shared" si="125"/>
        <v>0</v>
      </c>
      <c r="AW94" s="35">
        <f t="shared" si="126"/>
        <v>0</v>
      </c>
      <c r="AX94" s="35">
        <f t="shared" si="127"/>
        <v>0</v>
      </c>
      <c r="AY94" s="34">
        <f t="shared" si="128"/>
        <v>0</v>
      </c>
    </row>
    <row r="95" spans="1:51" s="26" customFormat="1" ht="36" customHeight="1">
      <c r="A95" s="37" t="s">
        <v>74</v>
      </c>
      <c r="B95" s="237" t="s">
        <v>73</v>
      </c>
      <c r="C95" s="238"/>
      <c r="D95" s="239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166"/>
      <c r="AJ95" s="36">
        <f t="shared" si="113"/>
        <v>0</v>
      </c>
      <c r="AK95" s="35">
        <f t="shared" si="114"/>
        <v>0</v>
      </c>
      <c r="AL95" s="35">
        <f t="shared" si="115"/>
        <v>0</v>
      </c>
      <c r="AM95" s="35">
        <f t="shared" si="116"/>
        <v>0</v>
      </c>
      <c r="AN95" s="35">
        <f t="shared" si="117"/>
        <v>0</v>
      </c>
      <c r="AO95" s="35">
        <f t="shared" si="118"/>
        <v>0</v>
      </c>
      <c r="AP95" s="35">
        <f t="shared" si="119"/>
        <v>0</v>
      </c>
      <c r="AQ95" s="35">
        <f t="shared" si="120"/>
        <v>0</v>
      </c>
      <c r="AR95" s="35">
        <f t="shared" si="121"/>
        <v>0</v>
      </c>
      <c r="AS95" s="35">
        <f t="shared" si="122"/>
        <v>0</v>
      </c>
      <c r="AT95" s="35">
        <f t="shared" si="123"/>
        <v>0</v>
      </c>
      <c r="AU95" s="35">
        <f t="shared" si="124"/>
        <v>0</v>
      </c>
      <c r="AV95" s="35">
        <f t="shared" si="125"/>
        <v>0</v>
      </c>
      <c r="AW95" s="35">
        <f t="shared" si="126"/>
        <v>0</v>
      </c>
      <c r="AX95" s="35">
        <f t="shared" si="127"/>
        <v>0</v>
      </c>
      <c r="AY95" s="34">
        <f t="shared" si="128"/>
        <v>0</v>
      </c>
    </row>
    <row r="96" spans="1:51" s="26" customFormat="1" ht="42.75" customHeight="1">
      <c r="A96" s="37" t="s">
        <v>72</v>
      </c>
      <c r="B96" s="237" t="s">
        <v>71</v>
      </c>
      <c r="C96" s="238"/>
      <c r="D96" s="239"/>
      <c r="E96" s="77">
        <v>1</v>
      </c>
      <c r="F96" s="77">
        <v>1</v>
      </c>
      <c r="G96" s="77"/>
      <c r="H96" s="77"/>
      <c r="I96" s="77"/>
      <c r="J96" s="74">
        <v>2</v>
      </c>
      <c r="K96" s="74">
        <v>1</v>
      </c>
      <c r="L96" s="74">
        <v>1</v>
      </c>
      <c r="M96" s="74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>
        <v>2</v>
      </c>
      <c r="AB96" s="68">
        <v>1</v>
      </c>
      <c r="AC96" s="68"/>
      <c r="AD96" s="68"/>
      <c r="AE96" s="68"/>
      <c r="AF96" s="68"/>
      <c r="AG96" s="76"/>
      <c r="AH96" s="68"/>
      <c r="AI96" s="166"/>
      <c r="AJ96" s="36">
        <f t="shared" si="113"/>
        <v>1</v>
      </c>
      <c r="AK96" s="35">
        <f t="shared" si="114"/>
        <v>1</v>
      </c>
      <c r="AL96" s="35">
        <f t="shared" si="115"/>
        <v>2</v>
      </c>
      <c r="AM96" s="35">
        <f t="shared" si="116"/>
        <v>2</v>
      </c>
      <c r="AN96" s="35">
        <f t="shared" si="117"/>
        <v>2</v>
      </c>
      <c r="AO96" s="35">
        <f t="shared" si="118"/>
        <v>2</v>
      </c>
      <c r="AP96" s="35">
        <f t="shared" si="119"/>
        <v>0</v>
      </c>
      <c r="AQ96" s="35">
        <f t="shared" si="120"/>
        <v>0</v>
      </c>
      <c r="AR96" s="35">
        <f t="shared" si="121"/>
        <v>0</v>
      </c>
      <c r="AS96" s="35">
        <f t="shared" si="122"/>
        <v>0</v>
      </c>
      <c r="AT96" s="35">
        <f t="shared" si="123"/>
        <v>0</v>
      </c>
      <c r="AU96" s="35">
        <f t="shared" si="124"/>
        <v>0</v>
      </c>
      <c r="AV96" s="35">
        <f t="shared" si="125"/>
        <v>0</v>
      </c>
      <c r="AW96" s="35">
        <f t="shared" si="126"/>
        <v>0</v>
      </c>
      <c r="AX96" s="35">
        <f t="shared" si="127"/>
        <v>0</v>
      </c>
      <c r="AY96" s="34">
        <f t="shared" si="128"/>
        <v>0</v>
      </c>
    </row>
    <row r="97" spans="1:51" s="26" customFormat="1" ht="32.25" customHeight="1">
      <c r="A97" s="37" t="s">
        <v>70</v>
      </c>
      <c r="B97" s="237" t="s">
        <v>69</v>
      </c>
      <c r="C97" s="238"/>
      <c r="D97" s="239"/>
      <c r="E97" s="77">
        <v>4</v>
      </c>
      <c r="F97" s="77"/>
      <c r="G97" s="77">
        <v>4</v>
      </c>
      <c r="H97" s="77"/>
      <c r="I97" s="77"/>
      <c r="J97" s="74">
        <v>2</v>
      </c>
      <c r="K97" s="74">
        <v>2</v>
      </c>
      <c r="L97" s="74"/>
      <c r="M97" s="74"/>
      <c r="N97" s="68">
        <v>1</v>
      </c>
      <c r="O97" s="68">
        <v>1</v>
      </c>
      <c r="P97" s="68"/>
      <c r="Q97" s="68"/>
      <c r="R97" s="68"/>
      <c r="S97" s="68"/>
      <c r="T97" s="68"/>
      <c r="U97" s="68"/>
      <c r="V97" s="68"/>
      <c r="W97" s="68"/>
      <c r="X97" s="68">
        <v>1</v>
      </c>
      <c r="Y97" s="68"/>
      <c r="Z97" s="68"/>
      <c r="AA97" s="68">
        <v>5</v>
      </c>
      <c r="AB97" s="68"/>
      <c r="AC97" s="68"/>
      <c r="AD97" s="68"/>
      <c r="AE97" s="68"/>
      <c r="AF97" s="68"/>
      <c r="AG97" s="76"/>
      <c r="AH97" s="68"/>
      <c r="AI97" s="166"/>
      <c r="AJ97" s="36">
        <f t="shared" si="113"/>
        <v>4</v>
      </c>
      <c r="AK97" s="35">
        <f t="shared" si="114"/>
        <v>4</v>
      </c>
      <c r="AL97" s="35">
        <f t="shared" si="115"/>
        <v>2</v>
      </c>
      <c r="AM97" s="35">
        <f t="shared" si="116"/>
        <v>2</v>
      </c>
      <c r="AN97" s="35">
        <f t="shared" si="117"/>
        <v>6</v>
      </c>
      <c r="AO97" s="35">
        <f t="shared" si="118"/>
        <v>6</v>
      </c>
      <c r="AP97" s="35">
        <f t="shared" si="119"/>
        <v>1</v>
      </c>
      <c r="AQ97" s="35">
        <f t="shared" si="120"/>
        <v>1</v>
      </c>
      <c r="AR97" s="35">
        <f t="shared" si="121"/>
        <v>0</v>
      </c>
      <c r="AS97" s="35">
        <f t="shared" si="122"/>
        <v>0</v>
      </c>
      <c r="AT97" s="35">
        <f t="shared" si="123"/>
        <v>1</v>
      </c>
      <c r="AU97" s="35">
        <f t="shared" si="124"/>
        <v>1</v>
      </c>
      <c r="AV97" s="35">
        <f t="shared" si="125"/>
        <v>0</v>
      </c>
      <c r="AW97" s="35">
        <f t="shared" si="126"/>
        <v>0</v>
      </c>
      <c r="AX97" s="35">
        <f t="shared" si="127"/>
        <v>0</v>
      </c>
      <c r="AY97" s="34">
        <f t="shared" si="128"/>
        <v>0</v>
      </c>
    </row>
    <row r="98" spans="1:51" s="41" customFormat="1" ht="42.75" customHeight="1">
      <c r="A98" s="37" t="s">
        <v>68</v>
      </c>
      <c r="B98" s="237" t="s">
        <v>67</v>
      </c>
      <c r="C98" s="238"/>
      <c r="D98" s="239"/>
      <c r="E98" s="77">
        <v>1</v>
      </c>
      <c r="F98" s="134">
        <v>1</v>
      </c>
      <c r="G98" s="134"/>
      <c r="H98" s="134"/>
      <c r="I98" s="134"/>
      <c r="J98" s="112">
        <v>2</v>
      </c>
      <c r="K98" s="112">
        <v>2</v>
      </c>
      <c r="L98" s="112"/>
      <c r="M98" s="112"/>
      <c r="N98" s="111"/>
      <c r="O98" s="111"/>
      <c r="P98" s="111"/>
      <c r="Q98" s="111"/>
      <c r="R98" s="111"/>
      <c r="S98" s="111"/>
      <c r="T98" s="111"/>
      <c r="U98" s="111"/>
      <c r="V98" s="111"/>
      <c r="W98" s="111">
        <v>1</v>
      </c>
      <c r="X98" s="111">
        <v>1</v>
      </c>
      <c r="Y98" s="111"/>
      <c r="Z98" s="111"/>
      <c r="AA98" s="111">
        <v>2</v>
      </c>
      <c r="AB98" s="111">
        <v>1</v>
      </c>
      <c r="AC98" s="111"/>
      <c r="AD98" s="111"/>
      <c r="AE98" s="111"/>
      <c r="AF98" s="111"/>
      <c r="AG98" s="113"/>
      <c r="AH98" s="111"/>
      <c r="AI98" s="169"/>
      <c r="AJ98" s="36">
        <f t="shared" si="113"/>
        <v>1</v>
      </c>
      <c r="AK98" s="35">
        <f t="shared" si="114"/>
        <v>1</v>
      </c>
      <c r="AL98" s="35">
        <f t="shared" si="115"/>
        <v>2</v>
      </c>
      <c r="AM98" s="35">
        <f t="shared" si="116"/>
        <v>2</v>
      </c>
      <c r="AN98" s="35">
        <f t="shared" si="117"/>
        <v>3</v>
      </c>
      <c r="AO98" s="35">
        <f t="shared" si="118"/>
        <v>3</v>
      </c>
      <c r="AP98" s="35">
        <f t="shared" si="119"/>
        <v>0</v>
      </c>
      <c r="AQ98" s="35">
        <f t="shared" si="120"/>
        <v>0</v>
      </c>
      <c r="AR98" s="35">
        <f t="shared" si="121"/>
        <v>0</v>
      </c>
      <c r="AS98" s="35">
        <f t="shared" si="122"/>
        <v>0</v>
      </c>
      <c r="AT98" s="35">
        <f t="shared" si="123"/>
        <v>1</v>
      </c>
      <c r="AU98" s="35">
        <f t="shared" si="124"/>
        <v>1</v>
      </c>
      <c r="AV98" s="35">
        <f t="shared" si="125"/>
        <v>0</v>
      </c>
      <c r="AW98" s="35">
        <f t="shared" si="126"/>
        <v>0</v>
      </c>
      <c r="AX98" s="35">
        <f t="shared" si="127"/>
        <v>0</v>
      </c>
      <c r="AY98" s="34">
        <f t="shared" si="128"/>
        <v>0</v>
      </c>
    </row>
    <row r="99" spans="1:51" s="26" customFormat="1" ht="25.5" customHeight="1">
      <c r="A99" s="37" t="s">
        <v>66</v>
      </c>
      <c r="B99" s="237" t="s">
        <v>65</v>
      </c>
      <c r="C99" s="238"/>
      <c r="D99" s="239"/>
      <c r="E99" s="77">
        <v>7</v>
      </c>
      <c r="F99" s="77"/>
      <c r="G99" s="77">
        <v>7</v>
      </c>
      <c r="H99" s="77"/>
      <c r="I99" s="77"/>
      <c r="J99" s="74">
        <v>9</v>
      </c>
      <c r="K99" s="74">
        <v>5</v>
      </c>
      <c r="L99" s="74">
        <v>4</v>
      </c>
      <c r="M99" s="74"/>
      <c r="N99" s="68">
        <v>8</v>
      </c>
      <c r="O99" s="68">
        <v>5</v>
      </c>
      <c r="P99" s="68"/>
      <c r="Q99" s="68">
        <v>1</v>
      </c>
      <c r="R99" s="68"/>
      <c r="S99" s="68">
        <v>2</v>
      </c>
      <c r="T99" s="68"/>
      <c r="U99" s="68">
        <v>2</v>
      </c>
      <c r="V99" s="68"/>
      <c r="W99" s="68"/>
      <c r="X99" s="68">
        <v>8</v>
      </c>
      <c r="Y99" s="68"/>
      <c r="Z99" s="68"/>
      <c r="AA99" s="68">
        <v>4</v>
      </c>
      <c r="AB99" s="68"/>
      <c r="AC99" s="68">
        <v>1</v>
      </c>
      <c r="AD99" s="68"/>
      <c r="AE99" s="68">
        <v>1</v>
      </c>
      <c r="AF99" s="68">
        <v>1</v>
      </c>
      <c r="AG99" s="76"/>
      <c r="AH99" s="68">
        <v>1</v>
      </c>
      <c r="AI99" s="166"/>
      <c r="AJ99" s="36">
        <f t="shared" si="113"/>
        <v>7</v>
      </c>
      <c r="AK99" s="35">
        <f t="shared" si="114"/>
        <v>7</v>
      </c>
      <c r="AL99" s="35">
        <f t="shared" si="115"/>
        <v>9</v>
      </c>
      <c r="AM99" s="35">
        <f t="shared" si="116"/>
        <v>9</v>
      </c>
      <c r="AN99" s="35">
        <f t="shared" si="117"/>
        <v>12</v>
      </c>
      <c r="AO99" s="35">
        <f t="shared" si="118"/>
        <v>12</v>
      </c>
      <c r="AP99" s="35">
        <f t="shared" si="119"/>
        <v>8</v>
      </c>
      <c r="AQ99" s="35">
        <f t="shared" si="120"/>
        <v>8</v>
      </c>
      <c r="AR99" s="35">
        <f t="shared" si="121"/>
        <v>2</v>
      </c>
      <c r="AS99" s="35">
        <f t="shared" si="122"/>
        <v>2</v>
      </c>
      <c r="AT99" s="35">
        <f t="shared" si="123"/>
        <v>8</v>
      </c>
      <c r="AU99" s="35">
        <f t="shared" si="124"/>
        <v>8</v>
      </c>
      <c r="AV99" s="35">
        <f t="shared" si="125"/>
        <v>1</v>
      </c>
      <c r="AW99" s="35">
        <f t="shared" si="126"/>
        <v>1</v>
      </c>
      <c r="AX99" s="35">
        <f t="shared" si="127"/>
        <v>1</v>
      </c>
      <c r="AY99" s="34">
        <f t="shared" si="128"/>
        <v>1</v>
      </c>
    </row>
    <row r="100" spans="1:51" s="26" customFormat="1" ht="22.5" customHeight="1">
      <c r="A100" s="37" t="s">
        <v>64</v>
      </c>
      <c r="B100" s="237" t="s">
        <v>63</v>
      </c>
      <c r="C100" s="238"/>
      <c r="D100" s="239"/>
      <c r="E100" s="77">
        <v>3</v>
      </c>
      <c r="F100" s="77"/>
      <c r="G100" s="77">
        <v>3</v>
      </c>
      <c r="H100" s="77"/>
      <c r="I100" s="77"/>
      <c r="J100" s="74"/>
      <c r="K100" s="74"/>
      <c r="L100" s="74"/>
      <c r="M100" s="74"/>
      <c r="N100" s="68">
        <v>3</v>
      </c>
      <c r="O100" s="68">
        <v>1</v>
      </c>
      <c r="P100" s="68">
        <v>1</v>
      </c>
      <c r="Q100" s="68"/>
      <c r="R100" s="68"/>
      <c r="S100" s="68">
        <v>1</v>
      </c>
      <c r="T100" s="68"/>
      <c r="U100" s="68">
        <v>1</v>
      </c>
      <c r="V100" s="68"/>
      <c r="W100" s="68"/>
      <c r="X100" s="68">
        <v>3</v>
      </c>
      <c r="Y100" s="68"/>
      <c r="Z100" s="68"/>
      <c r="AA100" s="68"/>
      <c r="AB100" s="68"/>
      <c r="AC100" s="68"/>
      <c r="AD100" s="68"/>
      <c r="AE100" s="68"/>
      <c r="AF100" s="68"/>
      <c r="AG100" s="76"/>
      <c r="AH100" s="68"/>
      <c r="AI100" s="166"/>
      <c r="AJ100" s="36">
        <f t="shared" si="113"/>
        <v>3</v>
      </c>
      <c r="AK100" s="35">
        <f t="shared" si="114"/>
        <v>3</v>
      </c>
      <c r="AL100" s="35">
        <f t="shared" si="115"/>
        <v>0</v>
      </c>
      <c r="AM100" s="35">
        <f t="shared" si="116"/>
        <v>0</v>
      </c>
      <c r="AN100" s="35">
        <f t="shared" si="117"/>
        <v>3</v>
      </c>
      <c r="AO100" s="35">
        <f t="shared" si="118"/>
        <v>3</v>
      </c>
      <c r="AP100" s="35">
        <f t="shared" si="119"/>
        <v>3</v>
      </c>
      <c r="AQ100" s="35">
        <f t="shared" si="120"/>
        <v>3</v>
      </c>
      <c r="AR100" s="35">
        <f t="shared" si="121"/>
        <v>1</v>
      </c>
      <c r="AS100" s="35">
        <f t="shared" si="122"/>
        <v>1</v>
      </c>
      <c r="AT100" s="35">
        <f t="shared" si="123"/>
        <v>3</v>
      </c>
      <c r="AU100" s="35">
        <f t="shared" si="124"/>
        <v>3</v>
      </c>
      <c r="AV100" s="35">
        <f t="shared" si="125"/>
        <v>0</v>
      </c>
      <c r="AW100" s="35">
        <f t="shared" si="126"/>
        <v>0</v>
      </c>
      <c r="AX100" s="35">
        <f t="shared" si="127"/>
        <v>0</v>
      </c>
      <c r="AY100" s="34">
        <f t="shared" si="128"/>
        <v>0</v>
      </c>
    </row>
    <row r="101" spans="1:51" s="41" customFormat="1" ht="31.5" customHeight="1">
      <c r="A101" s="37" t="s">
        <v>62</v>
      </c>
      <c r="B101" s="237" t="s">
        <v>61</v>
      </c>
      <c r="C101" s="238"/>
      <c r="D101" s="239"/>
      <c r="E101" s="77">
        <v>1</v>
      </c>
      <c r="F101" s="77">
        <v>1</v>
      </c>
      <c r="G101" s="77"/>
      <c r="H101" s="77"/>
      <c r="I101" s="77"/>
      <c r="J101" s="74">
        <v>1</v>
      </c>
      <c r="K101" s="74">
        <v>1</v>
      </c>
      <c r="L101" s="74"/>
      <c r="M101" s="74"/>
      <c r="N101" s="68"/>
      <c r="O101" s="68"/>
      <c r="P101" s="68"/>
      <c r="Q101" s="68"/>
      <c r="R101" s="68"/>
      <c r="S101" s="68"/>
      <c r="T101" s="68"/>
      <c r="U101" s="68"/>
      <c r="V101" s="68"/>
      <c r="W101" s="68">
        <v>1</v>
      </c>
      <c r="X101" s="68">
        <v>1</v>
      </c>
      <c r="Y101" s="68"/>
      <c r="Z101" s="68"/>
      <c r="AA101" s="68">
        <v>1</v>
      </c>
      <c r="AB101" s="68"/>
      <c r="AC101" s="68"/>
      <c r="AD101" s="68"/>
      <c r="AE101" s="68"/>
      <c r="AF101" s="68"/>
      <c r="AG101" s="76"/>
      <c r="AH101" s="68"/>
      <c r="AI101" s="169"/>
      <c r="AJ101" s="36">
        <f t="shared" si="113"/>
        <v>1</v>
      </c>
      <c r="AK101" s="35">
        <f t="shared" si="114"/>
        <v>1</v>
      </c>
      <c r="AL101" s="35">
        <f t="shared" si="115"/>
        <v>1</v>
      </c>
      <c r="AM101" s="35">
        <f t="shared" si="116"/>
        <v>1</v>
      </c>
      <c r="AN101" s="35">
        <f t="shared" si="117"/>
        <v>2</v>
      </c>
      <c r="AO101" s="35">
        <f t="shared" si="118"/>
        <v>2</v>
      </c>
      <c r="AP101" s="35">
        <f t="shared" si="119"/>
        <v>0</v>
      </c>
      <c r="AQ101" s="35">
        <f t="shared" si="120"/>
        <v>0</v>
      </c>
      <c r="AR101" s="35">
        <f t="shared" si="121"/>
        <v>0</v>
      </c>
      <c r="AS101" s="35">
        <f t="shared" si="122"/>
        <v>0</v>
      </c>
      <c r="AT101" s="35">
        <f t="shared" si="123"/>
        <v>1</v>
      </c>
      <c r="AU101" s="35">
        <f t="shared" si="124"/>
        <v>1</v>
      </c>
      <c r="AV101" s="35">
        <f t="shared" si="125"/>
        <v>0</v>
      </c>
      <c r="AW101" s="35">
        <f t="shared" si="126"/>
        <v>0</v>
      </c>
      <c r="AX101" s="35">
        <f t="shared" si="127"/>
        <v>0</v>
      </c>
      <c r="AY101" s="34">
        <f t="shared" si="128"/>
        <v>0</v>
      </c>
    </row>
    <row r="102" spans="1:51" s="26" customFormat="1" ht="44.25" customHeight="1">
      <c r="A102" s="37" t="s">
        <v>60</v>
      </c>
      <c r="B102" s="237" t="s">
        <v>59</v>
      </c>
      <c r="C102" s="238"/>
      <c r="D102" s="239"/>
      <c r="E102" s="77">
        <v>4</v>
      </c>
      <c r="F102" s="77"/>
      <c r="G102" s="77">
        <v>4</v>
      </c>
      <c r="H102" s="77"/>
      <c r="I102" s="77"/>
      <c r="J102" s="74"/>
      <c r="K102" s="74"/>
      <c r="L102" s="74"/>
      <c r="M102" s="74"/>
      <c r="N102" s="68">
        <v>4</v>
      </c>
      <c r="O102" s="68">
        <v>3</v>
      </c>
      <c r="P102" s="68"/>
      <c r="Q102" s="68"/>
      <c r="R102" s="68"/>
      <c r="S102" s="68">
        <v>1</v>
      </c>
      <c r="T102" s="68"/>
      <c r="U102" s="68">
        <v>1</v>
      </c>
      <c r="V102" s="68"/>
      <c r="W102" s="68"/>
      <c r="X102" s="68">
        <v>4</v>
      </c>
      <c r="Y102" s="68"/>
      <c r="Z102" s="68"/>
      <c r="AA102" s="68"/>
      <c r="AB102" s="68"/>
      <c r="AC102" s="68"/>
      <c r="AD102" s="68"/>
      <c r="AE102" s="68"/>
      <c r="AF102" s="68"/>
      <c r="AG102" s="76"/>
      <c r="AH102" s="68"/>
      <c r="AI102" s="166"/>
      <c r="AJ102" s="36">
        <f t="shared" si="113"/>
        <v>4</v>
      </c>
      <c r="AK102" s="35">
        <f t="shared" si="114"/>
        <v>4</v>
      </c>
      <c r="AL102" s="35">
        <f t="shared" si="115"/>
        <v>0</v>
      </c>
      <c r="AM102" s="35">
        <f t="shared" si="116"/>
        <v>0</v>
      </c>
      <c r="AN102" s="35">
        <f t="shared" si="117"/>
        <v>4</v>
      </c>
      <c r="AO102" s="35">
        <f t="shared" si="118"/>
        <v>4</v>
      </c>
      <c r="AP102" s="35">
        <f t="shared" si="119"/>
        <v>4</v>
      </c>
      <c r="AQ102" s="35">
        <f t="shared" si="120"/>
        <v>4</v>
      </c>
      <c r="AR102" s="35">
        <f t="shared" si="121"/>
        <v>1</v>
      </c>
      <c r="AS102" s="35">
        <f t="shared" si="122"/>
        <v>1</v>
      </c>
      <c r="AT102" s="35">
        <f t="shared" si="123"/>
        <v>4</v>
      </c>
      <c r="AU102" s="35">
        <f t="shared" si="124"/>
        <v>4</v>
      </c>
      <c r="AV102" s="35">
        <f t="shared" si="125"/>
        <v>0</v>
      </c>
      <c r="AW102" s="35">
        <f t="shared" si="126"/>
        <v>0</v>
      </c>
      <c r="AX102" s="35">
        <f t="shared" si="127"/>
        <v>0</v>
      </c>
      <c r="AY102" s="34">
        <f t="shared" si="128"/>
        <v>0</v>
      </c>
    </row>
    <row r="103" spans="1:51" s="26" customFormat="1" ht="44.25" customHeight="1">
      <c r="A103" s="37" t="s">
        <v>58</v>
      </c>
      <c r="B103" s="237" t="s">
        <v>57</v>
      </c>
      <c r="C103" s="238"/>
      <c r="D103" s="239"/>
      <c r="E103" s="77"/>
      <c r="F103" s="77"/>
      <c r="G103" s="77"/>
      <c r="H103" s="77"/>
      <c r="I103" s="77"/>
      <c r="J103" s="77">
        <v>3</v>
      </c>
      <c r="K103" s="77">
        <v>3</v>
      </c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>
        <v>3</v>
      </c>
      <c r="AB103" s="77"/>
      <c r="AC103" s="77"/>
      <c r="AD103" s="77"/>
      <c r="AE103" s="77"/>
      <c r="AF103" s="77"/>
      <c r="AG103" s="77"/>
      <c r="AH103" s="77"/>
      <c r="AI103" s="166"/>
      <c r="AJ103" s="36">
        <f t="shared" si="113"/>
        <v>0</v>
      </c>
      <c r="AK103" s="35">
        <f t="shared" si="114"/>
        <v>0</v>
      </c>
      <c r="AL103" s="35">
        <f t="shared" si="115"/>
        <v>3</v>
      </c>
      <c r="AM103" s="35">
        <f t="shared" si="116"/>
        <v>3</v>
      </c>
      <c r="AN103" s="35">
        <f t="shared" si="117"/>
        <v>3</v>
      </c>
      <c r="AO103" s="35">
        <f t="shared" si="118"/>
        <v>3</v>
      </c>
      <c r="AP103" s="35">
        <f t="shared" si="119"/>
        <v>0</v>
      </c>
      <c r="AQ103" s="35">
        <f t="shared" si="120"/>
        <v>0</v>
      </c>
      <c r="AR103" s="35">
        <f t="shared" si="121"/>
        <v>0</v>
      </c>
      <c r="AS103" s="35">
        <f t="shared" si="122"/>
        <v>0</v>
      </c>
      <c r="AT103" s="35">
        <f t="shared" si="123"/>
        <v>0</v>
      </c>
      <c r="AU103" s="35">
        <f t="shared" si="124"/>
        <v>0</v>
      </c>
      <c r="AV103" s="35">
        <f t="shared" si="125"/>
        <v>0</v>
      </c>
      <c r="AW103" s="35">
        <f t="shared" si="126"/>
        <v>0</v>
      </c>
      <c r="AX103" s="35">
        <f t="shared" si="127"/>
        <v>0</v>
      </c>
      <c r="AY103" s="34">
        <f t="shared" si="128"/>
        <v>0</v>
      </c>
    </row>
    <row r="104" spans="1:51" s="26" customFormat="1" ht="44.25" customHeight="1">
      <c r="A104" s="37" t="s">
        <v>56</v>
      </c>
      <c r="B104" s="237" t="s">
        <v>55</v>
      </c>
      <c r="C104" s="238"/>
      <c r="D104" s="239"/>
      <c r="E104" s="77">
        <v>14</v>
      </c>
      <c r="F104" s="77">
        <v>1</v>
      </c>
      <c r="G104" s="77">
        <v>13</v>
      </c>
      <c r="H104" s="77"/>
      <c r="I104" s="77"/>
      <c r="J104" s="74">
        <v>1</v>
      </c>
      <c r="K104" s="74">
        <v>1</v>
      </c>
      <c r="L104" s="74"/>
      <c r="M104" s="74"/>
      <c r="N104" s="68">
        <v>8</v>
      </c>
      <c r="O104" s="68">
        <v>4</v>
      </c>
      <c r="P104" s="68">
        <v>1</v>
      </c>
      <c r="Q104" s="68">
        <v>1</v>
      </c>
      <c r="R104" s="68"/>
      <c r="S104" s="68">
        <v>2</v>
      </c>
      <c r="T104" s="68"/>
      <c r="U104" s="68">
        <v>2</v>
      </c>
      <c r="V104" s="68"/>
      <c r="W104" s="68"/>
      <c r="X104" s="68">
        <v>8</v>
      </c>
      <c r="Y104" s="68"/>
      <c r="Z104" s="68">
        <v>1</v>
      </c>
      <c r="AA104" s="68">
        <v>7</v>
      </c>
      <c r="AB104" s="68">
        <v>2</v>
      </c>
      <c r="AC104" s="68">
        <v>1</v>
      </c>
      <c r="AD104" s="68"/>
      <c r="AE104" s="68">
        <v>1</v>
      </c>
      <c r="AF104" s="68"/>
      <c r="AG104" s="76"/>
      <c r="AH104" s="68"/>
      <c r="AI104" s="166"/>
      <c r="AJ104" s="36">
        <f t="shared" si="113"/>
        <v>14</v>
      </c>
      <c r="AK104" s="35">
        <f t="shared" si="114"/>
        <v>14</v>
      </c>
      <c r="AL104" s="35">
        <f t="shared" si="115"/>
        <v>1</v>
      </c>
      <c r="AM104" s="35">
        <f t="shared" si="116"/>
        <v>1</v>
      </c>
      <c r="AN104" s="35">
        <f t="shared" si="117"/>
        <v>15</v>
      </c>
      <c r="AO104" s="35">
        <f t="shared" si="118"/>
        <v>15</v>
      </c>
      <c r="AP104" s="35">
        <f t="shared" si="119"/>
        <v>8</v>
      </c>
      <c r="AQ104" s="35">
        <f t="shared" si="120"/>
        <v>8</v>
      </c>
      <c r="AR104" s="35">
        <f t="shared" si="121"/>
        <v>2</v>
      </c>
      <c r="AS104" s="35">
        <f t="shared" si="122"/>
        <v>2</v>
      </c>
      <c r="AT104" s="35">
        <f t="shared" si="123"/>
        <v>8</v>
      </c>
      <c r="AU104" s="35">
        <f t="shared" si="124"/>
        <v>8</v>
      </c>
      <c r="AV104" s="35">
        <f t="shared" si="125"/>
        <v>1</v>
      </c>
      <c r="AW104" s="35">
        <f t="shared" si="126"/>
        <v>1</v>
      </c>
      <c r="AX104" s="35">
        <f t="shared" si="127"/>
        <v>0</v>
      </c>
      <c r="AY104" s="34">
        <f t="shared" si="128"/>
        <v>0</v>
      </c>
    </row>
    <row r="105" spans="1:51" s="26" customFormat="1" ht="44.25" customHeight="1">
      <c r="A105" s="37" t="s">
        <v>54</v>
      </c>
      <c r="B105" s="237" t="s">
        <v>53</v>
      </c>
      <c r="C105" s="238"/>
      <c r="D105" s="23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166"/>
      <c r="AJ105" s="36">
        <f t="shared" si="113"/>
        <v>0</v>
      </c>
      <c r="AK105" s="35">
        <f t="shared" si="114"/>
        <v>0</v>
      </c>
      <c r="AL105" s="35">
        <f t="shared" si="115"/>
        <v>0</v>
      </c>
      <c r="AM105" s="35">
        <f t="shared" si="116"/>
        <v>0</v>
      </c>
      <c r="AN105" s="35">
        <f t="shared" si="117"/>
        <v>0</v>
      </c>
      <c r="AO105" s="35">
        <f t="shared" si="118"/>
        <v>0</v>
      </c>
      <c r="AP105" s="35">
        <f t="shared" si="119"/>
        <v>0</v>
      </c>
      <c r="AQ105" s="35">
        <f t="shared" si="120"/>
        <v>0</v>
      </c>
      <c r="AR105" s="35">
        <f t="shared" si="121"/>
        <v>0</v>
      </c>
      <c r="AS105" s="35">
        <f t="shared" si="122"/>
        <v>0</v>
      </c>
      <c r="AT105" s="35">
        <f t="shared" si="123"/>
        <v>0</v>
      </c>
      <c r="AU105" s="35">
        <f t="shared" si="124"/>
        <v>0</v>
      </c>
      <c r="AV105" s="35">
        <f t="shared" si="125"/>
        <v>0</v>
      </c>
      <c r="AW105" s="35">
        <f t="shared" si="126"/>
        <v>0</v>
      </c>
      <c r="AX105" s="35">
        <f t="shared" si="127"/>
        <v>0</v>
      </c>
      <c r="AY105" s="34">
        <f t="shared" si="128"/>
        <v>0</v>
      </c>
    </row>
    <row r="106" spans="1:51" s="26" customFormat="1" ht="59.25" customHeight="1">
      <c r="A106" s="37" t="s">
        <v>52</v>
      </c>
      <c r="B106" s="237" t="s">
        <v>51</v>
      </c>
      <c r="C106" s="238"/>
      <c r="D106" s="239"/>
      <c r="E106" s="77">
        <v>7</v>
      </c>
      <c r="F106" s="77"/>
      <c r="G106" s="77">
        <v>7</v>
      </c>
      <c r="H106" s="77"/>
      <c r="I106" s="77"/>
      <c r="J106" s="74">
        <v>6</v>
      </c>
      <c r="K106" s="74">
        <v>3</v>
      </c>
      <c r="L106" s="74">
        <v>3</v>
      </c>
      <c r="M106" s="74"/>
      <c r="N106" s="68">
        <v>5</v>
      </c>
      <c r="O106" s="68">
        <v>4</v>
      </c>
      <c r="P106" s="68"/>
      <c r="Q106" s="68"/>
      <c r="R106" s="68"/>
      <c r="S106" s="68">
        <v>1</v>
      </c>
      <c r="T106" s="68"/>
      <c r="U106" s="68">
        <v>1</v>
      </c>
      <c r="V106" s="68"/>
      <c r="W106" s="68"/>
      <c r="X106" s="68">
        <v>5</v>
      </c>
      <c r="Y106" s="68"/>
      <c r="Z106" s="68"/>
      <c r="AA106" s="68">
        <v>5</v>
      </c>
      <c r="AB106" s="68"/>
      <c r="AC106" s="68">
        <v>1</v>
      </c>
      <c r="AD106" s="68"/>
      <c r="AE106" s="68">
        <v>1</v>
      </c>
      <c r="AF106" s="68"/>
      <c r="AG106" s="76"/>
      <c r="AH106" s="68"/>
      <c r="AI106" s="166"/>
      <c r="AJ106" s="36">
        <f t="shared" si="113"/>
        <v>7</v>
      </c>
      <c r="AK106" s="35">
        <f t="shared" si="114"/>
        <v>7</v>
      </c>
      <c r="AL106" s="35">
        <f t="shared" si="115"/>
        <v>6</v>
      </c>
      <c r="AM106" s="35">
        <f t="shared" si="116"/>
        <v>6</v>
      </c>
      <c r="AN106" s="35">
        <f t="shared" si="117"/>
        <v>10</v>
      </c>
      <c r="AO106" s="35">
        <f t="shared" si="118"/>
        <v>10</v>
      </c>
      <c r="AP106" s="35">
        <f t="shared" si="119"/>
        <v>5</v>
      </c>
      <c r="AQ106" s="35">
        <f t="shared" si="120"/>
        <v>5</v>
      </c>
      <c r="AR106" s="35">
        <f t="shared" si="121"/>
        <v>1</v>
      </c>
      <c r="AS106" s="35">
        <f t="shared" si="122"/>
        <v>1</v>
      </c>
      <c r="AT106" s="35">
        <f t="shared" si="123"/>
        <v>5</v>
      </c>
      <c r="AU106" s="35">
        <f t="shared" si="124"/>
        <v>5</v>
      </c>
      <c r="AV106" s="35">
        <f t="shared" si="125"/>
        <v>1</v>
      </c>
      <c r="AW106" s="35">
        <f t="shared" si="126"/>
        <v>1</v>
      </c>
      <c r="AX106" s="35">
        <f t="shared" si="127"/>
        <v>0</v>
      </c>
      <c r="AY106" s="34">
        <f t="shared" si="128"/>
        <v>0</v>
      </c>
    </row>
    <row r="107" spans="1:51" s="26" customFormat="1" ht="30" customHeight="1">
      <c r="A107" s="37" t="s">
        <v>50</v>
      </c>
      <c r="B107" s="237" t="s">
        <v>49</v>
      </c>
      <c r="C107" s="238"/>
      <c r="D107" s="239"/>
      <c r="E107" s="77"/>
      <c r="F107" s="77"/>
      <c r="G107" s="77"/>
      <c r="H107" s="77"/>
      <c r="I107" s="77"/>
      <c r="J107" s="74"/>
      <c r="K107" s="74"/>
      <c r="L107" s="74"/>
      <c r="M107" s="74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76"/>
      <c r="AH107" s="68"/>
      <c r="AI107" s="166"/>
      <c r="AJ107" s="36">
        <f t="shared" si="113"/>
        <v>0</v>
      </c>
      <c r="AK107" s="35">
        <f t="shared" si="114"/>
        <v>0</v>
      </c>
      <c r="AL107" s="35">
        <f t="shared" si="115"/>
        <v>0</v>
      </c>
      <c r="AM107" s="35">
        <f t="shared" si="116"/>
        <v>0</v>
      </c>
      <c r="AN107" s="35">
        <f t="shared" si="117"/>
        <v>0</v>
      </c>
      <c r="AO107" s="35">
        <f t="shared" si="118"/>
        <v>0</v>
      </c>
      <c r="AP107" s="35">
        <f t="shared" si="119"/>
        <v>0</v>
      </c>
      <c r="AQ107" s="35">
        <f t="shared" si="120"/>
        <v>0</v>
      </c>
      <c r="AR107" s="35">
        <f t="shared" si="121"/>
        <v>0</v>
      </c>
      <c r="AS107" s="35">
        <f t="shared" si="122"/>
        <v>0</v>
      </c>
      <c r="AT107" s="35">
        <f t="shared" si="123"/>
        <v>0</v>
      </c>
      <c r="AU107" s="35">
        <f t="shared" si="124"/>
        <v>0</v>
      </c>
      <c r="AV107" s="35">
        <f t="shared" si="125"/>
        <v>0</v>
      </c>
      <c r="AW107" s="35">
        <f t="shared" si="126"/>
        <v>0</v>
      </c>
      <c r="AX107" s="35">
        <f t="shared" si="127"/>
        <v>0</v>
      </c>
      <c r="AY107" s="34">
        <f t="shared" si="128"/>
        <v>0</v>
      </c>
    </row>
    <row r="108" spans="1:51" s="26" customFormat="1" ht="32.25" customHeight="1">
      <c r="A108" s="37" t="s">
        <v>48</v>
      </c>
      <c r="B108" s="237" t="s">
        <v>47</v>
      </c>
      <c r="C108" s="238"/>
      <c r="D108" s="239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166"/>
      <c r="AJ108" s="36">
        <f t="shared" si="113"/>
        <v>0</v>
      </c>
      <c r="AK108" s="35">
        <f t="shared" si="114"/>
        <v>0</v>
      </c>
      <c r="AL108" s="35">
        <f t="shared" si="115"/>
        <v>0</v>
      </c>
      <c r="AM108" s="35">
        <f t="shared" si="116"/>
        <v>0</v>
      </c>
      <c r="AN108" s="35">
        <f t="shared" si="117"/>
        <v>0</v>
      </c>
      <c r="AO108" s="35">
        <f t="shared" si="118"/>
        <v>0</v>
      </c>
      <c r="AP108" s="35">
        <f t="shared" si="119"/>
        <v>0</v>
      </c>
      <c r="AQ108" s="35">
        <f t="shared" si="120"/>
        <v>0</v>
      </c>
      <c r="AR108" s="35">
        <f t="shared" si="121"/>
        <v>0</v>
      </c>
      <c r="AS108" s="35">
        <f t="shared" si="122"/>
        <v>0</v>
      </c>
      <c r="AT108" s="35">
        <f t="shared" si="123"/>
        <v>0</v>
      </c>
      <c r="AU108" s="35">
        <f t="shared" si="124"/>
        <v>0</v>
      </c>
      <c r="AV108" s="35">
        <f t="shared" si="125"/>
        <v>0</v>
      </c>
      <c r="AW108" s="35">
        <f t="shared" si="126"/>
        <v>0</v>
      </c>
      <c r="AX108" s="35">
        <f t="shared" si="127"/>
        <v>0</v>
      </c>
      <c r="AY108" s="34">
        <f t="shared" si="128"/>
        <v>0</v>
      </c>
    </row>
    <row r="109" spans="1:51" s="26" customFormat="1" ht="24.75" customHeight="1">
      <c r="A109" s="37" t="s">
        <v>46</v>
      </c>
      <c r="B109" s="256" t="s">
        <v>45</v>
      </c>
      <c r="C109" s="256"/>
      <c r="D109" s="256"/>
      <c r="E109" s="77">
        <v>4</v>
      </c>
      <c r="F109" s="77"/>
      <c r="G109" s="77">
        <v>4</v>
      </c>
      <c r="H109" s="77"/>
      <c r="I109" s="77"/>
      <c r="J109" s="77"/>
      <c r="K109" s="77"/>
      <c r="L109" s="77"/>
      <c r="M109" s="77"/>
      <c r="N109" s="77">
        <v>4</v>
      </c>
      <c r="O109" s="77">
        <v>1</v>
      </c>
      <c r="P109" s="77"/>
      <c r="Q109" s="77"/>
      <c r="R109" s="77"/>
      <c r="S109" s="77">
        <v>3</v>
      </c>
      <c r="T109" s="77"/>
      <c r="U109" s="77">
        <v>3</v>
      </c>
      <c r="V109" s="77"/>
      <c r="W109" s="77"/>
      <c r="X109" s="77">
        <v>4</v>
      </c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166"/>
      <c r="AJ109" s="36">
        <f t="shared" si="113"/>
        <v>4</v>
      </c>
      <c r="AK109" s="35">
        <f t="shared" si="114"/>
        <v>4</v>
      </c>
      <c r="AL109" s="35">
        <f t="shared" si="115"/>
        <v>0</v>
      </c>
      <c r="AM109" s="35">
        <f t="shared" si="116"/>
        <v>0</v>
      </c>
      <c r="AN109" s="35">
        <f t="shared" si="117"/>
        <v>4</v>
      </c>
      <c r="AO109" s="35">
        <f t="shared" si="118"/>
        <v>4</v>
      </c>
      <c r="AP109" s="35">
        <f t="shared" si="119"/>
        <v>4</v>
      </c>
      <c r="AQ109" s="35">
        <f t="shared" si="120"/>
        <v>4</v>
      </c>
      <c r="AR109" s="35">
        <f t="shared" si="121"/>
        <v>3</v>
      </c>
      <c r="AS109" s="35">
        <f t="shared" si="122"/>
        <v>3</v>
      </c>
      <c r="AT109" s="35">
        <f t="shared" si="123"/>
        <v>4</v>
      </c>
      <c r="AU109" s="35">
        <f t="shared" si="124"/>
        <v>4</v>
      </c>
      <c r="AV109" s="35">
        <f t="shared" si="125"/>
        <v>0</v>
      </c>
      <c r="AW109" s="35">
        <f t="shared" si="126"/>
        <v>0</v>
      </c>
      <c r="AX109" s="35">
        <f t="shared" si="127"/>
        <v>0</v>
      </c>
      <c r="AY109" s="34">
        <f t="shared" si="128"/>
        <v>0</v>
      </c>
    </row>
    <row r="110" spans="1:51" s="26" customFormat="1" ht="39" customHeight="1">
      <c r="A110" s="37" t="s">
        <v>44</v>
      </c>
      <c r="B110" s="237" t="s">
        <v>43</v>
      </c>
      <c r="C110" s="238"/>
      <c r="D110" s="239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166"/>
      <c r="AJ110" s="36">
        <f t="shared" si="113"/>
        <v>0</v>
      </c>
      <c r="AK110" s="35">
        <f t="shared" si="114"/>
        <v>0</v>
      </c>
      <c r="AL110" s="35">
        <f t="shared" si="115"/>
        <v>0</v>
      </c>
      <c r="AM110" s="35">
        <f t="shared" si="116"/>
        <v>0</v>
      </c>
      <c r="AN110" s="35">
        <f t="shared" si="117"/>
        <v>0</v>
      </c>
      <c r="AO110" s="35">
        <f t="shared" si="118"/>
        <v>0</v>
      </c>
      <c r="AP110" s="35">
        <f t="shared" si="119"/>
        <v>0</v>
      </c>
      <c r="AQ110" s="35">
        <f t="shared" si="120"/>
        <v>0</v>
      </c>
      <c r="AR110" s="35">
        <f t="shared" si="121"/>
        <v>0</v>
      </c>
      <c r="AS110" s="35">
        <f t="shared" si="122"/>
        <v>0</v>
      </c>
      <c r="AT110" s="35">
        <f t="shared" si="123"/>
        <v>0</v>
      </c>
      <c r="AU110" s="35">
        <f t="shared" si="124"/>
        <v>0</v>
      </c>
      <c r="AV110" s="35">
        <f t="shared" si="125"/>
        <v>0</v>
      </c>
      <c r="AW110" s="35">
        <f t="shared" si="126"/>
        <v>0</v>
      </c>
      <c r="AX110" s="35">
        <f t="shared" si="127"/>
        <v>0</v>
      </c>
      <c r="AY110" s="34">
        <f t="shared" si="128"/>
        <v>0</v>
      </c>
    </row>
    <row r="111" spans="1:51" s="26" customFormat="1" ht="33.75" customHeight="1">
      <c r="A111" s="37" t="s">
        <v>42</v>
      </c>
      <c r="B111" s="253" t="s">
        <v>1</v>
      </c>
      <c r="C111" s="254"/>
      <c r="D111" s="255"/>
      <c r="E111" s="77">
        <v>2</v>
      </c>
      <c r="F111" s="77"/>
      <c r="G111" s="77">
        <v>2</v>
      </c>
      <c r="H111" s="77"/>
      <c r="I111" s="77"/>
      <c r="J111" s="74">
        <v>3</v>
      </c>
      <c r="K111" s="74">
        <v>3</v>
      </c>
      <c r="L111" s="74"/>
      <c r="M111" s="74"/>
      <c r="N111" s="68">
        <v>3</v>
      </c>
      <c r="O111" s="68">
        <v>2</v>
      </c>
      <c r="P111" s="68">
        <v>1</v>
      </c>
      <c r="Q111" s="68"/>
      <c r="R111" s="68"/>
      <c r="S111" s="68"/>
      <c r="T111" s="68"/>
      <c r="U111" s="68"/>
      <c r="V111" s="68"/>
      <c r="W111" s="68"/>
      <c r="X111" s="68">
        <v>3</v>
      </c>
      <c r="Y111" s="68"/>
      <c r="Z111" s="68"/>
      <c r="AA111" s="68">
        <v>2</v>
      </c>
      <c r="AB111" s="68"/>
      <c r="AC111" s="68"/>
      <c r="AD111" s="68"/>
      <c r="AE111" s="68"/>
      <c r="AF111" s="68"/>
      <c r="AG111" s="76"/>
      <c r="AH111" s="68"/>
      <c r="AI111" s="166"/>
      <c r="AJ111" s="36">
        <f t="shared" si="113"/>
        <v>2</v>
      </c>
      <c r="AK111" s="35">
        <f t="shared" si="114"/>
        <v>2</v>
      </c>
      <c r="AL111" s="35">
        <f t="shared" si="115"/>
        <v>3</v>
      </c>
      <c r="AM111" s="35">
        <f t="shared" si="116"/>
        <v>3</v>
      </c>
      <c r="AN111" s="35">
        <f t="shared" si="117"/>
        <v>5</v>
      </c>
      <c r="AO111" s="35">
        <f t="shared" si="118"/>
        <v>5</v>
      </c>
      <c r="AP111" s="35">
        <f t="shared" si="119"/>
        <v>3</v>
      </c>
      <c r="AQ111" s="35">
        <f t="shared" si="120"/>
        <v>3</v>
      </c>
      <c r="AR111" s="35">
        <f t="shared" si="121"/>
        <v>0</v>
      </c>
      <c r="AS111" s="35">
        <f t="shared" si="122"/>
        <v>0</v>
      </c>
      <c r="AT111" s="35">
        <f t="shared" si="123"/>
        <v>3</v>
      </c>
      <c r="AU111" s="35">
        <f t="shared" si="124"/>
        <v>3</v>
      </c>
      <c r="AV111" s="35">
        <f t="shared" si="125"/>
        <v>0</v>
      </c>
      <c r="AW111" s="35">
        <f t="shared" si="126"/>
        <v>0</v>
      </c>
      <c r="AX111" s="35">
        <f t="shared" si="127"/>
        <v>0</v>
      </c>
      <c r="AY111" s="34">
        <f t="shared" si="128"/>
        <v>0</v>
      </c>
    </row>
    <row r="112" spans="1:51" s="26" customFormat="1" ht="49.5" customHeight="1">
      <c r="A112" s="42" t="s">
        <v>41</v>
      </c>
      <c r="B112" s="234" t="s">
        <v>40</v>
      </c>
      <c r="C112" s="235"/>
      <c r="D112" s="236"/>
      <c r="E112" s="86">
        <f t="shared" ref="E112:AH112" si="129">SUM(E113:E115)</f>
        <v>0</v>
      </c>
      <c r="F112" s="86">
        <f t="shared" si="129"/>
        <v>0</v>
      </c>
      <c r="G112" s="86">
        <f t="shared" si="129"/>
        <v>0</v>
      </c>
      <c r="H112" s="86">
        <f t="shared" si="129"/>
        <v>0</v>
      </c>
      <c r="I112" s="86">
        <f t="shared" si="129"/>
        <v>0</v>
      </c>
      <c r="J112" s="86">
        <f t="shared" si="129"/>
        <v>0</v>
      </c>
      <c r="K112" s="86">
        <f t="shared" si="129"/>
        <v>0</v>
      </c>
      <c r="L112" s="86">
        <f t="shared" si="129"/>
        <v>0</v>
      </c>
      <c r="M112" s="86">
        <f t="shared" si="129"/>
        <v>0</v>
      </c>
      <c r="N112" s="86">
        <f t="shared" si="129"/>
        <v>0</v>
      </c>
      <c r="O112" s="86">
        <f t="shared" si="129"/>
        <v>0</v>
      </c>
      <c r="P112" s="86">
        <f t="shared" si="129"/>
        <v>0</v>
      </c>
      <c r="Q112" s="86">
        <f t="shared" si="129"/>
        <v>0</v>
      </c>
      <c r="R112" s="86">
        <f t="shared" si="129"/>
        <v>0</v>
      </c>
      <c r="S112" s="86">
        <f t="shared" si="129"/>
        <v>0</v>
      </c>
      <c r="T112" s="86">
        <f t="shared" si="129"/>
        <v>0</v>
      </c>
      <c r="U112" s="86">
        <f t="shared" si="129"/>
        <v>0</v>
      </c>
      <c r="V112" s="86">
        <f t="shared" si="129"/>
        <v>0</v>
      </c>
      <c r="W112" s="86">
        <f t="shared" si="129"/>
        <v>0</v>
      </c>
      <c r="X112" s="86">
        <f t="shared" si="129"/>
        <v>0</v>
      </c>
      <c r="Y112" s="86">
        <f t="shared" si="129"/>
        <v>0</v>
      </c>
      <c r="Z112" s="86">
        <f t="shared" si="129"/>
        <v>0</v>
      </c>
      <c r="AA112" s="86">
        <f t="shared" si="129"/>
        <v>0</v>
      </c>
      <c r="AB112" s="86">
        <f t="shared" si="129"/>
        <v>0</v>
      </c>
      <c r="AC112" s="86">
        <f t="shared" si="129"/>
        <v>0</v>
      </c>
      <c r="AD112" s="86">
        <f t="shared" si="129"/>
        <v>0</v>
      </c>
      <c r="AE112" s="86">
        <f t="shared" si="129"/>
        <v>0</v>
      </c>
      <c r="AF112" s="86">
        <f t="shared" si="129"/>
        <v>0</v>
      </c>
      <c r="AG112" s="86">
        <f t="shared" si="129"/>
        <v>0</v>
      </c>
      <c r="AH112" s="86">
        <f t="shared" si="129"/>
        <v>0</v>
      </c>
      <c r="AI112" s="170"/>
      <c r="AJ112" s="39">
        <f t="shared" ref="AJ112:AY112" si="130">SUM(AJ113:AJ115)</f>
        <v>0</v>
      </c>
      <c r="AK112" s="82">
        <f t="shared" si="130"/>
        <v>0</v>
      </c>
      <c r="AL112" s="82">
        <f t="shared" si="130"/>
        <v>0</v>
      </c>
      <c r="AM112" s="82">
        <f t="shared" si="130"/>
        <v>0</v>
      </c>
      <c r="AN112" s="82">
        <f t="shared" si="130"/>
        <v>0</v>
      </c>
      <c r="AO112" s="82">
        <f t="shared" si="130"/>
        <v>0</v>
      </c>
      <c r="AP112" s="82">
        <f t="shared" si="130"/>
        <v>0</v>
      </c>
      <c r="AQ112" s="82">
        <f t="shared" si="130"/>
        <v>0</v>
      </c>
      <c r="AR112" s="82">
        <f t="shared" si="130"/>
        <v>0</v>
      </c>
      <c r="AS112" s="82">
        <f t="shared" si="130"/>
        <v>0</v>
      </c>
      <c r="AT112" s="82">
        <f t="shared" si="130"/>
        <v>0</v>
      </c>
      <c r="AU112" s="82">
        <f t="shared" si="130"/>
        <v>0</v>
      </c>
      <c r="AV112" s="82">
        <f t="shared" si="130"/>
        <v>0</v>
      </c>
      <c r="AW112" s="82">
        <f t="shared" si="130"/>
        <v>0</v>
      </c>
      <c r="AX112" s="82">
        <f t="shared" si="130"/>
        <v>0</v>
      </c>
      <c r="AY112" s="38">
        <f t="shared" si="130"/>
        <v>0</v>
      </c>
    </row>
    <row r="113" spans="1:51" s="26" customFormat="1" ht="70.5" customHeight="1">
      <c r="A113" s="37" t="s">
        <v>39</v>
      </c>
      <c r="B113" s="237" t="s">
        <v>38</v>
      </c>
      <c r="C113" s="238"/>
      <c r="D113" s="239"/>
      <c r="E113" s="44"/>
      <c r="F113" s="44"/>
      <c r="G113" s="44"/>
      <c r="H113" s="44"/>
      <c r="I113" s="44"/>
      <c r="J113" s="57"/>
      <c r="K113" s="57"/>
      <c r="L113" s="57"/>
      <c r="M113" s="57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43"/>
      <c r="AH113" s="55"/>
      <c r="AI113" s="164"/>
      <c r="AJ113" s="36">
        <f>E113</f>
        <v>0</v>
      </c>
      <c r="AK113" s="35">
        <f>F113+G113+H113+I113</f>
        <v>0</v>
      </c>
      <c r="AL113" s="35">
        <f>J113</f>
        <v>0</v>
      </c>
      <c r="AM113" s="35">
        <f>K113+L113+M113</f>
        <v>0</v>
      </c>
      <c r="AN113" s="35">
        <f>F113+G113+K113</f>
        <v>0</v>
      </c>
      <c r="AO113" s="35">
        <f>X113+Y113+AA113</f>
        <v>0</v>
      </c>
      <c r="AP113" s="35">
        <f>N113</f>
        <v>0</v>
      </c>
      <c r="AQ113" s="35">
        <f>O113+P113+Q113+R113+S113</f>
        <v>0</v>
      </c>
      <c r="AR113" s="35">
        <f>S113</f>
        <v>0</v>
      </c>
      <c r="AS113" s="35">
        <f>T113+U113+V113</f>
        <v>0</v>
      </c>
      <c r="AT113" s="35">
        <f>X113</f>
        <v>0</v>
      </c>
      <c r="AU113" s="35">
        <f>N113+W113</f>
        <v>0</v>
      </c>
      <c r="AV113" s="35">
        <f>AE113</f>
        <v>0</v>
      </c>
      <c r="AW113" s="35">
        <f>AC113+AD113</f>
        <v>0</v>
      </c>
      <c r="AX113" s="35">
        <f>AH113</f>
        <v>0</v>
      </c>
      <c r="AY113" s="34">
        <f>AF113+AG113</f>
        <v>0</v>
      </c>
    </row>
    <row r="114" spans="1:51" s="26" customFormat="1" ht="29.25" customHeight="1">
      <c r="A114" s="37" t="s">
        <v>37</v>
      </c>
      <c r="B114" s="237" t="s">
        <v>36</v>
      </c>
      <c r="C114" s="238"/>
      <c r="D114" s="239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164"/>
      <c r="AJ114" s="36">
        <f>E114</f>
        <v>0</v>
      </c>
      <c r="AK114" s="35">
        <f>F114+G114+H114+I114</f>
        <v>0</v>
      </c>
      <c r="AL114" s="35">
        <f>J114</f>
        <v>0</v>
      </c>
      <c r="AM114" s="35">
        <f>K114+L114+M114</f>
        <v>0</v>
      </c>
      <c r="AN114" s="35">
        <f>F114+G114+K114</f>
        <v>0</v>
      </c>
      <c r="AO114" s="35">
        <f>X114+Y114+AA114</f>
        <v>0</v>
      </c>
      <c r="AP114" s="35">
        <f>N114</f>
        <v>0</v>
      </c>
      <c r="AQ114" s="35">
        <f>O114+P114+Q114+R114+S114</f>
        <v>0</v>
      </c>
      <c r="AR114" s="35">
        <f>S114</f>
        <v>0</v>
      </c>
      <c r="AS114" s="35">
        <f>T114+U114+V114</f>
        <v>0</v>
      </c>
      <c r="AT114" s="35">
        <f>X114</f>
        <v>0</v>
      </c>
      <c r="AU114" s="35">
        <f>N114+W114</f>
        <v>0</v>
      </c>
      <c r="AV114" s="35">
        <f>AE114</f>
        <v>0</v>
      </c>
      <c r="AW114" s="35">
        <f>AC114+AD114</f>
        <v>0</v>
      </c>
      <c r="AX114" s="35">
        <f>AH114</f>
        <v>0</v>
      </c>
      <c r="AY114" s="34">
        <f>AF114+AG114</f>
        <v>0</v>
      </c>
    </row>
    <row r="115" spans="1:51" s="26" customFormat="1" ht="39" customHeight="1">
      <c r="A115" s="37" t="s">
        <v>35</v>
      </c>
      <c r="B115" s="253" t="s">
        <v>1</v>
      </c>
      <c r="C115" s="254"/>
      <c r="D115" s="255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164"/>
      <c r="AJ115" s="36">
        <f>E115</f>
        <v>0</v>
      </c>
      <c r="AK115" s="35">
        <f>F115+G115+H115+I115</f>
        <v>0</v>
      </c>
      <c r="AL115" s="35">
        <f>J115</f>
        <v>0</v>
      </c>
      <c r="AM115" s="35">
        <f>K115+L115+M115</f>
        <v>0</v>
      </c>
      <c r="AN115" s="35">
        <f>F115+G115+K115</f>
        <v>0</v>
      </c>
      <c r="AO115" s="35">
        <f>X115+Y115+AA115</f>
        <v>0</v>
      </c>
      <c r="AP115" s="35">
        <f>N115</f>
        <v>0</v>
      </c>
      <c r="AQ115" s="35">
        <f>O115+P115+Q115+R115+S115</f>
        <v>0</v>
      </c>
      <c r="AR115" s="35">
        <f>S115</f>
        <v>0</v>
      </c>
      <c r="AS115" s="35">
        <f>T115+U115+V115</f>
        <v>0</v>
      </c>
      <c r="AT115" s="35">
        <f>X115</f>
        <v>0</v>
      </c>
      <c r="AU115" s="35">
        <f>N115+W115</f>
        <v>0</v>
      </c>
      <c r="AV115" s="35">
        <f>AE115</f>
        <v>0</v>
      </c>
      <c r="AW115" s="35">
        <f>AC115+AD115</f>
        <v>0</v>
      </c>
      <c r="AX115" s="35">
        <f>AH115</f>
        <v>0</v>
      </c>
      <c r="AY115" s="34">
        <f>AF115+AG115</f>
        <v>0</v>
      </c>
    </row>
    <row r="116" spans="1:51" s="41" customFormat="1" ht="44.25" customHeight="1">
      <c r="A116" s="42" t="s">
        <v>34</v>
      </c>
      <c r="B116" s="234" t="s">
        <v>33</v>
      </c>
      <c r="C116" s="235"/>
      <c r="D116" s="236"/>
      <c r="E116" s="86">
        <f t="shared" ref="E116:AH116" si="131">SUM(E117:E124)</f>
        <v>874</v>
      </c>
      <c r="F116" s="86">
        <f t="shared" si="131"/>
        <v>66</v>
      </c>
      <c r="G116" s="86">
        <f t="shared" si="131"/>
        <v>808</v>
      </c>
      <c r="H116" s="86">
        <f t="shared" si="131"/>
        <v>0</v>
      </c>
      <c r="I116" s="86">
        <f t="shared" si="131"/>
        <v>0</v>
      </c>
      <c r="J116" s="86">
        <f t="shared" si="131"/>
        <v>1656</v>
      </c>
      <c r="K116" s="86">
        <f t="shared" si="131"/>
        <v>1571</v>
      </c>
      <c r="L116" s="86">
        <f t="shared" si="131"/>
        <v>84</v>
      </c>
      <c r="M116" s="86">
        <f t="shared" si="131"/>
        <v>1</v>
      </c>
      <c r="N116" s="86">
        <f t="shared" si="131"/>
        <v>1517</v>
      </c>
      <c r="O116" s="86">
        <f t="shared" si="131"/>
        <v>955</v>
      </c>
      <c r="P116" s="86">
        <f t="shared" si="131"/>
        <v>415</v>
      </c>
      <c r="Q116" s="86">
        <f t="shared" si="131"/>
        <v>27</v>
      </c>
      <c r="R116" s="86">
        <f t="shared" si="131"/>
        <v>1</v>
      </c>
      <c r="S116" s="86">
        <f t="shared" si="131"/>
        <v>119</v>
      </c>
      <c r="T116" s="86">
        <f t="shared" si="131"/>
        <v>5</v>
      </c>
      <c r="U116" s="86">
        <f t="shared" si="131"/>
        <v>92</v>
      </c>
      <c r="V116" s="86">
        <f t="shared" si="131"/>
        <v>22</v>
      </c>
      <c r="W116" s="86">
        <f t="shared" si="131"/>
        <v>0</v>
      </c>
      <c r="X116" s="86">
        <f t="shared" si="131"/>
        <v>1517</v>
      </c>
      <c r="Y116" s="86">
        <f t="shared" si="131"/>
        <v>1</v>
      </c>
      <c r="Z116" s="86">
        <f t="shared" si="131"/>
        <v>7</v>
      </c>
      <c r="AA116" s="86">
        <f t="shared" si="131"/>
        <v>927</v>
      </c>
      <c r="AB116" s="86">
        <f t="shared" si="131"/>
        <v>55</v>
      </c>
      <c r="AC116" s="86">
        <f t="shared" si="131"/>
        <v>50</v>
      </c>
      <c r="AD116" s="86">
        <f t="shared" si="131"/>
        <v>0</v>
      </c>
      <c r="AE116" s="86">
        <f t="shared" si="131"/>
        <v>50</v>
      </c>
      <c r="AF116" s="86">
        <f t="shared" si="131"/>
        <v>5</v>
      </c>
      <c r="AG116" s="86">
        <f t="shared" si="131"/>
        <v>0</v>
      </c>
      <c r="AH116" s="86">
        <f t="shared" si="131"/>
        <v>5</v>
      </c>
      <c r="AI116" s="170"/>
      <c r="AJ116" s="39">
        <f t="shared" ref="AJ116:AY116" si="132">SUM(AJ117:AJ124)</f>
        <v>874</v>
      </c>
      <c r="AK116" s="82">
        <f t="shared" si="132"/>
        <v>874</v>
      </c>
      <c r="AL116" s="82">
        <f t="shared" si="132"/>
        <v>1656</v>
      </c>
      <c r="AM116" s="82">
        <f t="shared" si="132"/>
        <v>1656</v>
      </c>
      <c r="AN116" s="82">
        <f t="shared" si="132"/>
        <v>2445</v>
      </c>
      <c r="AO116" s="82">
        <f t="shared" si="132"/>
        <v>2445</v>
      </c>
      <c r="AP116" s="82">
        <f t="shared" si="132"/>
        <v>1517</v>
      </c>
      <c r="AQ116" s="82">
        <f t="shared" si="132"/>
        <v>1517</v>
      </c>
      <c r="AR116" s="82">
        <f t="shared" si="132"/>
        <v>119</v>
      </c>
      <c r="AS116" s="82">
        <f t="shared" si="132"/>
        <v>119</v>
      </c>
      <c r="AT116" s="82">
        <f t="shared" si="132"/>
        <v>1517</v>
      </c>
      <c r="AU116" s="82">
        <f t="shared" si="132"/>
        <v>1517</v>
      </c>
      <c r="AV116" s="82">
        <f t="shared" si="132"/>
        <v>50</v>
      </c>
      <c r="AW116" s="82">
        <f t="shared" si="132"/>
        <v>50</v>
      </c>
      <c r="AX116" s="82">
        <f t="shared" si="132"/>
        <v>5</v>
      </c>
      <c r="AY116" s="38">
        <f t="shared" si="132"/>
        <v>5</v>
      </c>
    </row>
    <row r="117" spans="1:51" s="26" customFormat="1" ht="36.75" customHeight="1">
      <c r="A117" s="37" t="s">
        <v>32</v>
      </c>
      <c r="B117" s="248" t="s">
        <v>31</v>
      </c>
      <c r="C117" s="251"/>
      <c r="D117" s="252"/>
      <c r="E117" s="77">
        <v>864</v>
      </c>
      <c r="F117" s="77">
        <v>64</v>
      </c>
      <c r="G117" s="77">
        <v>800</v>
      </c>
      <c r="H117" s="77"/>
      <c r="I117" s="77"/>
      <c r="J117" s="74">
        <v>1651</v>
      </c>
      <c r="K117" s="74">
        <v>1566</v>
      </c>
      <c r="L117" s="74">
        <v>84</v>
      </c>
      <c r="M117" s="74">
        <v>1</v>
      </c>
      <c r="N117" s="68">
        <v>1513</v>
      </c>
      <c r="O117" s="68">
        <v>955</v>
      </c>
      <c r="P117" s="68">
        <v>415</v>
      </c>
      <c r="Q117" s="68">
        <v>25</v>
      </c>
      <c r="R117" s="68">
        <v>1</v>
      </c>
      <c r="S117" s="68">
        <v>117</v>
      </c>
      <c r="T117" s="68">
        <v>4</v>
      </c>
      <c r="U117" s="68">
        <v>91</v>
      </c>
      <c r="V117" s="68">
        <v>22</v>
      </c>
      <c r="W117" s="68"/>
      <c r="X117" s="68">
        <v>1513</v>
      </c>
      <c r="Y117" s="68">
        <v>1</v>
      </c>
      <c r="Z117" s="68">
        <v>7</v>
      </c>
      <c r="AA117" s="68">
        <v>916</v>
      </c>
      <c r="AB117" s="68">
        <v>55</v>
      </c>
      <c r="AC117" s="68">
        <v>50</v>
      </c>
      <c r="AD117" s="68"/>
      <c r="AE117" s="68">
        <v>50</v>
      </c>
      <c r="AF117" s="68">
        <v>5</v>
      </c>
      <c r="AG117" s="76"/>
      <c r="AH117" s="68">
        <v>5</v>
      </c>
      <c r="AI117" s="166"/>
      <c r="AJ117" s="36">
        <f t="shared" ref="AJ117:AJ124" si="133">E117</f>
        <v>864</v>
      </c>
      <c r="AK117" s="35">
        <f t="shared" ref="AK117:AK124" si="134">F117+G117+H117+I117</f>
        <v>864</v>
      </c>
      <c r="AL117" s="35">
        <f t="shared" ref="AL117:AL124" si="135">J117</f>
        <v>1651</v>
      </c>
      <c r="AM117" s="35">
        <f t="shared" ref="AM117:AM124" si="136">K117+L117+M117</f>
        <v>1651</v>
      </c>
      <c r="AN117" s="35">
        <f t="shared" ref="AN117:AN124" si="137">F117+G117+K117</f>
        <v>2430</v>
      </c>
      <c r="AO117" s="35">
        <f t="shared" ref="AO117:AO124" si="138">X117+Y117+AA117</f>
        <v>2430</v>
      </c>
      <c r="AP117" s="35">
        <f t="shared" ref="AP117:AP124" si="139">N117</f>
        <v>1513</v>
      </c>
      <c r="AQ117" s="35">
        <f t="shared" ref="AQ117:AQ124" si="140">O117+P117+Q117+R117+S117</f>
        <v>1513</v>
      </c>
      <c r="AR117" s="35">
        <f t="shared" ref="AR117:AR124" si="141">S117</f>
        <v>117</v>
      </c>
      <c r="AS117" s="35">
        <f t="shared" ref="AS117:AS124" si="142">T117+U117+V117</f>
        <v>117</v>
      </c>
      <c r="AT117" s="35">
        <f t="shared" ref="AT117:AT124" si="143">X117</f>
        <v>1513</v>
      </c>
      <c r="AU117" s="35">
        <f t="shared" ref="AU117:AU124" si="144">N117+W117</f>
        <v>1513</v>
      </c>
      <c r="AV117" s="35">
        <f t="shared" ref="AV117:AV124" si="145">AE117</f>
        <v>50</v>
      </c>
      <c r="AW117" s="35">
        <f t="shared" ref="AW117:AW124" si="146">AC117+AD117</f>
        <v>50</v>
      </c>
      <c r="AX117" s="35">
        <f t="shared" ref="AX117:AX124" si="147">AH117</f>
        <v>5</v>
      </c>
      <c r="AY117" s="34">
        <f t="shared" ref="AY117:AY124" si="148">AF117+AG117</f>
        <v>5</v>
      </c>
    </row>
    <row r="118" spans="1:51" s="26" customFormat="1" ht="33.75" customHeight="1">
      <c r="A118" s="37" t="s">
        <v>30</v>
      </c>
      <c r="B118" s="248" t="s">
        <v>29</v>
      </c>
      <c r="C118" s="251"/>
      <c r="D118" s="252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166"/>
      <c r="AJ118" s="36">
        <f t="shared" si="133"/>
        <v>0</v>
      </c>
      <c r="AK118" s="35">
        <f t="shared" si="134"/>
        <v>0</v>
      </c>
      <c r="AL118" s="35">
        <f t="shared" si="135"/>
        <v>0</v>
      </c>
      <c r="AM118" s="35">
        <f t="shared" si="136"/>
        <v>0</v>
      </c>
      <c r="AN118" s="35">
        <f t="shared" si="137"/>
        <v>0</v>
      </c>
      <c r="AO118" s="35">
        <f t="shared" si="138"/>
        <v>0</v>
      </c>
      <c r="AP118" s="35">
        <f t="shared" si="139"/>
        <v>0</v>
      </c>
      <c r="AQ118" s="35">
        <f t="shared" si="140"/>
        <v>0</v>
      </c>
      <c r="AR118" s="35">
        <f t="shared" si="141"/>
        <v>0</v>
      </c>
      <c r="AS118" s="35">
        <f t="shared" si="142"/>
        <v>0</v>
      </c>
      <c r="AT118" s="35">
        <f t="shared" si="143"/>
        <v>0</v>
      </c>
      <c r="AU118" s="35">
        <f t="shared" si="144"/>
        <v>0</v>
      </c>
      <c r="AV118" s="35">
        <f t="shared" si="145"/>
        <v>0</v>
      </c>
      <c r="AW118" s="35">
        <f t="shared" si="146"/>
        <v>0</v>
      </c>
      <c r="AX118" s="35">
        <f t="shared" si="147"/>
        <v>0</v>
      </c>
      <c r="AY118" s="34">
        <f t="shared" si="148"/>
        <v>0</v>
      </c>
    </row>
    <row r="119" spans="1:51" s="26" customFormat="1" ht="39" customHeight="1">
      <c r="A119" s="37" t="s">
        <v>28</v>
      </c>
      <c r="B119" s="248" t="s">
        <v>27</v>
      </c>
      <c r="C119" s="249"/>
      <c r="D119" s="250"/>
      <c r="E119" s="77">
        <v>8</v>
      </c>
      <c r="F119" s="77">
        <v>2</v>
      </c>
      <c r="G119" s="77">
        <v>6</v>
      </c>
      <c r="H119" s="77"/>
      <c r="I119" s="77"/>
      <c r="J119" s="74">
        <v>5</v>
      </c>
      <c r="K119" s="74">
        <v>5</v>
      </c>
      <c r="L119" s="74"/>
      <c r="M119" s="74"/>
      <c r="N119" s="68">
        <v>2</v>
      </c>
      <c r="O119" s="68"/>
      <c r="P119" s="68"/>
      <c r="Q119" s="68">
        <v>1</v>
      </c>
      <c r="R119" s="68"/>
      <c r="S119" s="68">
        <v>1</v>
      </c>
      <c r="T119" s="68"/>
      <c r="U119" s="68">
        <v>1</v>
      </c>
      <c r="V119" s="68"/>
      <c r="W119" s="68"/>
      <c r="X119" s="68">
        <v>2</v>
      </c>
      <c r="Y119" s="68"/>
      <c r="Z119" s="68"/>
      <c r="AA119" s="68">
        <v>11</v>
      </c>
      <c r="AB119" s="68"/>
      <c r="AC119" s="68"/>
      <c r="AD119" s="68"/>
      <c r="AE119" s="68"/>
      <c r="AF119" s="68"/>
      <c r="AG119" s="76"/>
      <c r="AH119" s="68"/>
      <c r="AI119" s="166"/>
      <c r="AJ119" s="36">
        <f t="shared" si="133"/>
        <v>8</v>
      </c>
      <c r="AK119" s="35">
        <f t="shared" si="134"/>
        <v>8</v>
      </c>
      <c r="AL119" s="35">
        <f t="shared" si="135"/>
        <v>5</v>
      </c>
      <c r="AM119" s="35">
        <f t="shared" si="136"/>
        <v>5</v>
      </c>
      <c r="AN119" s="35">
        <f t="shared" si="137"/>
        <v>13</v>
      </c>
      <c r="AO119" s="35">
        <f t="shared" si="138"/>
        <v>13</v>
      </c>
      <c r="AP119" s="35">
        <f t="shared" si="139"/>
        <v>2</v>
      </c>
      <c r="AQ119" s="35">
        <f t="shared" si="140"/>
        <v>2</v>
      </c>
      <c r="AR119" s="35">
        <f t="shared" si="141"/>
        <v>1</v>
      </c>
      <c r="AS119" s="35">
        <f t="shared" si="142"/>
        <v>1</v>
      </c>
      <c r="AT119" s="35">
        <f t="shared" si="143"/>
        <v>2</v>
      </c>
      <c r="AU119" s="35">
        <f t="shared" si="144"/>
        <v>2</v>
      </c>
      <c r="AV119" s="35">
        <f t="shared" si="145"/>
        <v>0</v>
      </c>
      <c r="AW119" s="35">
        <f t="shared" si="146"/>
        <v>0</v>
      </c>
      <c r="AX119" s="35">
        <f t="shared" si="147"/>
        <v>0</v>
      </c>
      <c r="AY119" s="34">
        <f t="shared" si="148"/>
        <v>0</v>
      </c>
    </row>
    <row r="120" spans="1:51" s="26" customFormat="1" ht="30.75" customHeight="1">
      <c r="A120" s="37" t="s">
        <v>26</v>
      </c>
      <c r="B120" s="248" t="s">
        <v>25</v>
      </c>
      <c r="C120" s="249"/>
      <c r="D120" s="250"/>
      <c r="E120" s="77">
        <v>1</v>
      </c>
      <c r="F120" s="77"/>
      <c r="G120" s="77">
        <v>1</v>
      </c>
      <c r="H120" s="77"/>
      <c r="I120" s="77"/>
      <c r="J120" s="74"/>
      <c r="K120" s="74"/>
      <c r="L120" s="74"/>
      <c r="M120" s="74"/>
      <c r="N120" s="68">
        <v>1</v>
      </c>
      <c r="O120" s="68"/>
      <c r="P120" s="68"/>
      <c r="Q120" s="68">
        <v>1</v>
      </c>
      <c r="R120" s="68"/>
      <c r="S120" s="68"/>
      <c r="T120" s="68"/>
      <c r="U120" s="68"/>
      <c r="V120" s="68"/>
      <c r="W120" s="68"/>
      <c r="X120" s="68">
        <v>1</v>
      </c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169"/>
      <c r="AJ120" s="36">
        <f t="shared" si="133"/>
        <v>1</v>
      </c>
      <c r="AK120" s="35">
        <f t="shared" si="134"/>
        <v>1</v>
      </c>
      <c r="AL120" s="35">
        <f t="shared" si="135"/>
        <v>0</v>
      </c>
      <c r="AM120" s="35">
        <f t="shared" si="136"/>
        <v>0</v>
      </c>
      <c r="AN120" s="35">
        <f t="shared" si="137"/>
        <v>1</v>
      </c>
      <c r="AO120" s="35">
        <f t="shared" si="138"/>
        <v>1</v>
      </c>
      <c r="AP120" s="35">
        <f t="shared" si="139"/>
        <v>1</v>
      </c>
      <c r="AQ120" s="35">
        <f t="shared" si="140"/>
        <v>1</v>
      </c>
      <c r="AR120" s="35">
        <f t="shared" si="141"/>
        <v>0</v>
      </c>
      <c r="AS120" s="35">
        <f t="shared" si="142"/>
        <v>0</v>
      </c>
      <c r="AT120" s="35">
        <f t="shared" si="143"/>
        <v>1</v>
      </c>
      <c r="AU120" s="35">
        <f t="shared" si="144"/>
        <v>1</v>
      </c>
      <c r="AV120" s="35">
        <f t="shared" si="145"/>
        <v>0</v>
      </c>
      <c r="AW120" s="35">
        <f t="shared" si="146"/>
        <v>0</v>
      </c>
      <c r="AX120" s="35">
        <f t="shared" si="147"/>
        <v>0</v>
      </c>
      <c r="AY120" s="34">
        <f t="shared" si="148"/>
        <v>0</v>
      </c>
    </row>
    <row r="121" spans="1:51" s="26" customFormat="1" ht="43.5" customHeight="1">
      <c r="A121" s="37" t="s">
        <v>24</v>
      </c>
      <c r="B121" s="248" t="s">
        <v>23</v>
      </c>
      <c r="C121" s="251"/>
      <c r="D121" s="252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7"/>
      <c r="AI121" s="166"/>
      <c r="AJ121" s="36">
        <f t="shared" si="133"/>
        <v>0</v>
      </c>
      <c r="AK121" s="35">
        <f t="shared" si="134"/>
        <v>0</v>
      </c>
      <c r="AL121" s="35">
        <f t="shared" si="135"/>
        <v>0</v>
      </c>
      <c r="AM121" s="35">
        <f t="shared" si="136"/>
        <v>0</v>
      </c>
      <c r="AN121" s="35">
        <f t="shared" si="137"/>
        <v>0</v>
      </c>
      <c r="AO121" s="35">
        <f t="shared" si="138"/>
        <v>0</v>
      </c>
      <c r="AP121" s="35">
        <f t="shared" si="139"/>
        <v>0</v>
      </c>
      <c r="AQ121" s="35">
        <f t="shared" si="140"/>
        <v>0</v>
      </c>
      <c r="AR121" s="35">
        <f t="shared" si="141"/>
        <v>0</v>
      </c>
      <c r="AS121" s="35">
        <f t="shared" si="142"/>
        <v>0</v>
      </c>
      <c r="AT121" s="35">
        <f t="shared" si="143"/>
        <v>0</v>
      </c>
      <c r="AU121" s="35">
        <f t="shared" si="144"/>
        <v>0</v>
      </c>
      <c r="AV121" s="35">
        <f t="shared" si="145"/>
        <v>0</v>
      </c>
      <c r="AW121" s="35">
        <f t="shared" si="146"/>
        <v>0</v>
      </c>
      <c r="AX121" s="35">
        <f t="shared" si="147"/>
        <v>0</v>
      </c>
      <c r="AY121" s="34">
        <f t="shared" si="148"/>
        <v>0</v>
      </c>
    </row>
    <row r="122" spans="1:51" s="26" customFormat="1" ht="48" customHeight="1">
      <c r="A122" s="37" t="s">
        <v>22</v>
      </c>
      <c r="B122" s="248" t="s">
        <v>21</v>
      </c>
      <c r="C122" s="251"/>
      <c r="D122" s="252"/>
      <c r="E122" s="77">
        <v>1</v>
      </c>
      <c r="F122" s="77"/>
      <c r="G122" s="77">
        <v>1</v>
      </c>
      <c r="H122" s="77"/>
      <c r="I122" s="77"/>
      <c r="J122" s="74"/>
      <c r="K122" s="74"/>
      <c r="L122" s="74"/>
      <c r="M122" s="74"/>
      <c r="N122" s="68">
        <v>1</v>
      </c>
      <c r="O122" s="68"/>
      <c r="P122" s="68"/>
      <c r="Q122" s="68"/>
      <c r="R122" s="68"/>
      <c r="S122" s="68">
        <v>1</v>
      </c>
      <c r="T122" s="68">
        <v>1</v>
      </c>
      <c r="U122" s="68"/>
      <c r="V122" s="68"/>
      <c r="W122" s="68"/>
      <c r="X122" s="68">
        <v>1</v>
      </c>
      <c r="Y122" s="68"/>
      <c r="Z122" s="68"/>
      <c r="AA122" s="68"/>
      <c r="AB122" s="68"/>
      <c r="AC122" s="68"/>
      <c r="AD122" s="68"/>
      <c r="AE122" s="68"/>
      <c r="AF122" s="68"/>
      <c r="AG122" s="76"/>
      <c r="AH122" s="68"/>
      <c r="AI122" s="166"/>
      <c r="AJ122" s="36">
        <f t="shared" si="133"/>
        <v>1</v>
      </c>
      <c r="AK122" s="35">
        <f t="shared" si="134"/>
        <v>1</v>
      </c>
      <c r="AL122" s="35">
        <f t="shared" si="135"/>
        <v>0</v>
      </c>
      <c r="AM122" s="35">
        <f t="shared" si="136"/>
        <v>0</v>
      </c>
      <c r="AN122" s="35">
        <f t="shared" si="137"/>
        <v>1</v>
      </c>
      <c r="AO122" s="35">
        <f t="shared" si="138"/>
        <v>1</v>
      </c>
      <c r="AP122" s="35">
        <f t="shared" si="139"/>
        <v>1</v>
      </c>
      <c r="AQ122" s="35">
        <f t="shared" si="140"/>
        <v>1</v>
      </c>
      <c r="AR122" s="35">
        <f t="shared" si="141"/>
        <v>1</v>
      </c>
      <c r="AS122" s="35">
        <f t="shared" si="142"/>
        <v>1</v>
      </c>
      <c r="AT122" s="35">
        <f t="shared" si="143"/>
        <v>1</v>
      </c>
      <c r="AU122" s="35">
        <f t="shared" si="144"/>
        <v>1</v>
      </c>
      <c r="AV122" s="35">
        <f t="shared" si="145"/>
        <v>0</v>
      </c>
      <c r="AW122" s="35">
        <f t="shared" si="146"/>
        <v>0</v>
      </c>
      <c r="AX122" s="35">
        <f t="shared" si="147"/>
        <v>0</v>
      </c>
      <c r="AY122" s="34">
        <f t="shared" si="148"/>
        <v>0</v>
      </c>
    </row>
    <row r="123" spans="1:51" s="26" customFormat="1" ht="43.5" customHeight="1">
      <c r="A123" s="37" t="s">
        <v>20</v>
      </c>
      <c r="B123" s="248" t="s">
        <v>19</v>
      </c>
      <c r="C123" s="251"/>
      <c r="D123" s="252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166"/>
      <c r="AJ123" s="36">
        <f t="shared" si="133"/>
        <v>0</v>
      </c>
      <c r="AK123" s="35">
        <f t="shared" si="134"/>
        <v>0</v>
      </c>
      <c r="AL123" s="35">
        <f t="shared" si="135"/>
        <v>0</v>
      </c>
      <c r="AM123" s="35">
        <f t="shared" si="136"/>
        <v>0</v>
      </c>
      <c r="AN123" s="35">
        <f t="shared" si="137"/>
        <v>0</v>
      </c>
      <c r="AO123" s="35">
        <f t="shared" si="138"/>
        <v>0</v>
      </c>
      <c r="AP123" s="35">
        <f t="shared" si="139"/>
        <v>0</v>
      </c>
      <c r="AQ123" s="35">
        <f t="shared" si="140"/>
        <v>0</v>
      </c>
      <c r="AR123" s="35">
        <f t="shared" si="141"/>
        <v>0</v>
      </c>
      <c r="AS123" s="35">
        <f t="shared" si="142"/>
        <v>0</v>
      </c>
      <c r="AT123" s="35">
        <f t="shared" si="143"/>
        <v>0</v>
      </c>
      <c r="AU123" s="35">
        <f t="shared" si="144"/>
        <v>0</v>
      </c>
      <c r="AV123" s="35">
        <f t="shared" si="145"/>
        <v>0</v>
      </c>
      <c r="AW123" s="35">
        <f t="shared" si="146"/>
        <v>0</v>
      </c>
      <c r="AX123" s="35">
        <f t="shared" si="147"/>
        <v>0</v>
      </c>
      <c r="AY123" s="34">
        <f t="shared" si="148"/>
        <v>0</v>
      </c>
    </row>
    <row r="124" spans="1:51" s="26" customFormat="1" ht="44.25" customHeight="1">
      <c r="A124" s="37" t="s">
        <v>18</v>
      </c>
      <c r="B124" s="243" t="s">
        <v>1</v>
      </c>
      <c r="C124" s="244"/>
      <c r="D124" s="245"/>
      <c r="E124" s="134"/>
      <c r="F124" s="134"/>
      <c r="G124" s="134"/>
      <c r="H124" s="134"/>
      <c r="I124" s="134"/>
      <c r="J124" s="74"/>
      <c r="K124" s="74"/>
      <c r="L124" s="74"/>
      <c r="M124" s="74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76"/>
      <c r="AH124" s="68"/>
      <c r="AI124" s="166"/>
      <c r="AJ124" s="36">
        <f t="shared" si="133"/>
        <v>0</v>
      </c>
      <c r="AK124" s="35">
        <f t="shared" si="134"/>
        <v>0</v>
      </c>
      <c r="AL124" s="35">
        <f t="shared" si="135"/>
        <v>0</v>
      </c>
      <c r="AM124" s="35">
        <f t="shared" si="136"/>
        <v>0</v>
      </c>
      <c r="AN124" s="35">
        <f t="shared" si="137"/>
        <v>0</v>
      </c>
      <c r="AO124" s="35">
        <f t="shared" si="138"/>
        <v>0</v>
      </c>
      <c r="AP124" s="35">
        <f t="shared" si="139"/>
        <v>0</v>
      </c>
      <c r="AQ124" s="35">
        <f t="shared" si="140"/>
        <v>0</v>
      </c>
      <c r="AR124" s="35">
        <f t="shared" si="141"/>
        <v>0</v>
      </c>
      <c r="AS124" s="35">
        <f t="shared" si="142"/>
        <v>0</v>
      </c>
      <c r="AT124" s="35">
        <f t="shared" si="143"/>
        <v>0</v>
      </c>
      <c r="AU124" s="35">
        <f t="shared" si="144"/>
        <v>0</v>
      </c>
      <c r="AV124" s="35">
        <f t="shared" si="145"/>
        <v>0</v>
      </c>
      <c r="AW124" s="35">
        <f t="shared" si="146"/>
        <v>0</v>
      </c>
      <c r="AX124" s="35">
        <f t="shared" si="147"/>
        <v>0</v>
      </c>
      <c r="AY124" s="34">
        <f t="shared" si="148"/>
        <v>0</v>
      </c>
    </row>
    <row r="125" spans="1:51" s="26" customFormat="1" ht="54.75" customHeight="1">
      <c r="A125" s="33" t="s">
        <v>17</v>
      </c>
      <c r="B125" s="234" t="s">
        <v>16</v>
      </c>
      <c r="C125" s="246"/>
      <c r="D125" s="247"/>
      <c r="E125" s="86">
        <f t="shared" ref="E125:AH125" si="149">SUM(E126:E129)</f>
        <v>5</v>
      </c>
      <c r="F125" s="86">
        <f t="shared" si="149"/>
        <v>0</v>
      </c>
      <c r="G125" s="86">
        <f t="shared" si="149"/>
        <v>5</v>
      </c>
      <c r="H125" s="86">
        <f t="shared" si="149"/>
        <v>0</v>
      </c>
      <c r="I125" s="86">
        <f t="shared" si="149"/>
        <v>0</v>
      </c>
      <c r="J125" s="86">
        <f t="shared" si="149"/>
        <v>4</v>
      </c>
      <c r="K125" s="86">
        <f t="shared" si="149"/>
        <v>1</v>
      </c>
      <c r="L125" s="86">
        <f t="shared" si="149"/>
        <v>3</v>
      </c>
      <c r="M125" s="86">
        <f t="shared" si="149"/>
        <v>0</v>
      </c>
      <c r="N125" s="86">
        <f t="shared" si="149"/>
        <v>3</v>
      </c>
      <c r="O125" s="86">
        <f t="shared" si="149"/>
        <v>0</v>
      </c>
      <c r="P125" s="86">
        <f t="shared" si="149"/>
        <v>0</v>
      </c>
      <c r="Q125" s="86">
        <f t="shared" si="149"/>
        <v>2</v>
      </c>
      <c r="R125" s="86">
        <f t="shared" si="149"/>
        <v>0</v>
      </c>
      <c r="S125" s="86">
        <f t="shared" si="149"/>
        <v>1</v>
      </c>
      <c r="T125" s="86">
        <f t="shared" si="149"/>
        <v>0</v>
      </c>
      <c r="U125" s="86">
        <f t="shared" si="149"/>
        <v>1</v>
      </c>
      <c r="V125" s="86">
        <f t="shared" si="149"/>
        <v>0</v>
      </c>
      <c r="W125" s="86">
        <f t="shared" si="149"/>
        <v>0</v>
      </c>
      <c r="X125" s="86">
        <f t="shared" si="149"/>
        <v>3</v>
      </c>
      <c r="Y125" s="86">
        <f t="shared" si="149"/>
        <v>0</v>
      </c>
      <c r="Z125" s="86">
        <f t="shared" si="149"/>
        <v>0</v>
      </c>
      <c r="AA125" s="86">
        <f t="shared" si="149"/>
        <v>3</v>
      </c>
      <c r="AB125" s="86">
        <f t="shared" si="149"/>
        <v>0</v>
      </c>
      <c r="AC125" s="86">
        <f t="shared" si="149"/>
        <v>0</v>
      </c>
      <c r="AD125" s="86">
        <f t="shared" si="149"/>
        <v>0</v>
      </c>
      <c r="AE125" s="86">
        <f t="shared" si="149"/>
        <v>0</v>
      </c>
      <c r="AF125" s="86">
        <f t="shared" si="149"/>
        <v>0</v>
      </c>
      <c r="AG125" s="86">
        <f t="shared" si="149"/>
        <v>0</v>
      </c>
      <c r="AH125" s="86">
        <f t="shared" si="149"/>
        <v>0</v>
      </c>
      <c r="AI125" s="167"/>
      <c r="AJ125" s="39">
        <f t="shared" ref="AJ125:AY125" si="150">SUM(AJ126:AJ129)</f>
        <v>5</v>
      </c>
      <c r="AK125" s="82">
        <f t="shared" si="150"/>
        <v>5</v>
      </c>
      <c r="AL125" s="82">
        <f t="shared" si="150"/>
        <v>4</v>
      </c>
      <c r="AM125" s="82">
        <f t="shared" si="150"/>
        <v>4</v>
      </c>
      <c r="AN125" s="82">
        <f t="shared" si="150"/>
        <v>6</v>
      </c>
      <c r="AO125" s="82">
        <f t="shared" si="150"/>
        <v>6</v>
      </c>
      <c r="AP125" s="82">
        <f t="shared" si="150"/>
        <v>3</v>
      </c>
      <c r="AQ125" s="82">
        <f t="shared" si="150"/>
        <v>3</v>
      </c>
      <c r="AR125" s="82">
        <f t="shared" si="150"/>
        <v>1</v>
      </c>
      <c r="AS125" s="82">
        <f t="shared" si="150"/>
        <v>1</v>
      </c>
      <c r="AT125" s="82">
        <f t="shared" si="150"/>
        <v>3</v>
      </c>
      <c r="AU125" s="82">
        <f t="shared" si="150"/>
        <v>3</v>
      </c>
      <c r="AV125" s="82">
        <f t="shared" si="150"/>
        <v>0</v>
      </c>
      <c r="AW125" s="82">
        <f t="shared" si="150"/>
        <v>0</v>
      </c>
      <c r="AX125" s="82">
        <f t="shared" si="150"/>
        <v>0</v>
      </c>
      <c r="AY125" s="38">
        <f t="shared" si="150"/>
        <v>0</v>
      </c>
    </row>
    <row r="126" spans="1:51" s="26" customFormat="1" ht="37.5" customHeight="1">
      <c r="A126" s="37" t="s">
        <v>15</v>
      </c>
      <c r="B126" s="248" t="s">
        <v>14</v>
      </c>
      <c r="C126" s="249"/>
      <c r="D126" s="250"/>
      <c r="E126" s="77">
        <v>5</v>
      </c>
      <c r="F126" s="77"/>
      <c r="G126" s="77">
        <v>5</v>
      </c>
      <c r="H126" s="77"/>
      <c r="I126" s="77"/>
      <c r="J126" s="74">
        <v>3</v>
      </c>
      <c r="K126" s="74"/>
      <c r="L126" s="74">
        <v>3</v>
      </c>
      <c r="M126" s="74"/>
      <c r="N126" s="68">
        <v>3</v>
      </c>
      <c r="O126" s="68"/>
      <c r="P126" s="68"/>
      <c r="Q126" s="68">
        <v>2</v>
      </c>
      <c r="R126" s="68"/>
      <c r="S126" s="68">
        <v>1</v>
      </c>
      <c r="T126" s="68"/>
      <c r="U126" s="68">
        <v>1</v>
      </c>
      <c r="V126" s="68"/>
      <c r="W126" s="68"/>
      <c r="X126" s="68">
        <v>3</v>
      </c>
      <c r="Y126" s="68"/>
      <c r="Z126" s="68"/>
      <c r="AA126" s="68">
        <v>2</v>
      </c>
      <c r="AB126" s="68"/>
      <c r="AC126" s="68"/>
      <c r="AD126" s="68"/>
      <c r="AE126" s="68"/>
      <c r="AF126" s="68"/>
      <c r="AG126" s="76"/>
      <c r="AH126" s="68"/>
      <c r="AI126" s="166"/>
      <c r="AJ126" s="36">
        <f>E126</f>
        <v>5</v>
      </c>
      <c r="AK126" s="35">
        <f>F126+G126+H126+I126</f>
        <v>5</v>
      </c>
      <c r="AL126" s="35">
        <f>J126</f>
        <v>3</v>
      </c>
      <c r="AM126" s="35">
        <f>K126+L126+M126</f>
        <v>3</v>
      </c>
      <c r="AN126" s="35">
        <f>F126+G126+K126</f>
        <v>5</v>
      </c>
      <c r="AO126" s="35">
        <f>X126+Y126+AA126</f>
        <v>5</v>
      </c>
      <c r="AP126" s="35">
        <f>N126</f>
        <v>3</v>
      </c>
      <c r="AQ126" s="35">
        <f>O126+P126+Q126+R126+S126</f>
        <v>3</v>
      </c>
      <c r="AR126" s="35">
        <f>S126</f>
        <v>1</v>
      </c>
      <c r="AS126" s="35">
        <f>T126+U126+V126</f>
        <v>1</v>
      </c>
      <c r="AT126" s="35">
        <f>X126</f>
        <v>3</v>
      </c>
      <c r="AU126" s="35">
        <f>N126+W126</f>
        <v>3</v>
      </c>
      <c r="AV126" s="35">
        <f>AE126</f>
        <v>0</v>
      </c>
      <c r="AW126" s="35">
        <f>AC126+AD126</f>
        <v>0</v>
      </c>
      <c r="AX126" s="35">
        <f>AH126</f>
        <v>0</v>
      </c>
      <c r="AY126" s="34">
        <f>AF126+AG126</f>
        <v>0</v>
      </c>
    </row>
    <row r="127" spans="1:51" s="26" customFormat="1" ht="21" customHeight="1">
      <c r="A127" s="37" t="s">
        <v>13</v>
      </c>
      <c r="B127" s="248" t="s">
        <v>12</v>
      </c>
      <c r="C127" s="251"/>
      <c r="D127" s="252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7"/>
      <c r="AG127" s="77"/>
      <c r="AH127" s="77"/>
      <c r="AI127" s="166"/>
      <c r="AJ127" s="36">
        <f>E127</f>
        <v>0</v>
      </c>
      <c r="AK127" s="35">
        <f>F127+G127+H127+I127</f>
        <v>0</v>
      </c>
      <c r="AL127" s="35">
        <f>J127</f>
        <v>0</v>
      </c>
      <c r="AM127" s="35">
        <f>K127+L127+M127</f>
        <v>0</v>
      </c>
      <c r="AN127" s="35">
        <f>F127+G127+K127</f>
        <v>0</v>
      </c>
      <c r="AO127" s="35">
        <f>X127+Y127+AA127</f>
        <v>0</v>
      </c>
      <c r="AP127" s="35">
        <f>N127</f>
        <v>0</v>
      </c>
      <c r="AQ127" s="35">
        <f>O127+P127+Q127+R127+S127</f>
        <v>0</v>
      </c>
      <c r="AR127" s="35">
        <f>S127</f>
        <v>0</v>
      </c>
      <c r="AS127" s="35">
        <f>T127+U127+V127</f>
        <v>0</v>
      </c>
      <c r="AT127" s="35">
        <f>X127</f>
        <v>0</v>
      </c>
      <c r="AU127" s="35">
        <f>N127+W127</f>
        <v>0</v>
      </c>
      <c r="AV127" s="35">
        <f>AE127</f>
        <v>0</v>
      </c>
      <c r="AW127" s="35">
        <f>AC127+AD127</f>
        <v>0</v>
      </c>
      <c r="AX127" s="35">
        <f>AH127</f>
        <v>0</v>
      </c>
      <c r="AY127" s="34">
        <f>AF127+AG127</f>
        <v>0</v>
      </c>
    </row>
    <row r="128" spans="1:51" s="26" customFormat="1" ht="49.5" customHeight="1">
      <c r="A128" s="37" t="s">
        <v>11</v>
      </c>
      <c r="B128" s="248" t="s">
        <v>10</v>
      </c>
      <c r="C128" s="251"/>
      <c r="D128" s="252"/>
      <c r="E128" s="77"/>
      <c r="F128" s="77"/>
      <c r="G128" s="77"/>
      <c r="H128" s="77"/>
      <c r="I128" s="77"/>
      <c r="J128" s="74">
        <v>1</v>
      </c>
      <c r="K128" s="74">
        <v>1</v>
      </c>
      <c r="L128" s="74"/>
      <c r="M128" s="74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>
        <v>1</v>
      </c>
      <c r="AB128" s="68"/>
      <c r="AC128" s="68"/>
      <c r="AD128" s="68"/>
      <c r="AE128" s="68"/>
      <c r="AF128" s="68"/>
      <c r="AG128" s="76"/>
      <c r="AH128" s="68"/>
      <c r="AI128" s="166"/>
      <c r="AJ128" s="36">
        <f>E128</f>
        <v>0</v>
      </c>
      <c r="AK128" s="35">
        <f>F128+G128+H128+I128</f>
        <v>0</v>
      </c>
      <c r="AL128" s="35">
        <f>J128</f>
        <v>1</v>
      </c>
      <c r="AM128" s="35">
        <f>K128+L128+M128</f>
        <v>1</v>
      </c>
      <c r="AN128" s="35">
        <f>F128+G128+K128</f>
        <v>1</v>
      </c>
      <c r="AO128" s="35">
        <f>X128+Y128+AA128</f>
        <v>1</v>
      </c>
      <c r="AP128" s="35">
        <f>N128</f>
        <v>0</v>
      </c>
      <c r="AQ128" s="35">
        <f>O128+P128+Q128+R128+S128</f>
        <v>0</v>
      </c>
      <c r="AR128" s="35">
        <f>S128</f>
        <v>0</v>
      </c>
      <c r="AS128" s="35">
        <f>T128+U128+V128</f>
        <v>0</v>
      </c>
      <c r="AT128" s="35">
        <f>X128</f>
        <v>0</v>
      </c>
      <c r="AU128" s="35">
        <f>N128+W128</f>
        <v>0</v>
      </c>
      <c r="AV128" s="35">
        <f>AE128</f>
        <v>0</v>
      </c>
      <c r="AW128" s="35">
        <f>AC128+AD128</f>
        <v>0</v>
      </c>
      <c r="AX128" s="35">
        <f>AH128</f>
        <v>0</v>
      </c>
      <c r="AY128" s="34">
        <f>AF128+AG128</f>
        <v>0</v>
      </c>
    </row>
    <row r="129" spans="1:51" s="26" customFormat="1" ht="34.5" customHeight="1">
      <c r="A129" s="37" t="s">
        <v>9</v>
      </c>
      <c r="B129" s="243" t="s">
        <v>1</v>
      </c>
      <c r="C129" s="244"/>
      <c r="D129" s="245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166"/>
      <c r="AJ129" s="36">
        <f>E129</f>
        <v>0</v>
      </c>
      <c r="AK129" s="35">
        <f>F129+G129+H129+I129</f>
        <v>0</v>
      </c>
      <c r="AL129" s="35">
        <f>J129</f>
        <v>0</v>
      </c>
      <c r="AM129" s="35">
        <f>K129+L129+M129</f>
        <v>0</v>
      </c>
      <c r="AN129" s="35">
        <f>F129+G129+K129</f>
        <v>0</v>
      </c>
      <c r="AO129" s="35">
        <f>X129+Y129+AA129</f>
        <v>0</v>
      </c>
      <c r="AP129" s="35">
        <f>N129</f>
        <v>0</v>
      </c>
      <c r="AQ129" s="35">
        <f>O129+P129+Q129+R129+S129</f>
        <v>0</v>
      </c>
      <c r="AR129" s="35">
        <f>S129</f>
        <v>0</v>
      </c>
      <c r="AS129" s="35">
        <f>T129+U129+V129</f>
        <v>0</v>
      </c>
      <c r="AT129" s="35">
        <f>X129</f>
        <v>0</v>
      </c>
      <c r="AU129" s="35">
        <f>N129+W129</f>
        <v>0</v>
      </c>
      <c r="AV129" s="35">
        <f>AE129</f>
        <v>0</v>
      </c>
      <c r="AW129" s="35">
        <f>AC129+AD129</f>
        <v>0</v>
      </c>
      <c r="AX129" s="35">
        <f>AH129</f>
        <v>0</v>
      </c>
      <c r="AY129" s="34">
        <f>AF129+AG129</f>
        <v>0</v>
      </c>
    </row>
    <row r="130" spans="1:51" s="26" customFormat="1" ht="49.5" customHeight="1">
      <c r="A130" s="37" t="s">
        <v>8</v>
      </c>
      <c r="B130" s="234" t="s">
        <v>7</v>
      </c>
      <c r="C130" s="235"/>
      <c r="D130" s="236"/>
      <c r="E130" s="86">
        <f t="shared" ref="E130:AH130" si="151">SUM(E131:E132)</f>
        <v>0</v>
      </c>
      <c r="F130" s="86">
        <f t="shared" si="151"/>
        <v>0</v>
      </c>
      <c r="G130" s="86">
        <f t="shared" si="151"/>
        <v>0</v>
      </c>
      <c r="H130" s="86">
        <f t="shared" si="151"/>
        <v>0</v>
      </c>
      <c r="I130" s="86">
        <f t="shared" si="151"/>
        <v>0</v>
      </c>
      <c r="J130" s="86">
        <f t="shared" si="151"/>
        <v>0</v>
      </c>
      <c r="K130" s="86">
        <f t="shared" si="151"/>
        <v>0</v>
      </c>
      <c r="L130" s="86">
        <f t="shared" si="151"/>
        <v>0</v>
      </c>
      <c r="M130" s="86">
        <f t="shared" si="151"/>
        <v>0</v>
      </c>
      <c r="N130" s="86">
        <f t="shared" si="151"/>
        <v>0</v>
      </c>
      <c r="O130" s="86">
        <f t="shared" si="151"/>
        <v>0</v>
      </c>
      <c r="P130" s="86">
        <f t="shared" si="151"/>
        <v>0</v>
      </c>
      <c r="Q130" s="86">
        <f t="shared" si="151"/>
        <v>0</v>
      </c>
      <c r="R130" s="86">
        <f t="shared" si="151"/>
        <v>0</v>
      </c>
      <c r="S130" s="86">
        <f t="shared" si="151"/>
        <v>0</v>
      </c>
      <c r="T130" s="86">
        <f t="shared" si="151"/>
        <v>0</v>
      </c>
      <c r="U130" s="86">
        <f t="shared" si="151"/>
        <v>0</v>
      </c>
      <c r="V130" s="86">
        <f t="shared" si="151"/>
        <v>0</v>
      </c>
      <c r="W130" s="86">
        <f t="shared" si="151"/>
        <v>0</v>
      </c>
      <c r="X130" s="86">
        <f t="shared" si="151"/>
        <v>0</v>
      </c>
      <c r="Y130" s="86">
        <f t="shared" si="151"/>
        <v>0</v>
      </c>
      <c r="Z130" s="86">
        <f t="shared" si="151"/>
        <v>0</v>
      </c>
      <c r="AA130" s="86">
        <f t="shared" si="151"/>
        <v>0</v>
      </c>
      <c r="AB130" s="86">
        <f t="shared" si="151"/>
        <v>0</v>
      </c>
      <c r="AC130" s="86">
        <f t="shared" si="151"/>
        <v>0</v>
      </c>
      <c r="AD130" s="86">
        <f t="shared" si="151"/>
        <v>0</v>
      </c>
      <c r="AE130" s="86">
        <f t="shared" si="151"/>
        <v>0</v>
      </c>
      <c r="AF130" s="86">
        <f t="shared" si="151"/>
        <v>0</v>
      </c>
      <c r="AG130" s="86">
        <f t="shared" si="151"/>
        <v>0</v>
      </c>
      <c r="AH130" s="86">
        <f t="shared" si="151"/>
        <v>0</v>
      </c>
      <c r="AI130" s="165"/>
      <c r="AJ130" s="39">
        <f t="shared" ref="AJ130:AY130" si="152">SUM(AJ131:AJ132)</f>
        <v>0</v>
      </c>
      <c r="AK130" s="82">
        <f t="shared" si="152"/>
        <v>0</v>
      </c>
      <c r="AL130" s="82">
        <f t="shared" si="152"/>
        <v>0</v>
      </c>
      <c r="AM130" s="82">
        <f t="shared" si="152"/>
        <v>0</v>
      </c>
      <c r="AN130" s="82">
        <f t="shared" si="152"/>
        <v>0</v>
      </c>
      <c r="AO130" s="82">
        <f t="shared" si="152"/>
        <v>0</v>
      </c>
      <c r="AP130" s="82">
        <f t="shared" si="152"/>
        <v>0</v>
      </c>
      <c r="AQ130" s="82">
        <f t="shared" si="152"/>
        <v>0</v>
      </c>
      <c r="AR130" s="82">
        <f t="shared" si="152"/>
        <v>0</v>
      </c>
      <c r="AS130" s="82">
        <f t="shared" si="152"/>
        <v>0</v>
      </c>
      <c r="AT130" s="82">
        <f t="shared" si="152"/>
        <v>0</v>
      </c>
      <c r="AU130" s="82">
        <f t="shared" si="152"/>
        <v>0</v>
      </c>
      <c r="AV130" s="82">
        <f t="shared" si="152"/>
        <v>0</v>
      </c>
      <c r="AW130" s="82">
        <f t="shared" si="152"/>
        <v>0</v>
      </c>
      <c r="AX130" s="82">
        <f t="shared" si="152"/>
        <v>0</v>
      </c>
      <c r="AY130" s="38">
        <f t="shared" si="152"/>
        <v>0</v>
      </c>
    </row>
    <row r="131" spans="1:51" s="26" customFormat="1" ht="41.25" customHeight="1">
      <c r="A131" s="37" t="s">
        <v>6</v>
      </c>
      <c r="B131" s="243" t="s">
        <v>5</v>
      </c>
      <c r="C131" s="244"/>
      <c r="D131" s="245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77"/>
      <c r="AG131" s="77"/>
      <c r="AH131" s="77"/>
      <c r="AI131" s="166"/>
      <c r="AJ131" s="36">
        <f>E131</f>
        <v>0</v>
      </c>
      <c r="AK131" s="35">
        <f>F131+G131+H131+I131</f>
        <v>0</v>
      </c>
      <c r="AL131" s="35">
        <f>J131</f>
        <v>0</v>
      </c>
      <c r="AM131" s="35">
        <f>K131+L131+M131</f>
        <v>0</v>
      </c>
      <c r="AN131" s="35">
        <f>F131+G131+K131</f>
        <v>0</v>
      </c>
      <c r="AO131" s="35">
        <f>X131+Y131+AA131</f>
        <v>0</v>
      </c>
      <c r="AP131" s="35">
        <f>N131</f>
        <v>0</v>
      </c>
      <c r="AQ131" s="35">
        <f>O131+P131+Q131+R131+S131</f>
        <v>0</v>
      </c>
      <c r="AR131" s="35">
        <f>S131</f>
        <v>0</v>
      </c>
      <c r="AS131" s="35">
        <f>T131+U131+V131</f>
        <v>0</v>
      </c>
      <c r="AT131" s="35">
        <f>X131</f>
        <v>0</v>
      </c>
      <c r="AU131" s="35">
        <f>N131+W131</f>
        <v>0</v>
      </c>
      <c r="AV131" s="35">
        <f>AE131</f>
        <v>0</v>
      </c>
      <c r="AW131" s="35">
        <f>AC131+AD131</f>
        <v>0</v>
      </c>
      <c r="AX131" s="35">
        <f>AH131</f>
        <v>0</v>
      </c>
      <c r="AY131" s="34">
        <f>AF131+AG131</f>
        <v>0</v>
      </c>
    </row>
    <row r="132" spans="1:51" s="26" customFormat="1" ht="41.25" customHeight="1">
      <c r="A132" s="37" t="s">
        <v>4</v>
      </c>
      <c r="B132" s="243" t="s">
        <v>3</v>
      </c>
      <c r="C132" s="244"/>
      <c r="D132" s="245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77"/>
      <c r="AF132" s="77"/>
      <c r="AG132" s="77"/>
      <c r="AH132" s="77"/>
      <c r="AI132" s="166"/>
      <c r="AJ132" s="36">
        <f>E132</f>
        <v>0</v>
      </c>
      <c r="AK132" s="35">
        <f>F132+G132+H132+I132</f>
        <v>0</v>
      </c>
      <c r="AL132" s="35">
        <f>J132</f>
        <v>0</v>
      </c>
      <c r="AM132" s="35">
        <f>K132+L132+M132</f>
        <v>0</v>
      </c>
      <c r="AN132" s="35">
        <f>F132+G132+K132</f>
        <v>0</v>
      </c>
      <c r="AO132" s="35">
        <f>X132+Y132+AA132</f>
        <v>0</v>
      </c>
      <c r="AP132" s="35">
        <f>N132</f>
        <v>0</v>
      </c>
      <c r="AQ132" s="35">
        <f>O132+P132+Q132+R132+S132</f>
        <v>0</v>
      </c>
      <c r="AR132" s="35">
        <f>S132</f>
        <v>0</v>
      </c>
      <c r="AS132" s="35">
        <f>T132+U132+V132</f>
        <v>0</v>
      </c>
      <c r="AT132" s="35">
        <f>X132</f>
        <v>0</v>
      </c>
      <c r="AU132" s="35">
        <f>N132+W132</f>
        <v>0</v>
      </c>
      <c r="AV132" s="35">
        <f>AE132</f>
        <v>0</v>
      </c>
      <c r="AW132" s="35">
        <f>AC132+AD132</f>
        <v>0</v>
      </c>
      <c r="AX132" s="35">
        <f>AH132</f>
        <v>0</v>
      </c>
      <c r="AY132" s="34">
        <f>AF132+AG132</f>
        <v>0</v>
      </c>
    </row>
    <row r="133" spans="1:51" s="26" customFormat="1" ht="35.25" customHeight="1">
      <c r="A133" s="33" t="s">
        <v>2</v>
      </c>
      <c r="B133" s="240" t="s">
        <v>1</v>
      </c>
      <c r="C133" s="241"/>
      <c r="D133" s="242"/>
      <c r="E133" s="97">
        <v>9</v>
      </c>
      <c r="F133" s="97">
        <v>6</v>
      </c>
      <c r="G133" s="97">
        <v>3</v>
      </c>
      <c r="H133" s="97"/>
      <c r="I133" s="97"/>
      <c r="J133" s="99">
        <v>6</v>
      </c>
      <c r="K133" s="99">
        <v>1</v>
      </c>
      <c r="L133" s="99">
        <v>5</v>
      </c>
      <c r="M133" s="99"/>
      <c r="N133" s="70">
        <v>2</v>
      </c>
      <c r="O133" s="70">
        <v>1</v>
      </c>
      <c r="P133" s="70">
        <v>1</v>
      </c>
      <c r="Q133" s="70"/>
      <c r="R133" s="70"/>
      <c r="S133" s="70"/>
      <c r="T133" s="70"/>
      <c r="U133" s="70"/>
      <c r="V133" s="70"/>
      <c r="W133" s="70"/>
      <c r="X133" s="70">
        <v>2</v>
      </c>
      <c r="Y133" s="70"/>
      <c r="Z133" s="70">
        <v>2</v>
      </c>
      <c r="AA133" s="70">
        <v>8</v>
      </c>
      <c r="AB133" s="70">
        <v>6</v>
      </c>
      <c r="AC133" s="70"/>
      <c r="AD133" s="70"/>
      <c r="AE133" s="70"/>
      <c r="AF133" s="70"/>
      <c r="AG133" s="98"/>
      <c r="AH133" s="70"/>
      <c r="AI133" s="171"/>
      <c r="AJ133" s="36">
        <f>E133</f>
        <v>9</v>
      </c>
      <c r="AK133" s="35">
        <f>F133+G133+H133+I133</f>
        <v>9</v>
      </c>
      <c r="AL133" s="35">
        <f>J133</f>
        <v>6</v>
      </c>
      <c r="AM133" s="35">
        <f>K133+L133+M133</f>
        <v>6</v>
      </c>
      <c r="AN133" s="35">
        <f>F133+G133+K133</f>
        <v>10</v>
      </c>
      <c r="AO133" s="35">
        <f>X133+Y133+AA133</f>
        <v>10</v>
      </c>
      <c r="AP133" s="35">
        <f>N133</f>
        <v>2</v>
      </c>
      <c r="AQ133" s="35">
        <f>O133+P133+Q133+R133+S133</f>
        <v>2</v>
      </c>
      <c r="AR133" s="35">
        <f>S133</f>
        <v>0</v>
      </c>
      <c r="AS133" s="35">
        <f>T133+U133+V133</f>
        <v>0</v>
      </c>
      <c r="AT133" s="35">
        <f>X133</f>
        <v>2</v>
      </c>
      <c r="AU133" s="35">
        <f>N133+W133</f>
        <v>2</v>
      </c>
      <c r="AV133" s="35">
        <f>AE133</f>
        <v>0</v>
      </c>
      <c r="AW133" s="35">
        <f>AC133+AD133</f>
        <v>0</v>
      </c>
      <c r="AX133" s="35">
        <f>AH133</f>
        <v>0</v>
      </c>
      <c r="AY133" s="34">
        <f>AF133+AG133</f>
        <v>0</v>
      </c>
    </row>
    <row r="134" spans="1:51" s="26" customFormat="1" ht="35.25" customHeight="1" thickBot="1">
      <c r="A134" s="33"/>
      <c r="B134" s="240" t="s">
        <v>0</v>
      </c>
      <c r="C134" s="241"/>
      <c r="D134" s="242"/>
      <c r="E134" s="86">
        <f t="shared" ref="E134:AH134" si="153">E19+E39+E51+E59+E73+E80+E87+E90+E112+E116+E125+E130+E133</f>
        <v>1145</v>
      </c>
      <c r="F134" s="86">
        <f t="shared" si="153"/>
        <v>151</v>
      </c>
      <c r="G134" s="86">
        <f t="shared" si="153"/>
        <v>994</v>
      </c>
      <c r="H134" s="86">
        <f t="shared" si="153"/>
        <v>0</v>
      </c>
      <c r="I134" s="86">
        <f t="shared" si="153"/>
        <v>0</v>
      </c>
      <c r="J134" s="86">
        <f t="shared" si="153"/>
        <v>1969</v>
      </c>
      <c r="K134" s="86">
        <f t="shared" si="153"/>
        <v>1852</v>
      </c>
      <c r="L134" s="86">
        <f t="shared" si="153"/>
        <v>116</v>
      </c>
      <c r="M134" s="86">
        <f t="shared" si="153"/>
        <v>1</v>
      </c>
      <c r="N134" s="86">
        <f t="shared" si="153"/>
        <v>1686</v>
      </c>
      <c r="O134" s="86">
        <f t="shared" si="153"/>
        <v>1055</v>
      </c>
      <c r="P134" s="86">
        <f t="shared" si="153"/>
        <v>436</v>
      </c>
      <c r="Q134" s="86">
        <f t="shared" si="153"/>
        <v>39</v>
      </c>
      <c r="R134" s="86">
        <f t="shared" si="153"/>
        <v>1</v>
      </c>
      <c r="S134" s="86">
        <f t="shared" si="153"/>
        <v>155</v>
      </c>
      <c r="T134" s="86">
        <f t="shared" si="153"/>
        <v>13</v>
      </c>
      <c r="U134" s="86">
        <f t="shared" si="153"/>
        <v>116</v>
      </c>
      <c r="V134" s="86">
        <f t="shared" si="153"/>
        <v>26</v>
      </c>
      <c r="W134" s="86">
        <f t="shared" si="153"/>
        <v>2</v>
      </c>
      <c r="X134" s="86">
        <f t="shared" si="153"/>
        <v>1688</v>
      </c>
      <c r="Y134" s="86">
        <f t="shared" si="153"/>
        <v>2</v>
      </c>
      <c r="Z134" s="86">
        <f t="shared" si="153"/>
        <v>40</v>
      </c>
      <c r="AA134" s="86">
        <f t="shared" si="153"/>
        <v>1307</v>
      </c>
      <c r="AB134" s="86">
        <f t="shared" si="153"/>
        <v>149</v>
      </c>
      <c r="AC134" s="86">
        <f t="shared" si="153"/>
        <v>64</v>
      </c>
      <c r="AD134" s="86">
        <f t="shared" si="153"/>
        <v>0</v>
      </c>
      <c r="AE134" s="86">
        <f t="shared" si="153"/>
        <v>64</v>
      </c>
      <c r="AF134" s="86">
        <f t="shared" si="153"/>
        <v>8</v>
      </c>
      <c r="AG134" s="86">
        <f t="shared" si="153"/>
        <v>0</v>
      </c>
      <c r="AH134" s="86">
        <f t="shared" si="153"/>
        <v>8</v>
      </c>
      <c r="AI134" s="172"/>
      <c r="AJ134" s="32">
        <f t="shared" ref="AJ134:AY134" si="154">AJ19+AJ39+AJ51+AJ59+AJ73+AJ80+AJ87+AJ90+AJ112+AJ116+AJ125+AJ130+AJ133</f>
        <v>1145</v>
      </c>
      <c r="AK134" s="31">
        <f t="shared" si="154"/>
        <v>1145</v>
      </c>
      <c r="AL134" s="31">
        <f t="shared" si="154"/>
        <v>1969</v>
      </c>
      <c r="AM134" s="31">
        <f t="shared" si="154"/>
        <v>1969</v>
      </c>
      <c r="AN134" s="31">
        <f t="shared" si="154"/>
        <v>2997</v>
      </c>
      <c r="AO134" s="31">
        <f t="shared" si="154"/>
        <v>2997</v>
      </c>
      <c r="AP134" s="31">
        <f t="shared" si="154"/>
        <v>1686</v>
      </c>
      <c r="AQ134" s="31">
        <f t="shared" si="154"/>
        <v>1686</v>
      </c>
      <c r="AR134" s="31">
        <f t="shared" si="154"/>
        <v>155</v>
      </c>
      <c r="AS134" s="31">
        <f t="shared" si="154"/>
        <v>155</v>
      </c>
      <c r="AT134" s="31">
        <f t="shared" si="154"/>
        <v>1688</v>
      </c>
      <c r="AU134" s="31">
        <f t="shared" si="154"/>
        <v>1688</v>
      </c>
      <c r="AV134" s="31">
        <f t="shared" si="154"/>
        <v>64</v>
      </c>
      <c r="AW134" s="31">
        <f t="shared" si="154"/>
        <v>64</v>
      </c>
      <c r="AX134" s="31">
        <f t="shared" si="154"/>
        <v>8</v>
      </c>
      <c r="AY134" s="30">
        <f t="shared" si="154"/>
        <v>8</v>
      </c>
    </row>
    <row r="135" spans="1:51" s="26" customFormat="1" ht="55.5" customHeigh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51" s="26" customFormat="1" ht="33.75" customHeigh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51" s="26" customFormat="1" ht="14.25" customHeigh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51" s="26" customFormat="1" ht="29.25" customHeigh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51" s="26" customFormat="1" ht="29.25" customHeigh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51" s="26" customFormat="1" ht="20.25" customHeigh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51" s="26" customFormat="1" ht="14.25" customHeigh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:51" s="26" customFormat="1" ht="14.25" customHeight="1">
      <c r="A142" s="21"/>
      <c r="B142" s="27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3"/>
      <c r="AI142" s="25"/>
    </row>
    <row r="143" spans="1:51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AH143" s="23"/>
      <c r="AI143" s="25"/>
    </row>
    <row r="144" spans="1:51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AH144" s="23"/>
      <c r="AI144" s="25"/>
    </row>
    <row r="145" spans="2:34" ht="12.75" customHeight="1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AH145" s="23"/>
    </row>
    <row r="146" spans="2:34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AH146" s="23"/>
    </row>
    <row r="147" spans="2:34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AH147" s="23"/>
    </row>
    <row r="148" spans="2:34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AH148" s="23"/>
    </row>
    <row r="149" spans="2:34">
      <c r="AH149" s="23"/>
    </row>
    <row r="150" spans="2:34">
      <c r="AH150" s="23"/>
    </row>
    <row r="151" spans="2:34">
      <c r="AH151" s="23"/>
    </row>
    <row r="152" spans="2:34">
      <c r="AH152" s="23"/>
    </row>
    <row r="153" spans="2:34">
      <c r="AH153" s="23"/>
    </row>
    <row r="154" spans="2:34">
      <c r="AH154" s="23"/>
    </row>
    <row r="155" spans="2:34">
      <c r="AH155" s="23"/>
    </row>
    <row r="156" spans="2:34">
      <c r="AH156" s="23"/>
    </row>
    <row r="157" spans="2:34">
      <c r="AH157" s="23"/>
    </row>
    <row r="158" spans="2:34">
      <c r="AH158" s="23"/>
    </row>
    <row r="159" spans="2:34">
      <c r="AH159" s="23"/>
    </row>
    <row r="160" spans="2:34">
      <c r="AH160" s="23"/>
    </row>
    <row r="161" spans="34:34">
      <c r="AH161" s="23"/>
    </row>
    <row r="162" spans="34:34">
      <c r="AH162" s="23"/>
    </row>
    <row r="163" spans="34:34">
      <c r="AH163" s="23"/>
    </row>
    <row r="164" spans="34:34">
      <c r="AH164" s="23"/>
    </row>
    <row r="165" spans="34:34">
      <c r="AH165" s="23"/>
    </row>
    <row r="166" spans="34:34">
      <c r="AH166" s="23"/>
    </row>
    <row r="167" spans="34:34">
      <c r="AH167" s="23"/>
    </row>
    <row r="168" spans="34:34">
      <c r="AH168" s="23"/>
    </row>
    <row r="169" spans="34:34">
      <c r="AH169" s="23"/>
    </row>
    <row r="170" spans="34:34">
      <c r="AH170" s="23"/>
    </row>
    <row r="171" spans="34:34">
      <c r="AH171" s="23"/>
    </row>
    <row r="172" spans="34:34">
      <c r="AH172" s="23"/>
    </row>
    <row r="173" spans="34:34">
      <c r="AH173" s="23"/>
    </row>
    <row r="174" spans="34:34">
      <c r="AH174" s="23"/>
    </row>
    <row r="175" spans="34:34">
      <c r="AH175" s="23"/>
    </row>
    <row r="176" spans="34:34">
      <c r="AH176" s="23"/>
    </row>
    <row r="177" spans="34:34">
      <c r="AH177" s="23"/>
    </row>
    <row r="178" spans="34:34">
      <c r="AH178" s="23"/>
    </row>
    <row r="179" spans="34:34">
      <c r="AH179" s="23"/>
    </row>
    <row r="180" spans="34:34">
      <c r="AH180" s="23"/>
    </row>
    <row r="181" spans="34:34">
      <c r="AH181" s="23"/>
    </row>
    <row r="182" spans="34:34">
      <c r="AH182" s="23"/>
    </row>
    <row r="183" spans="34:34">
      <c r="AH183" s="23"/>
    </row>
    <row r="184" spans="34:34">
      <c r="AH184" s="23"/>
    </row>
    <row r="185" spans="34:34">
      <c r="AH185" s="23"/>
    </row>
    <row r="186" spans="34:34">
      <c r="AH186" s="23"/>
    </row>
    <row r="187" spans="34:34">
      <c r="AH187" s="23"/>
    </row>
    <row r="188" spans="34:34">
      <c r="AH188" s="23"/>
    </row>
    <row r="189" spans="34:34">
      <c r="AH189" s="23"/>
    </row>
    <row r="190" spans="34:34">
      <c r="AH190" s="23"/>
    </row>
    <row r="191" spans="34:34">
      <c r="AH191" s="23"/>
    </row>
    <row r="192" spans="34:34">
      <c r="AH192" s="23"/>
    </row>
    <row r="193" spans="34:34">
      <c r="AH193" s="23"/>
    </row>
    <row r="194" spans="34:34">
      <c r="AH194" s="23"/>
    </row>
    <row r="195" spans="34:34">
      <c r="AH195" s="23"/>
    </row>
    <row r="196" spans="34:34">
      <c r="AH196" s="23"/>
    </row>
    <row r="197" spans="34:34">
      <c r="AH197" s="23"/>
    </row>
    <row r="198" spans="34:34">
      <c r="AH198" s="23"/>
    </row>
    <row r="199" spans="34:34">
      <c r="AH199" s="23"/>
    </row>
    <row r="200" spans="34:34">
      <c r="AH200" s="23"/>
    </row>
    <row r="201" spans="34:34">
      <c r="AH201" s="23"/>
    </row>
    <row r="202" spans="34:34">
      <c r="AH202" s="23"/>
    </row>
    <row r="203" spans="34:34">
      <c r="AH203" s="23"/>
    </row>
    <row r="204" spans="34:34">
      <c r="AH204" s="23"/>
    </row>
    <row r="205" spans="34:34">
      <c r="AH205" s="23"/>
    </row>
    <row r="206" spans="34:34">
      <c r="AH206" s="23"/>
    </row>
    <row r="207" spans="34:34">
      <c r="AH207" s="23"/>
    </row>
    <row r="208" spans="34:34">
      <c r="AH208" s="23"/>
    </row>
    <row r="209" spans="34:34">
      <c r="AH209" s="23"/>
    </row>
    <row r="210" spans="34:34">
      <c r="AH210" s="23"/>
    </row>
    <row r="211" spans="34:34">
      <c r="AH211" s="23"/>
    </row>
    <row r="212" spans="34:34">
      <c r="AH212" s="23"/>
    </row>
    <row r="213" spans="34:34">
      <c r="AH213" s="23"/>
    </row>
    <row r="214" spans="34:34">
      <c r="AH214" s="23"/>
    </row>
    <row r="215" spans="34:34">
      <c r="AH215" s="23"/>
    </row>
    <row r="216" spans="34:34">
      <c r="AH216" s="23"/>
    </row>
    <row r="217" spans="34:34">
      <c r="AH217" s="23"/>
    </row>
    <row r="218" spans="34:34">
      <c r="AH218" s="23"/>
    </row>
    <row r="219" spans="34:34">
      <c r="AH219" s="23"/>
    </row>
    <row r="220" spans="34:34">
      <c r="AH220" s="23"/>
    </row>
    <row r="221" spans="34:34">
      <c r="AH221" s="23"/>
    </row>
    <row r="222" spans="34:34">
      <c r="AH222" s="23"/>
    </row>
    <row r="223" spans="34:34">
      <c r="AH223" s="23"/>
    </row>
    <row r="224" spans="34:34">
      <c r="AH224" s="23"/>
    </row>
    <row r="225" spans="34:34">
      <c r="AH225" s="23"/>
    </row>
    <row r="226" spans="34:34">
      <c r="AH226" s="23"/>
    </row>
    <row r="227" spans="34:34">
      <c r="AH227" s="23"/>
    </row>
    <row r="228" spans="34:34">
      <c r="AH228" s="23"/>
    </row>
    <row r="229" spans="34:34">
      <c r="AH229" s="23"/>
    </row>
    <row r="230" spans="34:34">
      <c r="AH230" s="23"/>
    </row>
    <row r="231" spans="34:34">
      <c r="AH231" s="23"/>
    </row>
    <row r="232" spans="34:34">
      <c r="AH232" s="23"/>
    </row>
    <row r="233" spans="34:34">
      <c r="AH233" s="23"/>
    </row>
    <row r="234" spans="34:34">
      <c r="AH234" s="23"/>
    </row>
    <row r="235" spans="34:34">
      <c r="AH235" s="23"/>
    </row>
    <row r="236" spans="34:34">
      <c r="AH236" s="23"/>
    </row>
    <row r="237" spans="34:34">
      <c r="AH237" s="23"/>
    </row>
    <row r="238" spans="34:34">
      <c r="AH238" s="23"/>
    </row>
    <row r="239" spans="34:34">
      <c r="AH239" s="23"/>
    </row>
    <row r="240" spans="34:34">
      <c r="AH240" s="23"/>
    </row>
    <row r="241" spans="34:34">
      <c r="AH241" s="23"/>
    </row>
    <row r="242" spans="34:34">
      <c r="AH242" s="23"/>
    </row>
    <row r="243" spans="34:34">
      <c r="AH243" s="23"/>
    </row>
    <row r="244" spans="34:34">
      <c r="AH244" s="23"/>
    </row>
    <row r="245" spans="34:34">
      <c r="AH245" s="23"/>
    </row>
    <row r="246" spans="34:34">
      <c r="AH246" s="23"/>
    </row>
    <row r="247" spans="34:34">
      <c r="AH247" s="23"/>
    </row>
    <row r="248" spans="34:34">
      <c r="AH248" s="23"/>
    </row>
    <row r="249" spans="34:34">
      <c r="AH249" s="23"/>
    </row>
    <row r="250" spans="34:34">
      <c r="AH250" s="23"/>
    </row>
    <row r="251" spans="34:34">
      <c r="AH251" s="23"/>
    </row>
    <row r="252" spans="34:34">
      <c r="AH252" s="23"/>
    </row>
    <row r="253" spans="34:34">
      <c r="AH253" s="23"/>
    </row>
    <row r="254" spans="34:34">
      <c r="AH254" s="23"/>
    </row>
    <row r="255" spans="34:34">
      <c r="AH255" s="23"/>
    </row>
    <row r="256" spans="34:34">
      <c r="AH256" s="23"/>
    </row>
    <row r="257" spans="34:34">
      <c r="AH257" s="23"/>
    </row>
    <row r="258" spans="34:34">
      <c r="AH258" s="23"/>
    </row>
    <row r="259" spans="34:34">
      <c r="AH259" s="23"/>
    </row>
    <row r="260" spans="34:34">
      <c r="AH260" s="23"/>
    </row>
    <row r="261" spans="34:34">
      <c r="AH261" s="23"/>
    </row>
    <row r="262" spans="34:34">
      <c r="AH262" s="23"/>
    </row>
    <row r="263" spans="34:34">
      <c r="AH263" s="23"/>
    </row>
    <row r="264" spans="34:34">
      <c r="AH264" s="23"/>
    </row>
    <row r="265" spans="34:34">
      <c r="AH265" s="23"/>
    </row>
    <row r="266" spans="34:34">
      <c r="AH266" s="23"/>
    </row>
    <row r="267" spans="34:34">
      <c r="AH267" s="23"/>
    </row>
    <row r="268" spans="34:34">
      <c r="AH268" s="23"/>
    </row>
    <row r="269" spans="34:34">
      <c r="AH269" s="23"/>
    </row>
    <row r="270" spans="34:34">
      <c r="AH270" s="23"/>
    </row>
    <row r="271" spans="34:34">
      <c r="AH271" s="23"/>
    </row>
    <row r="272" spans="34:34">
      <c r="AH272" s="23"/>
    </row>
    <row r="273" spans="34:34">
      <c r="AH273" s="23"/>
    </row>
    <row r="274" spans="34:34">
      <c r="AH274" s="23"/>
    </row>
    <row r="275" spans="34:34">
      <c r="AH275" s="23"/>
    </row>
    <row r="276" spans="34:34">
      <c r="AH276" s="23"/>
    </row>
    <row r="277" spans="34:34">
      <c r="AH277" s="23"/>
    </row>
    <row r="278" spans="34:34">
      <c r="AH278" s="23"/>
    </row>
    <row r="279" spans="34:34">
      <c r="AH279" s="23"/>
    </row>
    <row r="280" spans="34:34">
      <c r="AH280" s="23"/>
    </row>
    <row r="281" spans="34:34">
      <c r="AH281" s="23"/>
    </row>
    <row r="282" spans="34:34">
      <c r="AH282" s="23"/>
    </row>
    <row r="283" spans="34:34">
      <c r="AH283" s="23"/>
    </row>
    <row r="284" spans="34:34">
      <c r="AH284" s="23"/>
    </row>
    <row r="285" spans="34:34">
      <c r="AH285" s="23"/>
    </row>
    <row r="286" spans="34:34">
      <c r="AH286" s="23"/>
    </row>
    <row r="287" spans="34:34">
      <c r="AH287" s="23"/>
    </row>
    <row r="288" spans="34:34">
      <c r="AH288" s="23"/>
    </row>
    <row r="289" spans="34:34">
      <c r="AH289" s="23"/>
    </row>
    <row r="290" spans="34:34">
      <c r="AH290" s="23"/>
    </row>
    <row r="291" spans="34:34">
      <c r="AH291" s="23"/>
    </row>
    <row r="292" spans="34:34">
      <c r="AH292" s="23"/>
    </row>
    <row r="293" spans="34:34">
      <c r="AH293" s="23"/>
    </row>
    <row r="294" spans="34:34">
      <c r="AH294" s="23"/>
    </row>
    <row r="295" spans="34:34">
      <c r="AH295" s="23"/>
    </row>
    <row r="296" spans="34:34">
      <c r="AH296" s="23"/>
    </row>
    <row r="297" spans="34:34">
      <c r="AH297" s="23"/>
    </row>
    <row r="298" spans="34:34">
      <c r="AH298" s="23"/>
    </row>
    <row r="299" spans="34:34">
      <c r="AH299" s="23"/>
    </row>
    <row r="300" spans="34:34">
      <c r="AH300" s="23"/>
    </row>
    <row r="301" spans="34:34">
      <c r="AH301" s="23"/>
    </row>
    <row r="302" spans="34:34">
      <c r="AH302" s="23"/>
    </row>
    <row r="303" spans="34:34">
      <c r="AH303" s="23"/>
    </row>
    <row r="304" spans="34:34">
      <c r="AH304" s="23"/>
    </row>
    <row r="305" spans="34:34">
      <c r="AH305" s="23"/>
    </row>
    <row r="306" spans="34:34">
      <c r="AH306" s="23"/>
    </row>
    <row r="307" spans="34:34">
      <c r="AH307" s="23"/>
    </row>
    <row r="308" spans="34:34">
      <c r="AH308" s="23"/>
    </row>
    <row r="309" spans="34:34">
      <c r="AH309" s="23"/>
    </row>
    <row r="310" spans="34:34">
      <c r="AH310" s="23"/>
    </row>
    <row r="311" spans="34:34">
      <c r="AH311" s="23"/>
    </row>
    <row r="312" spans="34:34">
      <c r="AH312" s="23"/>
    </row>
    <row r="313" spans="34:34">
      <c r="AH313" s="23"/>
    </row>
    <row r="314" spans="34:34">
      <c r="AH314" s="23"/>
    </row>
    <row r="315" spans="34:34">
      <c r="AH315" s="23"/>
    </row>
    <row r="316" spans="34:34">
      <c r="AH316" s="23"/>
    </row>
    <row r="317" spans="34:34">
      <c r="AH317" s="23"/>
    </row>
    <row r="318" spans="34:34">
      <c r="AH318" s="23"/>
    </row>
    <row r="319" spans="34:34">
      <c r="AH319" s="23"/>
    </row>
    <row r="320" spans="34:34">
      <c r="AH320" s="23"/>
    </row>
    <row r="321" spans="34:34">
      <c r="AH321" s="23"/>
    </row>
    <row r="322" spans="34:34">
      <c r="AH322" s="23"/>
    </row>
    <row r="323" spans="34:34">
      <c r="AH323" s="23"/>
    </row>
    <row r="324" spans="34:34">
      <c r="AH324" s="23"/>
    </row>
    <row r="325" spans="34:34">
      <c r="AH325" s="23"/>
    </row>
    <row r="326" spans="34:34">
      <c r="AH326" s="23"/>
    </row>
    <row r="327" spans="34:34">
      <c r="AH327" s="23"/>
    </row>
    <row r="328" spans="34:34">
      <c r="AH328" s="23"/>
    </row>
    <row r="329" spans="34:34">
      <c r="AH329" s="23"/>
    </row>
    <row r="330" spans="34:34">
      <c r="AH330" s="23"/>
    </row>
    <row r="331" spans="34:34">
      <c r="AH331" s="23"/>
    </row>
    <row r="332" spans="34:34">
      <c r="AH332" s="23"/>
    </row>
    <row r="333" spans="34:34">
      <c r="AH333" s="23"/>
    </row>
    <row r="334" spans="34:34">
      <c r="AH334" s="23"/>
    </row>
    <row r="335" spans="34:34">
      <c r="AH335" s="23"/>
    </row>
    <row r="336" spans="34:34">
      <c r="AH336" s="23"/>
    </row>
    <row r="337" spans="34:34">
      <c r="AH337" s="23"/>
    </row>
    <row r="338" spans="34:34">
      <c r="AH338" s="23"/>
    </row>
    <row r="339" spans="34:34">
      <c r="AH339" s="23"/>
    </row>
    <row r="340" spans="34:34">
      <c r="AH340" s="23"/>
    </row>
    <row r="341" spans="34:34">
      <c r="AH341" s="23"/>
    </row>
    <row r="342" spans="34:34">
      <c r="AH342" s="23"/>
    </row>
    <row r="343" spans="34:34">
      <c r="AH343" s="23"/>
    </row>
    <row r="344" spans="34:34">
      <c r="AH344" s="23"/>
    </row>
    <row r="345" spans="34:34">
      <c r="AH345" s="23"/>
    </row>
    <row r="346" spans="34:34">
      <c r="AH346" s="23"/>
    </row>
    <row r="347" spans="34:34">
      <c r="AH347" s="23"/>
    </row>
    <row r="348" spans="34:34">
      <c r="AH348" s="23"/>
    </row>
    <row r="349" spans="34:34">
      <c r="AH349" s="23"/>
    </row>
    <row r="350" spans="34:34">
      <c r="AH350" s="23"/>
    </row>
    <row r="351" spans="34:34">
      <c r="AH351" s="23"/>
    </row>
    <row r="352" spans="34:34">
      <c r="AH352" s="23"/>
    </row>
    <row r="353" spans="34:34">
      <c r="AH353" s="23"/>
    </row>
    <row r="354" spans="34:34">
      <c r="AH354" s="23"/>
    </row>
    <row r="355" spans="34:34">
      <c r="AH355" s="23"/>
    </row>
    <row r="356" spans="34:34">
      <c r="AH356" s="23"/>
    </row>
    <row r="357" spans="34:34">
      <c r="AH357" s="23"/>
    </row>
    <row r="358" spans="34:34">
      <c r="AH358" s="23"/>
    </row>
    <row r="359" spans="34:34">
      <c r="AH359" s="23"/>
    </row>
    <row r="360" spans="34:34">
      <c r="AH360" s="23"/>
    </row>
    <row r="361" spans="34:34">
      <c r="AH361" s="23"/>
    </row>
    <row r="362" spans="34:34">
      <c r="AH362" s="23"/>
    </row>
    <row r="363" spans="34:34">
      <c r="AH363" s="23"/>
    </row>
    <row r="364" spans="34:34">
      <c r="AH364" s="23"/>
    </row>
    <row r="365" spans="34:34">
      <c r="AH365" s="23"/>
    </row>
    <row r="366" spans="34:34">
      <c r="AH366" s="23"/>
    </row>
    <row r="367" spans="34:34">
      <c r="AH367" s="23"/>
    </row>
    <row r="368" spans="34:34">
      <c r="AH368" s="23"/>
    </row>
    <row r="369" spans="34:34">
      <c r="AH369" s="23"/>
    </row>
    <row r="370" spans="34:34">
      <c r="AH370" s="23"/>
    </row>
    <row r="371" spans="34:34">
      <c r="AH371" s="23"/>
    </row>
    <row r="372" spans="34:34">
      <c r="AH372" s="23"/>
    </row>
    <row r="373" spans="34:34">
      <c r="AH373" s="23"/>
    </row>
    <row r="374" spans="34:34">
      <c r="AH374" s="23"/>
    </row>
    <row r="375" spans="34:34">
      <c r="AH375" s="23"/>
    </row>
    <row r="376" spans="34:34">
      <c r="AH376" s="23"/>
    </row>
    <row r="377" spans="34:34">
      <c r="AH377" s="23"/>
    </row>
    <row r="378" spans="34:34">
      <c r="AH378" s="23"/>
    </row>
    <row r="379" spans="34:34">
      <c r="AH379" s="23"/>
    </row>
    <row r="380" spans="34:34">
      <c r="AH380" s="23"/>
    </row>
    <row r="381" spans="34:34">
      <c r="AH381" s="23"/>
    </row>
    <row r="382" spans="34:34">
      <c r="AH382" s="23"/>
    </row>
    <row r="383" spans="34:34">
      <c r="AH383" s="23"/>
    </row>
    <row r="384" spans="34:34">
      <c r="AH384" s="23"/>
    </row>
    <row r="385" spans="34:34">
      <c r="AH385" s="23"/>
    </row>
    <row r="386" spans="34:34">
      <c r="AH386" s="23"/>
    </row>
    <row r="387" spans="34:34">
      <c r="AH387" s="23"/>
    </row>
    <row r="388" spans="34:34">
      <c r="AH388" s="23"/>
    </row>
    <row r="389" spans="34:34">
      <c r="AH389" s="23"/>
    </row>
    <row r="390" spans="34:34">
      <c r="AH390" s="23"/>
    </row>
    <row r="391" spans="34:34">
      <c r="AH391" s="23"/>
    </row>
    <row r="392" spans="34:34">
      <c r="AH392" s="23"/>
    </row>
    <row r="393" spans="34:34">
      <c r="AH393" s="23"/>
    </row>
    <row r="394" spans="34:34">
      <c r="AH394" s="23"/>
    </row>
    <row r="395" spans="34:34">
      <c r="AH395" s="23"/>
    </row>
    <row r="396" spans="34:34">
      <c r="AH396" s="23"/>
    </row>
    <row r="397" spans="34:34">
      <c r="AH397" s="23"/>
    </row>
    <row r="398" spans="34:34">
      <c r="AH398" s="23"/>
    </row>
    <row r="399" spans="34:34">
      <c r="AH399" s="23"/>
    </row>
    <row r="400" spans="34:34">
      <c r="AH400" s="23"/>
    </row>
    <row r="401" spans="34:34">
      <c r="AH401" s="23"/>
    </row>
    <row r="402" spans="34:34">
      <c r="AH402" s="23"/>
    </row>
    <row r="403" spans="34:34">
      <c r="AH403" s="23"/>
    </row>
    <row r="404" spans="34:34">
      <c r="AH404" s="23"/>
    </row>
    <row r="405" spans="34:34">
      <c r="AH405" s="23"/>
    </row>
    <row r="406" spans="34:34">
      <c r="AH406" s="23"/>
    </row>
    <row r="407" spans="34:34">
      <c r="AH407" s="23"/>
    </row>
    <row r="408" spans="34:34">
      <c r="AH408" s="23"/>
    </row>
    <row r="409" spans="34:34">
      <c r="AH409" s="23"/>
    </row>
    <row r="410" spans="34:34">
      <c r="AH410" s="23"/>
    </row>
    <row r="411" spans="34:34">
      <c r="AH411" s="23"/>
    </row>
    <row r="412" spans="34:34">
      <c r="AH412" s="23"/>
    </row>
    <row r="413" spans="34:34">
      <c r="AH413" s="23"/>
    </row>
    <row r="414" spans="34:34">
      <c r="AH414" s="23"/>
    </row>
    <row r="415" spans="34:34">
      <c r="AH415" s="23"/>
    </row>
    <row r="416" spans="34:34">
      <c r="AH416" s="23"/>
    </row>
    <row r="417" spans="34:34">
      <c r="AH417" s="23"/>
    </row>
    <row r="418" spans="34:34">
      <c r="AH418" s="23"/>
    </row>
    <row r="419" spans="34:34">
      <c r="AH419" s="23"/>
    </row>
    <row r="420" spans="34:34">
      <c r="AH420" s="23"/>
    </row>
    <row r="421" spans="34:34">
      <c r="AH421" s="23"/>
    </row>
    <row r="422" spans="34:34">
      <c r="AH422" s="23"/>
    </row>
    <row r="423" spans="34:34">
      <c r="AH423" s="23"/>
    </row>
    <row r="424" spans="34:34">
      <c r="AH424" s="23"/>
    </row>
    <row r="425" spans="34:34">
      <c r="AH425" s="23"/>
    </row>
    <row r="426" spans="34:34">
      <c r="AH426" s="23"/>
    </row>
    <row r="427" spans="34:34">
      <c r="AH427" s="23"/>
    </row>
    <row r="428" spans="34:34">
      <c r="AH428" s="23"/>
    </row>
    <row r="429" spans="34:34">
      <c r="AH429" s="23"/>
    </row>
    <row r="430" spans="34:34">
      <c r="AH430" s="23"/>
    </row>
    <row r="431" spans="34:34">
      <c r="AH431" s="23"/>
    </row>
    <row r="432" spans="34:34">
      <c r="AH432" s="23"/>
    </row>
    <row r="433" spans="34:34">
      <c r="AH433" s="23"/>
    </row>
    <row r="434" spans="34:34">
      <c r="AH434" s="23"/>
    </row>
    <row r="435" spans="34:34">
      <c r="AH435" s="23"/>
    </row>
    <row r="436" spans="34:34">
      <c r="AH436" s="23"/>
    </row>
    <row r="437" spans="34:34">
      <c r="AH437" s="23"/>
    </row>
    <row r="438" spans="34:34">
      <c r="AH438" s="23"/>
    </row>
    <row r="439" spans="34:34">
      <c r="AH439" s="23"/>
    </row>
    <row r="440" spans="34:34">
      <c r="AH440" s="23"/>
    </row>
    <row r="441" spans="34:34">
      <c r="AH441" s="23"/>
    </row>
    <row r="442" spans="34:34">
      <c r="AH442" s="23"/>
    </row>
    <row r="443" spans="34:34">
      <c r="AH443" s="23"/>
    </row>
    <row r="444" spans="34:34">
      <c r="AH444" s="23"/>
    </row>
    <row r="445" spans="34:34">
      <c r="AH445" s="23"/>
    </row>
    <row r="446" spans="34:34">
      <c r="AH446" s="23"/>
    </row>
    <row r="447" spans="34:34">
      <c r="AH447" s="23"/>
    </row>
    <row r="448" spans="34:34">
      <c r="AH448" s="23"/>
    </row>
    <row r="449" spans="34:34">
      <c r="AH449" s="23"/>
    </row>
    <row r="450" spans="34:34">
      <c r="AH450" s="23"/>
    </row>
    <row r="451" spans="34:34">
      <c r="AH451" s="23"/>
    </row>
    <row r="452" spans="34:34">
      <c r="AH452" s="23"/>
    </row>
    <row r="453" spans="34:34">
      <c r="AH453" s="23"/>
    </row>
    <row r="454" spans="34:34">
      <c r="AH454" s="23"/>
    </row>
    <row r="455" spans="34:34">
      <c r="AH455" s="23"/>
    </row>
    <row r="456" spans="34:34">
      <c r="AH456" s="23"/>
    </row>
    <row r="457" spans="34:34">
      <c r="AH457" s="23"/>
    </row>
    <row r="458" spans="34:34">
      <c r="AH458" s="23"/>
    </row>
    <row r="459" spans="34:34">
      <c r="AH459" s="23"/>
    </row>
    <row r="460" spans="34:34">
      <c r="AH460" s="23"/>
    </row>
    <row r="461" spans="34:34">
      <c r="AH461" s="23"/>
    </row>
    <row r="462" spans="34:34">
      <c r="AH462" s="23"/>
    </row>
    <row r="463" spans="34:34">
      <c r="AH463" s="23"/>
    </row>
    <row r="464" spans="34:34">
      <c r="AH464" s="23"/>
    </row>
    <row r="465" spans="34:34">
      <c r="AH465" s="23"/>
    </row>
    <row r="466" spans="34:34">
      <c r="AH466" s="23"/>
    </row>
    <row r="467" spans="34:34">
      <c r="AH467" s="23"/>
    </row>
    <row r="468" spans="34:34">
      <c r="AH468" s="23"/>
    </row>
    <row r="469" spans="34:34">
      <c r="AH469" s="23"/>
    </row>
    <row r="470" spans="34:34">
      <c r="AH470" s="23"/>
    </row>
    <row r="471" spans="34:34">
      <c r="AH471" s="23"/>
    </row>
    <row r="472" spans="34:34">
      <c r="AH472" s="23"/>
    </row>
    <row r="473" spans="34:34">
      <c r="AH473" s="23"/>
    </row>
    <row r="474" spans="34:34">
      <c r="AH474" s="23"/>
    </row>
    <row r="475" spans="34:34">
      <c r="AH475" s="23"/>
    </row>
    <row r="476" spans="34:34">
      <c r="AH476" s="23"/>
    </row>
    <row r="477" spans="34:34">
      <c r="AH477" s="23"/>
    </row>
    <row r="478" spans="34:34">
      <c r="AH478" s="23"/>
    </row>
    <row r="479" spans="34:34">
      <c r="AH479" s="23"/>
    </row>
    <row r="480" spans="34:34">
      <c r="AH480" s="23"/>
    </row>
    <row r="481" spans="34:34">
      <c r="AH481" s="23"/>
    </row>
    <row r="482" spans="34:34">
      <c r="AH482" s="23"/>
    </row>
    <row r="483" spans="34:34">
      <c r="AH483" s="23"/>
    </row>
    <row r="484" spans="34:34">
      <c r="AH484" s="23"/>
    </row>
    <row r="485" spans="34:34">
      <c r="AH485" s="23"/>
    </row>
    <row r="486" spans="34:34">
      <c r="AH486" s="23"/>
    </row>
    <row r="487" spans="34:34">
      <c r="AH487" s="23"/>
    </row>
    <row r="488" spans="34:34">
      <c r="AH488" s="23"/>
    </row>
    <row r="489" spans="34:34">
      <c r="AH489" s="23"/>
    </row>
    <row r="490" spans="34:34">
      <c r="AH490" s="23"/>
    </row>
    <row r="491" spans="34:34">
      <c r="AH491" s="23"/>
    </row>
    <row r="492" spans="34:34">
      <c r="AH492" s="23"/>
    </row>
    <row r="493" spans="34:34">
      <c r="AH493" s="23"/>
    </row>
    <row r="494" spans="34:34">
      <c r="AH494" s="23"/>
    </row>
    <row r="495" spans="34:34">
      <c r="AH495" s="23"/>
    </row>
    <row r="496" spans="34:34">
      <c r="AH496" s="23"/>
    </row>
    <row r="497" spans="34:34">
      <c r="AH497" s="23"/>
    </row>
    <row r="498" spans="34:34">
      <c r="AH498" s="23"/>
    </row>
    <row r="499" spans="34:34">
      <c r="AH499" s="23"/>
    </row>
    <row r="500" spans="34:34">
      <c r="AH500" s="23"/>
    </row>
    <row r="501" spans="34:34">
      <c r="AH501" s="23"/>
    </row>
    <row r="502" spans="34:34">
      <c r="AH502" s="23"/>
    </row>
    <row r="503" spans="34:34">
      <c r="AH503" s="23"/>
    </row>
    <row r="504" spans="34:34">
      <c r="AH504" s="23"/>
    </row>
    <row r="505" spans="34:34">
      <c r="AH505" s="23"/>
    </row>
    <row r="506" spans="34:34">
      <c r="AH506" s="23"/>
    </row>
    <row r="507" spans="34:34">
      <c r="AH507" s="23"/>
    </row>
    <row r="508" spans="34:34">
      <c r="AH508" s="23"/>
    </row>
    <row r="509" spans="34:34">
      <c r="AH509" s="23"/>
    </row>
    <row r="510" spans="34:34">
      <c r="AH510" s="23"/>
    </row>
    <row r="511" spans="34:34">
      <c r="AH511" s="23"/>
    </row>
    <row r="512" spans="34:34">
      <c r="AH512" s="23"/>
    </row>
    <row r="513" spans="34:34">
      <c r="AH513" s="23"/>
    </row>
    <row r="514" spans="34:34">
      <c r="AH514" s="23"/>
    </row>
    <row r="515" spans="34:34">
      <c r="AH515" s="23"/>
    </row>
    <row r="516" spans="34:34">
      <c r="AH516" s="23"/>
    </row>
    <row r="517" spans="34:34">
      <c r="AH517" s="23"/>
    </row>
    <row r="518" spans="34:34">
      <c r="AH518" s="23"/>
    </row>
    <row r="519" spans="34:34">
      <c r="AH519" s="23"/>
    </row>
    <row r="520" spans="34:34">
      <c r="AH520" s="23"/>
    </row>
    <row r="521" spans="34:34">
      <c r="AH521" s="23"/>
    </row>
    <row r="522" spans="34:34">
      <c r="AH522" s="23"/>
    </row>
    <row r="523" spans="34:34">
      <c r="AH523" s="23"/>
    </row>
    <row r="524" spans="34:34">
      <c r="AH524" s="23"/>
    </row>
    <row r="525" spans="34:34">
      <c r="AH525" s="23"/>
    </row>
    <row r="526" spans="34:34">
      <c r="AH526" s="23"/>
    </row>
    <row r="527" spans="34:34">
      <c r="AH527" s="23"/>
    </row>
    <row r="528" spans="34:34">
      <c r="AH528" s="23"/>
    </row>
    <row r="529" spans="34:34">
      <c r="AH529" s="23"/>
    </row>
    <row r="530" spans="34:34">
      <c r="AH530" s="23"/>
    </row>
    <row r="531" spans="34:34">
      <c r="AH531" s="23"/>
    </row>
    <row r="532" spans="34:34">
      <c r="AH532" s="23"/>
    </row>
    <row r="533" spans="34:34">
      <c r="AH533" s="23"/>
    </row>
    <row r="534" spans="34:34">
      <c r="AH534" s="23"/>
    </row>
    <row r="535" spans="34:34">
      <c r="AH535" s="23"/>
    </row>
    <row r="536" spans="34:34">
      <c r="AH536" s="23"/>
    </row>
    <row r="537" spans="34:34">
      <c r="AH537" s="23"/>
    </row>
    <row r="538" spans="34:34">
      <c r="AH538" s="23"/>
    </row>
    <row r="539" spans="34:34">
      <c r="AH539" s="23"/>
    </row>
    <row r="540" spans="34:34">
      <c r="AH540" s="23"/>
    </row>
    <row r="541" spans="34:34">
      <c r="AH541" s="23"/>
    </row>
    <row r="542" spans="34:34">
      <c r="AH542" s="23"/>
    </row>
    <row r="543" spans="34:34">
      <c r="AH543" s="23"/>
    </row>
    <row r="544" spans="34:34">
      <c r="AH544" s="23"/>
    </row>
    <row r="545" spans="34:34">
      <c r="AH545" s="23"/>
    </row>
    <row r="546" spans="34:34">
      <c r="AH546" s="23"/>
    </row>
    <row r="547" spans="34:34">
      <c r="AH547" s="23"/>
    </row>
    <row r="548" spans="34:34">
      <c r="AH548" s="23"/>
    </row>
    <row r="549" spans="34:34">
      <c r="AH549" s="23"/>
    </row>
    <row r="550" spans="34:34">
      <c r="AH550" s="23"/>
    </row>
    <row r="551" spans="34:34">
      <c r="AH551" s="23"/>
    </row>
    <row r="552" spans="34:34">
      <c r="AH552" s="23"/>
    </row>
    <row r="553" spans="34:34">
      <c r="AH553" s="23"/>
    </row>
    <row r="554" spans="34:34">
      <c r="AH554" s="23"/>
    </row>
    <row r="555" spans="34:34">
      <c r="AH555" s="23"/>
    </row>
    <row r="556" spans="34:34">
      <c r="AH556" s="23"/>
    </row>
    <row r="557" spans="34:34">
      <c r="AH557" s="23"/>
    </row>
    <row r="558" spans="34:34">
      <c r="AH558" s="23"/>
    </row>
    <row r="559" spans="34:34">
      <c r="AH559" s="23"/>
    </row>
    <row r="560" spans="34:34">
      <c r="AH560" s="23"/>
    </row>
    <row r="561" spans="34:34">
      <c r="AH561" s="23"/>
    </row>
    <row r="562" spans="34:34">
      <c r="AH562" s="23"/>
    </row>
    <row r="563" spans="34:34">
      <c r="AH563" s="23"/>
    </row>
    <row r="564" spans="34:34">
      <c r="AH564" s="23"/>
    </row>
    <row r="565" spans="34:34">
      <c r="AH565" s="23"/>
    </row>
    <row r="566" spans="34:34">
      <c r="AH566" s="23"/>
    </row>
    <row r="567" spans="34:34">
      <c r="AH567" s="23"/>
    </row>
    <row r="568" spans="34:34">
      <c r="AH568" s="23"/>
    </row>
    <row r="569" spans="34:34">
      <c r="AH569" s="23"/>
    </row>
    <row r="570" spans="34:34">
      <c r="AH570" s="23"/>
    </row>
    <row r="571" spans="34:34">
      <c r="AH571" s="23"/>
    </row>
    <row r="572" spans="34:34">
      <c r="AH572" s="23"/>
    </row>
    <row r="573" spans="34:34">
      <c r="AH573" s="23"/>
    </row>
    <row r="574" spans="34:34">
      <c r="AH574" s="23"/>
    </row>
    <row r="575" spans="34:34">
      <c r="AH575" s="23"/>
    </row>
    <row r="576" spans="34:34">
      <c r="AH576" s="23"/>
    </row>
    <row r="577" spans="34:34">
      <c r="AH577" s="23"/>
    </row>
    <row r="578" spans="34:34">
      <c r="AH578" s="23"/>
    </row>
    <row r="579" spans="34:34">
      <c r="AH579" s="23"/>
    </row>
    <row r="580" spans="34:34">
      <c r="AH580" s="23"/>
    </row>
    <row r="581" spans="34:34">
      <c r="AH581" s="23"/>
    </row>
    <row r="582" spans="34:34">
      <c r="AH582" s="23"/>
    </row>
    <row r="583" spans="34:34">
      <c r="AH583" s="23"/>
    </row>
    <row r="584" spans="34:34">
      <c r="AH584" s="23"/>
    </row>
    <row r="585" spans="34:34">
      <c r="AH585" s="23"/>
    </row>
    <row r="586" spans="34:34">
      <c r="AH586" s="23"/>
    </row>
    <row r="587" spans="34:34">
      <c r="AH587" s="23"/>
    </row>
    <row r="588" spans="34:34">
      <c r="AH588" s="23"/>
    </row>
    <row r="589" spans="34:34">
      <c r="AH589" s="23"/>
    </row>
    <row r="590" spans="34:34">
      <c r="AH590" s="23"/>
    </row>
    <row r="591" spans="34:34">
      <c r="AH591" s="23"/>
    </row>
    <row r="592" spans="34:34">
      <c r="AH592" s="23"/>
    </row>
    <row r="593" spans="34:34">
      <c r="AH593" s="23"/>
    </row>
    <row r="594" spans="34:34">
      <c r="AH594" s="23"/>
    </row>
    <row r="595" spans="34:34">
      <c r="AH595" s="23"/>
    </row>
    <row r="596" spans="34:34">
      <c r="AH596" s="23"/>
    </row>
    <row r="597" spans="34:34">
      <c r="AH597" s="23"/>
    </row>
    <row r="598" spans="34:34">
      <c r="AH598" s="23"/>
    </row>
    <row r="599" spans="34:34">
      <c r="AH599" s="23"/>
    </row>
    <row r="600" spans="34:34">
      <c r="AH600" s="23"/>
    </row>
    <row r="601" spans="34:34">
      <c r="AH601" s="23"/>
    </row>
    <row r="602" spans="34:34">
      <c r="AH602" s="23"/>
    </row>
    <row r="603" spans="34:34">
      <c r="AH603" s="23"/>
    </row>
    <row r="604" spans="34:34">
      <c r="AH604" s="23"/>
    </row>
    <row r="605" spans="34:34">
      <c r="AH605" s="23"/>
    </row>
    <row r="606" spans="34:34">
      <c r="AH606" s="23"/>
    </row>
    <row r="607" spans="34:34">
      <c r="AH607" s="23"/>
    </row>
    <row r="608" spans="34:34">
      <c r="AH608" s="23"/>
    </row>
    <row r="609" spans="34:34">
      <c r="AH609" s="23"/>
    </row>
    <row r="610" spans="34:34">
      <c r="AH610" s="23"/>
    </row>
    <row r="611" spans="34:34">
      <c r="AH611" s="23"/>
    </row>
    <row r="612" spans="34:34">
      <c r="AH612" s="23"/>
    </row>
    <row r="613" spans="34:34">
      <c r="AH613" s="23"/>
    </row>
    <row r="614" spans="34:34">
      <c r="AH614" s="23"/>
    </row>
    <row r="615" spans="34:34">
      <c r="AH615" s="23"/>
    </row>
    <row r="616" spans="34:34">
      <c r="AH616" s="23"/>
    </row>
    <row r="617" spans="34:34">
      <c r="AH617" s="23"/>
    </row>
    <row r="618" spans="34:34">
      <c r="AH618" s="23"/>
    </row>
    <row r="619" spans="34:34">
      <c r="AH619" s="23"/>
    </row>
    <row r="620" spans="34:34">
      <c r="AH620" s="23"/>
    </row>
    <row r="621" spans="34:34">
      <c r="AH621" s="23"/>
    </row>
    <row r="622" spans="34:34">
      <c r="AH622" s="23"/>
    </row>
    <row r="623" spans="34:34">
      <c r="AH623" s="23"/>
    </row>
    <row r="624" spans="34:34">
      <c r="AH624" s="23"/>
    </row>
    <row r="625" spans="34:34">
      <c r="AH625" s="23"/>
    </row>
    <row r="626" spans="34:34">
      <c r="AH626" s="23"/>
    </row>
    <row r="627" spans="34:34">
      <c r="AH627" s="23"/>
    </row>
    <row r="628" spans="34:34">
      <c r="AH628" s="23"/>
    </row>
    <row r="629" spans="34:34">
      <c r="AH629" s="23"/>
    </row>
    <row r="630" spans="34:34">
      <c r="AH630" s="23"/>
    </row>
    <row r="631" spans="34:34">
      <c r="AH631" s="23"/>
    </row>
    <row r="632" spans="34:34">
      <c r="AH632" s="23"/>
    </row>
    <row r="633" spans="34:34">
      <c r="AH633" s="23"/>
    </row>
    <row r="634" spans="34:34">
      <c r="AH634" s="23"/>
    </row>
    <row r="635" spans="34:34">
      <c r="AH635" s="23"/>
    </row>
    <row r="636" spans="34:34">
      <c r="AH636" s="23"/>
    </row>
    <row r="637" spans="34:34">
      <c r="AH637" s="23"/>
    </row>
    <row r="638" spans="34:34">
      <c r="AH638" s="23"/>
    </row>
    <row r="639" spans="34:34">
      <c r="AH639" s="23"/>
    </row>
    <row r="640" spans="34:34">
      <c r="AH640" s="23"/>
    </row>
    <row r="641" spans="34:34">
      <c r="AH641" s="23"/>
    </row>
    <row r="642" spans="34:34">
      <c r="AH642" s="23"/>
    </row>
    <row r="643" spans="34:34">
      <c r="AH643" s="23"/>
    </row>
    <row r="644" spans="34:34">
      <c r="AH644" s="23"/>
    </row>
    <row r="645" spans="34:34">
      <c r="AH645" s="23"/>
    </row>
    <row r="646" spans="34:34">
      <c r="AH646" s="23"/>
    </row>
    <row r="647" spans="34:34">
      <c r="AH647" s="23"/>
    </row>
    <row r="648" spans="34:34">
      <c r="AH648" s="23"/>
    </row>
    <row r="649" spans="34:34">
      <c r="AH649" s="23"/>
    </row>
    <row r="650" spans="34:34">
      <c r="AH650" s="23"/>
    </row>
    <row r="651" spans="34:34">
      <c r="AH651" s="23"/>
    </row>
    <row r="652" spans="34:34">
      <c r="AH652" s="23"/>
    </row>
    <row r="653" spans="34:34">
      <c r="AH653" s="23"/>
    </row>
    <row r="654" spans="34:34">
      <c r="AH654" s="23"/>
    </row>
    <row r="655" spans="34:34">
      <c r="AH655" s="23"/>
    </row>
    <row r="656" spans="34:34">
      <c r="AH656" s="23"/>
    </row>
    <row r="657" spans="34:34">
      <c r="AH657" s="23"/>
    </row>
    <row r="658" spans="34:34">
      <c r="AH658" s="23"/>
    </row>
    <row r="659" spans="34:34">
      <c r="AH659" s="23"/>
    </row>
    <row r="660" spans="34:34">
      <c r="AH660" s="23"/>
    </row>
    <row r="661" spans="34:34">
      <c r="AH661" s="23"/>
    </row>
    <row r="662" spans="34:34">
      <c r="AH662" s="23"/>
    </row>
    <row r="663" spans="34:34">
      <c r="AH663" s="23"/>
    </row>
    <row r="664" spans="34:34">
      <c r="AH664" s="23"/>
    </row>
    <row r="665" spans="34:34">
      <c r="AH665" s="23"/>
    </row>
    <row r="666" spans="34:34">
      <c r="AH666" s="23"/>
    </row>
    <row r="667" spans="34:34">
      <c r="AH667" s="23"/>
    </row>
    <row r="668" spans="34:34">
      <c r="AH668" s="23"/>
    </row>
    <row r="669" spans="34:34">
      <c r="AH669" s="23"/>
    </row>
    <row r="670" spans="34:34">
      <c r="AH670" s="23"/>
    </row>
    <row r="671" spans="34:34">
      <c r="AH671" s="23"/>
    </row>
    <row r="672" spans="34:34">
      <c r="AH672" s="23"/>
    </row>
    <row r="673" spans="34:34">
      <c r="AH673" s="23"/>
    </row>
    <row r="674" spans="34:34">
      <c r="AH674" s="23"/>
    </row>
    <row r="675" spans="34:34">
      <c r="AH675" s="23"/>
    </row>
    <row r="676" spans="34:34">
      <c r="AH676" s="23"/>
    </row>
    <row r="677" spans="34:34">
      <c r="AH677" s="23"/>
    </row>
    <row r="678" spans="34:34">
      <c r="AH678" s="23"/>
    </row>
    <row r="679" spans="34:34">
      <c r="AH679" s="23"/>
    </row>
    <row r="680" spans="34:34">
      <c r="AH680" s="23"/>
    </row>
    <row r="681" spans="34:34">
      <c r="AH681" s="23"/>
    </row>
    <row r="682" spans="34:34">
      <c r="AH682" s="23"/>
    </row>
    <row r="683" spans="34:34">
      <c r="AH683" s="23"/>
    </row>
    <row r="684" spans="34:34">
      <c r="AH684" s="23"/>
    </row>
    <row r="685" spans="34:34">
      <c r="AH685" s="23"/>
    </row>
    <row r="686" spans="34:34">
      <c r="AH686" s="23"/>
    </row>
    <row r="687" spans="34:34">
      <c r="AH687" s="23"/>
    </row>
    <row r="688" spans="34:34">
      <c r="AH688" s="23"/>
    </row>
    <row r="689" spans="34:34">
      <c r="AH689" s="23"/>
    </row>
    <row r="690" spans="34:34">
      <c r="AH690" s="23"/>
    </row>
    <row r="691" spans="34:34">
      <c r="AH691" s="23"/>
    </row>
    <row r="692" spans="34:34">
      <c r="AH692" s="23"/>
    </row>
    <row r="693" spans="34:34">
      <c r="AH693" s="23"/>
    </row>
    <row r="694" spans="34:34">
      <c r="AH694" s="23"/>
    </row>
    <row r="695" spans="34:34">
      <c r="AH695" s="23"/>
    </row>
    <row r="696" spans="34:34">
      <c r="AH696" s="23"/>
    </row>
    <row r="697" spans="34:34">
      <c r="AH697" s="23"/>
    </row>
    <row r="698" spans="34:34">
      <c r="AH698" s="23"/>
    </row>
    <row r="699" spans="34:34">
      <c r="AH699" s="23"/>
    </row>
    <row r="700" spans="34:34">
      <c r="AH700" s="23"/>
    </row>
    <row r="701" spans="34:34">
      <c r="AH701" s="23"/>
    </row>
    <row r="702" spans="34:34">
      <c r="AH702" s="23"/>
    </row>
    <row r="703" spans="34:34">
      <c r="AH703" s="23"/>
    </row>
    <row r="704" spans="34:34">
      <c r="AH704" s="23"/>
    </row>
    <row r="705" spans="34:34">
      <c r="AH705" s="23"/>
    </row>
    <row r="706" spans="34:34">
      <c r="AH706" s="23"/>
    </row>
    <row r="707" spans="34:34">
      <c r="AH707" s="23"/>
    </row>
    <row r="708" spans="34:34">
      <c r="AH708" s="23"/>
    </row>
    <row r="709" spans="34:34">
      <c r="AH709" s="23"/>
    </row>
    <row r="710" spans="34:34">
      <c r="AH710" s="23"/>
    </row>
    <row r="711" spans="34:34">
      <c r="AH711" s="23"/>
    </row>
    <row r="712" spans="34:34">
      <c r="AH712" s="23"/>
    </row>
    <row r="713" spans="34:34">
      <c r="AH713" s="23"/>
    </row>
    <row r="714" spans="34:34">
      <c r="AH714" s="23"/>
    </row>
    <row r="715" spans="34:34">
      <c r="AH715" s="23"/>
    </row>
    <row r="716" spans="34:34">
      <c r="AH716" s="23"/>
    </row>
    <row r="717" spans="34:34">
      <c r="AH717" s="23"/>
    </row>
    <row r="718" spans="34:34">
      <c r="AH718" s="23"/>
    </row>
    <row r="719" spans="34:34">
      <c r="AH719" s="23"/>
    </row>
    <row r="720" spans="34:34">
      <c r="AH720" s="23"/>
    </row>
    <row r="721" spans="34:34">
      <c r="AH721" s="23"/>
    </row>
    <row r="722" spans="34:34">
      <c r="AH722" s="23"/>
    </row>
    <row r="723" spans="34:34">
      <c r="AH723" s="23"/>
    </row>
    <row r="724" spans="34:34">
      <c r="AH724" s="23"/>
    </row>
    <row r="725" spans="34:34">
      <c r="AH725" s="23"/>
    </row>
    <row r="726" spans="34:34">
      <c r="AH726" s="23"/>
    </row>
    <row r="727" spans="34:34">
      <c r="AH727" s="23"/>
    </row>
    <row r="728" spans="34:34">
      <c r="AH728" s="23"/>
    </row>
    <row r="729" spans="34:34">
      <c r="AH729" s="23"/>
    </row>
    <row r="730" spans="34:34">
      <c r="AH730" s="23"/>
    </row>
    <row r="731" spans="34:34">
      <c r="AH731" s="23"/>
    </row>
    <row r="732" spans="34:34">
      <c r="AH732" s="23"/>
    </row>
    <row r="733" spans="34:34">
      <c r="AH733" s="23"/>
    </row>
    <row r="734" spans="34:34">
      <c r="AH734" s="23"/>
    </row>
    <row r="735" spans="34:34">
      <c r="AH735" s="23"/>
    </row>
    <row r="736" spans="34:34">
      <c r="AH736" s="23"/>
    </row>
    <row r="737" spans="34:34">
      <c r="AH737" s="23"/>
    </row>
    <row r="738" spans="34:34">
      <c r="AH738" s="23"/>
    </row>
    <row r="739" spans="34:34">
      <c r="AH739" s="23"/>
    </row>
    <row r="740" spans="34:34">
      <c r="AH740" s="23"/>
    </row>
    <row r="741" spans="34:34">
      <c r="AH741" s="23"/>
    </row>
    <row r="742" spans="34:34">
      <c r="AH742" s="23"/>
    </row>
    <row r="743" spans="34:34">
      <c r="AH743" s="23"/>
    </row>
    <row r="744" spans="34:34">
      <c r="AH744" s="23"/>
    </row>
    <row r="745" spans="34:34">
      <c r="AH745" s="23"/>
    </row>
    <row r="746" spans="34:34">
      <c r="AH746" s="23"/>
    </row>
    <row r="747" spans="34:34">
      <c r="AH747" s="23"/>
    </row>
    <row r="748" spans="34:34">
      <c r="AH748" s="23"/>
    </row>
    <row r="749" spans="34:34">
      <c r="AH749" s="23"/>
    </row>
    <row r="750" spans="34:34">
      <c r="AH750" s="23"/>
    </row>
    <row r="751" spans="34:34">
      <c r="AH751" s="23"/>
    </row>
    <row r="752" spans="34:34">
      <c r="AH752" s="23"/>
    </row>
    <row r="753" spans="34:34">
      <c r="AH753" s="23"/>
    </row>
    <row r="754" spans="34:34">
      <c r="AH754" s="23"/>
    </row>
    <row r="755" spans="34:34">
      <c r="AH755" s="23"/>
    </row>
    <row r="756" spans="34:34">
      <c r="AH756" s="23"/>
    </row>
    <row r="757" spans="34:34">
      <c r="AH757" s="23"/>
    </row>
    <row r="758" spans="34:34">
      <c r="AH758" s="23"/>
    </row>
    <row r="759" spans="34:34">
      <c r="AH759" s="23"/>
    </row>
    <row r="760" spans="34:34">
      <c r="AH760" s="23"/>
    </row>
    <row r="761" spans="34:34">
      <c r="AH761" s="23"/>
    </row>
    <row r="762" spans="34:34">
      <c r="AH762" s="23"/>
    </row>
    <row r="763" spans="34:34">
      <c r="AH763" s="23"/>
    </row>
    <row r="764" spans="34:34">
      <c r="AH764" s="23"/>
    </row>
    <row r="765" spans="34:34">
      <c r="AH765" s="23"/>
    </row>
    <row r="766" spans="34:34">
      <c r="AH766" s="23"/>
    </row>
    <row r="767" spans="34:34">
      <c r="AH767" s="23"/>
    </row>
    <row r="768" spans="34:34">
      <c r="AH768" s="23"/>
    </row>
    <row r="769" spans="34:34">
      <c r="AH769" s="23"/>
    </row>
    <row r="770" spans="34:34">
      <c r="AH770" s="23"/>
    </row>
    <row r="771" spans="34:34">
      <c r="AH771" s="23"/>
    </row>
    <row r="772" spans="34:34">
      <c r="AH772" s="23"/>
    </row>
    <row r="773" spans="34:34">
      <c r="AH773" s="23"/>
    </row>
    <row r="774" spans="34:34">
      <c r="AH774" s="23"/>
    </row>
    <row r="775" spans="34:34">
      <c r="AH775" s="23"/>
    </row>
    <row r="776" spans="34:34">
      <c r="AH776" s="23"/>
    </row>
    <row r="777" spans="34:34">
      <c r="AH777" s="23"/>
    </row>
    <row r="778" spans="34:34">
      <c r="AH778" s="23"/>
    </row>
    <row r="779" spans="34:34">
      <c r="AH779" s="23"/>
    </row>
    <row r="780" spans="34:34">
      <c r="AH780" s="23"/>
    </row>
    <row r="781" spans="34:34">
      <c r="AH781" s="23"/>
    </row>
    <row r="782" spans="34:34">
      <c r="AH782" s="23"/>
    </row>
    <row r="783" spans="34:34">
      <c r="AH783" s="23"/>
    </row>
    <row r="784" spans="34:34">
      <c r="AH784" s="23"/>
    </row>
    <row r="785" spans="34:34">
      <c r="AH785" s="23"/>
    </row>
    <row r="786" spans="34:34">
      <c r="AH786" s="23"/>
    </row>
    <row r="787" spans="34:34">
      <c r="AH787" s="23"/>
    </row>
    <row r="788" spans="34:34">
      <c r="AH788" s="23"/>
    </row>
    <row r="789" spans="34:34">
      <c r="AH789" s="23"/>
    </row>
    <row r="790" spans="34:34">
      <c r="AH790" s="23"/>
    </row>
    <row r="791" spans="34:34">
      <c r="AH791" s="23"/>
    </row>
    <row r="792" spans="34:34">
      <c r="AH792" s="23"/>
    </row>
    <row r="793" spans="34:34">
      <c r="AH793" s="23"/>
    </row>
    <row r="794" spans="34:34">
      <c r="AH794" s="23"/>
    </row>
    <row r="795" spans="34:34">
      <c r="AH795" s="23"/>
    </row>
    <row r="796" spans="34:34">
      <c r="AH796" s="23"/>
    </row>
    <row r="797" spans="34:34">
      <c r="AH797" s="23"/>
    </row>
    <row r="798" spans="34:34">
      <c r="AH798" s="23"/>
    </row>
    <row r="799" spans="34:34">
      <c r="AH799" s="23"/>
    </row>
    <row r="800" spans="34:34">
      <c r="AH800" s="23"/>
    </row>
    <row r="801" spans="34:34">
      <c r="AH801" s="23"/>
    </row>
    <row r="802" spans="34:34">
      <c r="AH802" s="23"/>
    </row>
    <row r="803" spans="34:34">
      <c r="AH803" s="23"/>
    </row>
    <row r="804" spans="34:34">
      <c r="AH804" s="23"/>
    </row>
    <row r="805" spans="34:34">
      <c r="AH805" s="23"/>
    </row>
    <row r="806" spans="34:34">
      <c r="AH806" s="23"/>
    </row>
    <row r="807" spans="34:34">
      <c r="AH807" s="23"/>
    </row>
    <row r="808" spans="34:34">
      <c r="AH808" s="23"/>
    </row>
    <row r="809" spans="34:34">
      <c r="AH809" s="23"/>
    </row>
    <row r="810" spans="34:34">
      <c r="AH810" s="23"/>
    </row>
    <row r="811" spans="34:34">
      <c r="AH811" s="23"/>
    </row>
    <row r="812" spans="34:34">
      <c r="AH812" s="23"/>
    </row>
    <row r="813" spans="34:34">
      <c r="AH813" s="23"/>
    </row>
    <row r="814" spans="34:34">
      <c r="AH814" s="23"/>
    </row>
    <row r="815" spans="34:34">
      <c r="AH815" s="23"/>
    </row>
    <row r="816" spans="34:34">
      <c r="AH816" s="23"/>
    </row>
    <row r="817" spans="34:34">
      <c r="AH817" s="23"/>
    </row>
    <row r="818" spans="34:34">
      <c r="AH818" s="23"/>
    </row>
    <row r="819" spans="34:34">
      <c r="AH819" s="23"/>
    </row>
    <row r="820" spans="34:34">
      <c r="AH820" s="23"/>
    </row>
    <row r="821" spans="34:34">
      <c r="AH821" s="23"/>
    </row>
    <row r="822" spans="34:34">
      <c r="AH822" s="23"/>
    </row>
    <row r="823" spans="34:34">
      <c r="AH823" s="23"/>
    </row>
    <row r="824" spans="34:34">
      <c r="AH824" s="23"/>
    </row>
    <row r="825" spans="34:34">
      <c r="AH825" s="23"/>
    </row>
    <row r="826" spans="34:34">
      <c r="AH826" s="23"/>
    </row>
    <row r="827" spans="34:34">
      <c r="AH827" s="23"/>
    </row>
    <row r="828" spans="34:34">
      <c r="AH828" s="23"/>
    </row>
    <row r="829" spans="34:34">
      <c r="AH829" s="23"/>
    </row>
    <row r="830" spans="34:34">
      <c r="AH830" s="23"/>
    </row>
    <row r="831" spans="34:34">
      <c r="AH831" s="23"/>
    </row>
    <row r="832" spans="34:34">
      <c r="AH832" s="23"/>
    </row>
    <row r="833" spans="34:34">
      <c r="AH833" s="23"/>
    </row>
    <row r="834" spans="34:34">
      <c r="AH834" s="23"/>
    </row>
    <row r="835" spans="34:34">
      <c r="AH835" s="23"/>
    </row>
    <row r="836" spans="34:34">
      <c r="AH836" s="23"/>
    </row>
    <row r="837" spans="34:34">
      <c r="AH837" s="23"/>
    </row>
    <row r="838" spans="34:34">
      <c r="AH838" s="23"/>
    </row>
    <row r="839" spans="34:34">
      <c r="AH839" s="23"/>
    </row>
    <row r="840" spans="34:34">
      <c r="AH840" s="23"/>
    </row>
    <row r="841" spans="34:34">
      <c r="AH841" s="23"/>
    </row>
    <row r="842" spans="34:34">
      <c r="AH842" s="23"/>
    </row>
    <row r="843" spans="34:34">
      <c r="AH843" s="23"/>
    </row>
    <row r="844" spans="34:34">
      <c r="AH844" s="23"/>
    </row>
    <row r="845" spans="34:34">
      <c r="AH845" s="23"/>
    </row>
    <row r="846" spans="34:34">
      <c r="AH846" s="23"/>
    </row>
    <row r="847" spans="34:34">
      <c r="AH847" s="23"/>
    </row>
    <row r="848" spans="34:34">
      <c r="AH848" s="23"/>
    </row>
    <row r="849" spans="34:34">
      <c r="AH849" s="23"/>
    </row>
    <row r="850" spans="34:34">
      <c r="AH850" s="23"/>
    </row>
    <row r="851" spans="34:34">
      <c r="AH851" s="23"/>
    </row>
    <row r="852" spans="34:34">
      <c r="AH852" s="23"/>
    </row>
    <row r="853" spans="34:34">
      <c r="AH853" s="23"/>
    </row>
    <row r="854" spans="34:34">
      <c r="AH854" s="23"/>
    </row>
    <row r="855" spans="34:34">
      <c r="AH855" s="23"/>
    </row>
    <row r="856" spans="34:34">
      <c r="AH856" s="23"/>
    </row>
    <row r="857" spans="34:34">
      <c r="AH857" s="23"/>
    </row>
    <row r="858" spans="34:34">
      <c r="AH858" s="23"/>
    </row>
    <row r="859" spans="34:34">
      <c r="AH859" s="23"/>
    </row>
    <row r="860" spans="34:34">
      <c r="AH860" s="23"/>
    </row>
    <row r="861" spans="34:34">
      <c r="AH861" s="23"/>
    </row>
    <row r="862" spans="34:34">
      <c r="AH862" s="23"/>
    </row>
    <row r="863" spans="34:34">
      <c r="AH863" s="23"/>
    </row>
    <row r="864" spans="34:34">
      <c r="AH864" s="23"/>
    </row>
    <row r="865" spans="34:34">
      <c r="AH865" s="23"/>
    </row>
    <row r="866" spans="34:34">
      <c r="AH866" s="23"/>
    </row>
    <row r="867" spans="34:34">
      <c r="AH867" s="23"/>
    </row>
    <row r="868" spans="34:34">
      <c r="AH868" s="23"/>
    </row>
    <row r="869" spans="34:34">
      <c r="AH869" s="23"/>
    </row>
    <row r="870" spans="34:34">
      <c r="AH870" s="23"/>
    </row>
    <row r="871" spans="34:34">
      <c r="AH871" s="23"/>
    </row>
    <row r="872" spans="34:34">
      <c r="AH872" s="23"/>
    </row>
    <row r="873" spans="34:34">
      <c r="AH873" s="23"/>
    </row>
    <row r="874" spans="34:34">
      <c r="AH874" s="23"/>
    </row>
    <row r="875" spans="34:34">
      <c r="AH875" s="23"/>
    </row>
    <row r="876" spans="34:34">
      <c r="AH876" s="23"/>
    </row>
    <row r="877" spans="34:34">
      <c r="AH877" s="23"/>
    </row>
    <row r="878" spans="34:34">
      <c r="AH878" s="23"/>
    </row>
    <row r="879" spans="34:34">
      <c r="AH879" s="23"/>
    </row>
    <row r="880" spans="34:34">
      <c r="AH880" s="23"/>
    </row>
    <row r="881" spans="34:34">
      <c r="AH881" s="23"/>
    </row>
    <row r="882" spans="34:34">
      <c r="AH882" s="23"/>
    </row>
    <row r="883" spans="34:34">
      <c r="AH883" s="23"/>
    </row>
    <row r="884" spans="34:34">
      <c r="AH884" s="23"/>
    </row>
    <row r="885" spans="34:34">
      <c r="AH885" s="23"/>
    </row>
    <row r="886" spans="34:34">
      <c r="AH886" s="23"/>
    </row>
    <row r="887" spans="34:34">
      <c r="AH887" s="23"/>
    </row>
    <row r="888" spans="34:34">
      <c r="AH888" s="23"/>
    </row>
    <row r="889" spans="34:34">
      <c r="AH889" s="23"/>
    </row>
    <row r="890" spans="34:34">
      <c r="AH890" s="23"/>
    </row>
    <row r="891" spans="34:34">
      <c r="AH891" s="23"/>
    </row>
    <row r="892" spans="34:34">
      <c r="AH892" s="23"/>
    </row>
    <row r="893" spans="34:34">
      <c r="AH893" s="23"/>
    </row>
    <row r="894" spans="34:34">
      <c r="AH894" s="23"/>
    </row>
    <row r="895" spans="34:34">
      <c r="AH895" s="23"/>
    </row>
    <row r="896" spans="34:34">
      <c r="AH896" s="23"/>
    </row>
    <row r="897" spans="34:34">
      <c r="AH897" s="23"/>
    </row>
    <row r="898" spans="34:34">
      <c r="AH898" s="23"/>
    </row>
    <row r="899" spans="34:34">
      <c r="AH899" s="23"/>
    </row>
    <row r="900" spans="34:34">
      <c r="AH900" s="23"/>
    </row>
    <row r="901" spans="34:34">
      <c r="AH901" s="23"/>
    </row>
    <row r="902" spans="34:34">
      <c r="AH902" s="23"/>
    </row>
    <row r="903" spans="34:34">
      <c r="AH903" s="23"/>
    </row>
    <row r="904" spans="34:34">
      <c r="AH904" s="23"/>
    </row>
    <row r="905" spans="34:34">
      <c r="AH905" s="23"/>
    </row>
    <row r="906" spans="34:34">
      <c r="AH906" s="23"/>
    </row>
    <row r="907" spans="34:34">
      <c r="AH907" s="23"/>
    </row>
    <row r="908" spans="34:34">
      <c r="AH908" s="23"/>
    </row>
    <row r="909" spans="34:34">
      <c r="AH909" s="23"/>
    </row>
    <row r="910" spans="34:34">
      <c r="AH910" s="23"/>
    </row>
    <row r="911" spans="34:34">
      <c r="AH911" s="23"/>
    </row>
    <row r="912" spans="34:34">
      <c r="AH912" s="23"/>
    </row>
    <row r="913" spans="34:34">
      <c r="AH913" s="23"/>
    </row>
    <row r="914" spans="34:34">
      <c r="AH914" s="23"/>
    </row>
    <row r="915" spans="34:34">
      <c r="AH915" s="23"/>
    </row>
    <row r="916" spans="34:34">
      <c r="AH916" s="23"/>
    </row>
    <row r="917" spans="34:34">
      <c r="AH917" s="23"/>
    </row>
    <row r="918" spans="34:34">
      <c r="AH918" s="23"/>
    </row>
    <row r="919" spans="34:34">
      <c r="AH919" s="23"/>
    </row>
    <row r="920" spans="34:34">
      <c r="AH920" s="23"/>
    </row>
    <row r="921" spans="34:34">
      <c r="AH921" s="23"/>
    </row>
    <row r="922" spans="34:34">
      <c r="AH922" s="23"/>
    </row>
    <row r="923" spans="34:34">
      <c r="AH923" s="23"/>
    </row>
    <row r="924" spans="34:34">
      <c r="AH924" s="23"/>
    </row>
    <row r="925" spans="34:34">
      <c r="AH925" s="23"/>
    </row>
    <row r="926" spans="34:34">
      <c r="AH926" s="23"/>
    </row>
    <row r="927" spans="34:34">
      <c r="AH927" s="23"/>
    </row>
    <row r="928" spans="34:34">
      <c r="AH928" s="23"/>
    </row>
    <row r="929" spans="34:34">
      <c r="AH929" s="23"/>
    </row>
    <row r="930" spans="34:34">
      <c r="AH930" s="23"/>
    </row>
    <row r="931" spans="34:34">
      <c r="AH931" s="23"/>
    </row>
    <row r="932" spans="34:34">
      <c r="AH932" s="23"/>
    </row>
    <row r="933" spans="34:34">
      <c r="AH933" s="23"/>
    </row>
    <row r="934" spans="34:34">
      <c r="AH934" s="23"/>
    </row>
    <row r="935" spans="34:34">
      <c r="AH935" s="23"/>
    </row>
    <row r="936" spans="34:34">
      <c r="AH936" s="23"/>
    </row>
    <row r="937" spans="34:34">
      <c r="AH937" s="23"/>
    </row>
    <row r="938" spans="34:34">
      <c r="AH938" s="23"/>
    </row>
    <row r="939" spans="34:34">
      <c r="AH939" s="23"/>
    </row>
    <row r="940" spans="34:34">
      <c r="AH940" s="23"/>
    </row>
    <row r="941" spans="34:34">
      <c r="AH941" s="23"/>
    </row>
    <row r="942" spans="34:34">
      <c r="AH942" s="23"/>
    </row>
    <row r="943" spans="34:34">
      <c r="AH943" s="23"/>
    </row>
    <row r="944" spans="34:34">
      <c r="AH944" s="23"/>
    </row>
    <row r="945" spans="34:34">
      <c r="AH945" s="23"/>
    </row>
    <row r="946" spans="34:34">
      <c r="AH946" s="23"/>
    </row>
    <row r="947" spans="34:34">
      <c r="AH947" s="23"/>
    </row>
    <row r="948" spans="34:34">
      <c r="AH948" s="23"/>
    </row>
    <row r="949" spans="34:34">
      <c r="AH949" s="23"/>
    </row>
    <row r="950" spans="34:34">
      <c r="AH950" s="23"/>
    </row>
    <row r="951" spans="34:34">
      <c r="AH951" s="23"/>
    </row>
    <row r="952" spans="34:34">
      <c r="AH952" s="23"/>
    </row>
    <row r="953" spans="34:34">
      <c r="AH953" s="23"/>
    </row>
    <row r="954" spans="34:34">
      <c r="AH954" s="23"/>
    </row>
    <row r="955" spans="34:34">
      <c r="AH955" s="23"/>
    </row>
    <row r="956" spans="34:34">
      <c r="AH956" s="23"/>
    </row>
    <row r="957" spans="34:34">
      <c r="AH957" s="23"/>
    </row>
    <row r="958" spans="34:34">
      <c r="AH958" s="23"/>
    </row>
    <row r="959" spans="34:34">
      <c r="AH959" s="23"/>
    </row>
    <row r="960" spans="34:34">
      <c r="AH960" s="23"/>
    </row>
    <row r="961" spans="34:34">
      <c r="AH961" s="23"/>
    </row>
    <row r="962" spans="34:34">
      <c r="AH962" s="23"/>
    </row>
    <row r="963" spans="34:34">
      <c r="AH963" s="23"/>
    </row>
    <row r="964" spans="34:34">
      <c r="AH964" s="23"/>
    </row>
    <row r="965" spans="34:34">
      <c r="AH965" s="23"/>
    </row>
    <row r="966" spans="34:34">
      <c r="AH966" s="23"/>
    </row>
    <row r="967" spans="34:34">
      <c r="AH967" s="23"/>
    </row>
    <row r="968" spans="34:34">
      <c r="AH968" s="23"/>
    </row>
    <row r="969" spans="34:34">
      <c r="AH969" s="23"/>
    </row>
    <row r="970" spans="34:34">
      <c r="AH970" s="23"/>
    </row>
    <row r="971" spans="34:34">
      <c r="AH971" s="23"/>
    </row>
    <row r="972" spans="34:34">
      <c r="AH972" s="23"/>
    </row>
    <row r="973" spans="34:34">
      <c r="AH973" s="23"/>
    </row>
    <row r="974" spans="34:34">
      <c r="AH974" s="23"/>
    </row>
    <row r="975" spans="34:34">
      <c r="AH975" s="23"/>
    </row>
    <row r="976" spans="34:34">
      <c r="AH976" s="23"/>
    </row>
    <row r="977" spans="34:34">
      <c r="AH977" s="23"/>
    </row>
    <row r="978" spans="34:34">
      <c r="AH978" s="23"/>
    </row>
    <row r="979" spans="34:34">
      <c r="AH979" s="23"/>
    </row>
    <row r="980" spans="34:34">
      <c r="AH980" s="23"/>
    </row>
    <row r="981" spans="34:34">
      <c r="AH981" s="23"/>
    </row>
    <row r="982" spans="34:34">
      <c r="AH982" s="23"/>
    </row>
    <row r="983" spans="34:34">
      <c r="AH983" s="23"/>
    </row>
    <row r="984" spans="34:34">
      <c r="AH984" s="23"/>
    </row>
    <row r="985" spans="34:34">
      <c r="AH985" s="23"/>
    </row>
    <row r="986" spans="34:34">
      <c r="AH986" s="23"/>
    </row>
    <row r="987" spans="34:34">
      <c r="AH987" s="23"/>
    </row>
    <row r="988" spans="34:34">
      <c r="AH988" s="23"/>
    </row>
    <row r="989" spans="34:34">
      <c r="AH989" s="23"/>
    </row>
    <row r="990" spans="34:34">
      <c r="AH990" s="23"/>
    </row>
    <row r="991" spans="34:34">
      <c r="AH991" s="23"/>
    </row>
    <row r="992" spans="34:34">
      <c r="AH992" s="23"/>
    </row>
    <row r="993" spans="34:34">
      <c r="AH993" s="23"/>
    </row>
    <row r="994" spans="34:34">
      <c r="AH994" s="23"/>
    </row>
    <row r="995" spans="34:34">
      <c r="AH995" s="23"/>
    </row>
    <row r="996" spans="34:34">
      <c r="AH996" s="23"/>
    </row>
    <row r="997" spans="34:34">
      <c r="AH997" s="23"/>
    </row>
    <row r="998" spans="34:34">
      <c r="AH998" s="23"/>
    </row>
    <row r="999" spans="34:34">
      <c r="AH999" s="23"/>
    </row>
    <row r="1000" spans="34:34">
      <c r="AH1000" s="23"/>
    </row>
    <row r="1001" spans="34:34">
      <c r="AH1001" s="23"/>
    </row>
    <row r="1002" spans="34:34">
      <c r="AH1002" s="23"/>
    </row>
    <row r="1003" spans="34:34">
      <c r="AH1003" s="23"/>
    </row>
    <row r="1004" spans="34:34">
      <c r="AH1004" s="23"/>
    </row>
    <row r="1005" spans="34:34">
      <c r="AH1005" s="23"/>
    </row>
    <row r="1006" spans="34:34">
      <c r="AH1006" s="23"/>
    </row>
    <row r="1007" spans="34:34">
      <c r="AH1007" s="23"/>
    </row>
    <row r="1008" spans="34:34">
      <c r="AH1008" s="23"/>
    </row>
    <row r="1009" spans="34:34">
      <c r="AH1009" s="23"/>
    </row>
    <row r="1010" spans="34:34">
      <c r="AH1010" s="23"/>
    </row>
    <row r="1011" spans="34:34">
      <c r="AH1011" s="23"/>
    </row>
    <row r="1012" spans="34:34">
      <c r="AH1012" s="23"/>
    </row>
    <row r="1013" spans="34:34">
      <c r="AH1013" s="23"/>
    </row>
    <row r="1014" spans="34:34">
      <c r="AH1014" s="23"/>
    </row>
    <row r="1015" spans="34:34">
      <c r="AH1015" s="23"/>
    </row>
    <row r="1016" spans="34:34">
      <c r="AH1016" s="23"/>
    </row>
    <row r="1017" spans="34:34">
      <c r="AH1017" s="23"/>
    </row>
    <row r="1018" spans="34:34">
      <c r="AH1018" s="23"/>
    </row>
    <row r="1019" spans="34:34">
      <c r="AH1019" s="23"/>
    </row>
    <row r="1020" spans="34:34">
      <c r="AH1020" s="23"/>
    </row>
    <row r="1021" spans="34:34">
      <c r="AH1021" s="23"/>
    </row>
    <row r="1022" spans="34:34">
      <c r="AH1022" s="23"/>
    </row>
    <row r="1023" spans="34:34">
      <c r="AH1023" s="23"/>
    </row>
    <row r="1024" spans="34:34">
      <c r="AH1024" s="23"/>
    </row>
    <row r="1025" spans="34:34">
      <c r="AH1025" s="23"/>
    </row>
    <row r="1026" spans="34:34">
      <c r="AH1026" s="23"/>
    </row>
    <row r="1027" spans="34:34">
      <c r="AH1027" s="23"/>
    </row>
    <row r="1028" spans="34:34">
      <c r="AH1028" s="23"/>
    </row>
    <row r="1029" spans="34:34">
      <c r="AH1029" s="23"/>
    </row>
    <row r="1030" spans="34:34">
      <c r="AH1030" s="23"/>
    </row>
    <row r="1031" spans="34:34">
      <c r="AH1031" s="23"/>
    </row>
    <row r="1032" spans="34:34">
      <c r="AH1032" s="23"/>
    </row>
    <row r="1033" spans="34:34">
      <c r="AH1033" s="23"/>
    </row>
    <row r="1034" spans="34:34">
      <c r="AH1034" s="23"/>
    </row>
    <row r="1035" spans="34:34">
      <c r="AH1035" s="23"/>
    </row>
    <row r="1036" spans="34:34">
      <c r="AH1036" s="23"/>
    </row>
    <row r="1037" spans="34:34">
      <c r="AH1037" s="23"/>
    </row>
    <row r="1038" spans="34:34">
      <c r="AH1038" s="23"/>
    </row>
    <row r="1039" spans="34:34">
      <c r="AH1039" s="23"/>
    </row>
    <row r="1040" spans="34:34">
      <c r="AH1040" s="23"/>
    </row>
    <row r="1041" spans="34:34">
      <c r="AH1041" s="23"/>
    </row>
    <row r="1042" spans="34:34">
      <c r="AH1042" s="23"/>
    </row>
    <row r="1043" spans="34:34">
      <c r="AH1043" s="23"/>
    </row>
    <row r="1044" spans="34:34">
      <c r="AH1044" s="23"/>
    </row>
    <row r="1045" spans="34:34">
      <c r="AH1045" s="23"/>
    </row>
    <row r="1046" spans="34:34">
      <c r="AH1046" s="23"/>
    </row>
    <row r="1047" spans="34:34">
      <c r="AH1047" s="23"/>
    </row>
    <row r="1048" spans="34:34">
      <c r="AH1048" s="23"/>
    </row>
    <row r="1049" spans="34:34">
      <c r="AH1049" s="23"/>
    </row>
    <row r="1050" spans="34:34">
      <c r="AH1050" s="23"/>
    </row>
    <row r="1051" spans="34:34">
      <c r="AH1051" s="23"/>
    </row>
    <row r="1052" spans="34:34">
      <c r="AH1052" s="23"/>
    </row>
    <row r="1053" spans="34:34">
      <c r="AH1053" s="23"/>
    </row>
    <row r="1054" spans="34:34">
      <c r="AH1054" s="23"/>
    </row>
    <row r="1055" spans="34:34">
      <c r="AH1055" s="23"/>
    </row>
    <row r="1056" spans="34:34">
      <c r="AH1056" s="23"/>
    </row>
    <row r="1057" spans="34:34">
      <c r="AH1057" s="23"/>
    </row>
    <row r="1058" spans="34:34">
      <c r="AH1058" s="23"/>
    </row>
    <row r="1059" spans="34:34">
      <c r="AH1059" s="23"/>
    </row>
    <row r="1060" spans="34:34">
      <c r="AH1060" s="23"/>
    </row>
    <row r="1061" spans="34:34">
      <c r="AH1061" s="23"/>
    </row>
    <row r="1062" spans="34:34">
      <c r="AH1062" s="23"/>
    </row>
    <row r="1063" spans="34:34">
      <c r="AH1063" s="23"/>
    </row>
    <row r="1064" spans="34:34">
      <c r="AH1064" s="23"/>
    </row>
    <row r="1065" spans="34:34">
      <c r="AH1065" s="23"/>
    </row>
    <row r="1066" spans="34:34">
      <c r="AH1066" s="23"/>
    </row>
    <row r="1067" spans="34:34">
      <c r="AH1067" s="23"/>
    </row>
    <row r="1068" spans="34:34">
      <c r="AH1068" s="23"/>
    </row>
    <row r="1069" spans="34:34">
      <c r="AH1069" s="23"/>
    </row>
    <row r="1070" spans="34:34">
      <c r="AH1070" s="23"/>
    </row>
    <row r="1071" spans="34:34">
      <c r="AH1071" s="23"/>
    </row>
    <row r="1072" spans="34:34">
      <c r="AH1072" s="23"/>
    </row>
    <row r="1073" spans="34:34">
      <c r="AH1073" s="23"/>
    </row>
    <row r="1074" spans="34:34">
      <c r="AH1074" s="23"/>
    </row>
    <row r="1075" spans="34:34">
      <c r="AH1075" s="23"/>
    </row>
    <row r="1076" spans="34:34">
      <c r="AH1076" s="23"/>
    </row>
    <row r="1077" spans="34:34">
      <c r="AH1077" s="23"/>
    </row>
    <row r="1078" spans="34:34">
      <c r="AH1078" s="23"/>
    </row>
    <row r="1079" spans="34:34">
      <c r="AH1079" s="23"/>
    </row>
    <row r="1080" spans="34:34">
      <c r="AH1080" s="23"/>
    </row>
    <row r="1081" spans="34:34">
      <c r="AH1081" s="23"/>
    </row>
    <row r="1082" spans="34:34">
      <c r="AH1082" s="23"/>
    </row>
    <row r="1083" spans="34:34">
      <c r="AH1083" s="23"/>
    </row>
    <row r="1084" spans="34:34">
      <c r="AH1084" s="23"/>
    </row>
    <row r="1085" spans="34:34">
      <c r="AH1085" s="23"/>
    </row>
    <row r="1086" spans="34:34">
      <c r="AH1086" s="23"/>
    </row>
    <row r="1087" spans="34:34">
      <c r="AH1087" s="23"/>
    </row>
    <row r="1088" spans="34:34">
      <c r="AH1088" s="23"/>
    </row>
    <row r="1089" spans="34:34">
      <c r="AH1089" s="23"/>
    </row>
    <row r="1090" spans="34:34">
      <c r="AH1090" s="23"/>
    </row>
    <row r="1091" spans="34:34">
      <c r="AH1091" s="23"/>
    </row>
    <row r="1092" spans="34:34">
      <c r="AH1092" s="23"/>
    </row>
    <row r="1093" spans="34:34">
      <c r="AH1093" s="23"/>
    </row>
    <row r="1094" spans="34:34">
      <c r="AH1094" s="23"/>
    </row>
    <row r="1095" spans="34:34">
      <c r="AH1095" s="23"/>
    </row>
    <row r="1096" spans="34:34">
      <c r="AH1096" s="23"/>
    </row>
    <row r="1097" spans="34:34">
      <c r="AH1097" s="23"/>
    </row>
    <row r="1098" spans="34:34">
      <c r="AH1098" s="23"/>
    </row>
    <row r="1099" spans="34:34">
      <c r="AH1099" s="23"/>
    </row>
    <row r="1100" spans="34:34">
      <c r="AH1100" s="23"/>
    </row>
    <row r="1101" spans="34:34">
      <c r="AH1101" s="23"/>
    </row>
    <row r="1102" spans="34:34">
      <c r="AH1102" s="23"/>
    </row>
    <row r="1103" spans="34:34">
      <c r="AH1103" s="23"/>
    </row>
    <row r="1104" spans="34:34">
      <c r="AH1104" s="23"/>
    </row>
    <row r="1105" spans="34:34">
      <c r="AH1105" s="23"/>
    </row>
    <row r="1106" spans="34:34">
      <c r="AH1106" s="23"/>
    </row>
    <row r="1107" spans="34:34">
      <c r="AH1107" s="23"/>
    </row>
    <row r="1108" spans="34:34">
      <c r="AH1108" s="23"/>
    </row>
    <row r="1109" spans="34:34">
      <c r="AH1109" s="23"/>
    </row>
    <row r="1110" spans="34:34">
      <c r="AH1110" s="23"/>
    </row>
    <row r="1111" spans="34:34">
      <c r="AH1111" s="23"/>
    </row>
    <row r="1112" spans="34:34">
      <c r="AH1112" s="23"/>
    </row>
    <row r="1113" spans="34:34">
      <c r="AH1113" s="23"/>
    </row>
    <row r="1114" spans="34:34">
      <c r="AH1114" s="23"/>
    </row>
    <row r="1115" spans="34:34">
      <c r="AH1115" s="23"/>
    </row>
    <row r="1116" spans="34:34">
      <c r="AH1116" s="23"/>
    </row>
    <row r="1117" spans="34:34">
      <c r="AH1117" s="23"/>
    </row>
    <row r="1118" spans="34:34">
      <c r="AH1118" s="23"/>
    </row>
    <row r="1119" spans="34:34">
      <c r="AH1119" s="23"/>
    </row>
    <row r="1120" spans="34:34">
      <c r="AH1120" s="23"/>
    </row>
    <row r="1121" spans="34:34">
      <c r="AH1121" s="23"/>
    </row>
    <row r="1122" spans="34:34">
      <c r="AH1122" s="23"/>
    </row>
    <row r="1123" spans="34:34">
      <c r="AH1123" s="23"/>
    </row>
    <row r="1124" spans="34:34">
      <c r="AH1124" s="23"/>
    </row>
    <row r="1125" spans="34:34">
      <c r="AH1125" s="23"/>
    </row>
    <row r="1126" spans="34:34">
      <c r="AH1126" s="23"/>
    </row>
    <row r="1127" spans="34:34">
      <c r="AH1127" s="23"/>
    </row>
    <row r="1128" spans="34:34">
      <c r="AH1128" s="23"/>
    </row>
    <row r="1129" spans="34:34">
      <c r="AH1129" s="23"/>
    </row>
    <row r="1130" spans="34:34">
      <c r="AH1130" s="23"/>
    </row>
    <row r="1131" spans="34:34">
      <c r="AH1131" s="23"/>
    </row>
    <row r="1132" spans="34:34">
      <c r="AH1132" s="23"/>
    </row>
    <row r="1133" spans="34:34">
      <c r="AH1133" s="23"/>
    </row>
    <row r="1134" spans="34:34">
      <c r="AH1134" s="23"/>
    </row>
    <row r="1135" spans="34:34">
      <c r="AH1135" s="23"/>
    </row>
    <row r="1136" spans="34:34">
      <c r="AH1136" s="23"/>
    </row>
    <row r="1137" spans="34:34">
      <c r="AH1137" s="23"/>
    </row>
    <row r="1138" spans="34:34">
      <c r="AH1138" s="23"/>
    </row>
    <row r="1139" spans="34:34">
      <c r="AH1139" s="23"/>
    </row>
    <row r="1140" spans="34:34">
      <c r="AH1140" s="23"/>
    </row>
    <row r="1141" spans="34:34">
      <c r="AH1141" s="23"/>
    </row>
    <row r="1142" spans="34:34">
      <c r="AH1142" s="23"/>
    </row>
    <row r="1143" spans="34:34">
      <c r="AH1143" s="23"/>
    </row>
    <row r="1144" spans="34:34">
      <c r="AH1144" s="23"/>
    </row>
    <row r="1145" spans="34:34">
      <c r="AH1145" s="23"/>
    </row>
    <row r="1146" spans="34:34">
      <c r="AH1146" s="23"/>
    </row>
    <row r="1147" spans="34:34">
      <c r="AH1147" s="23"/>
    </row>
    <row r="1148" spans="34:34">
      <c r="AH1148" s="23"/>
    </row>
    <row r="1149" spans="34:34">
      <c r="AH1149" s="23"/>
    </row>
    <row r="1150" spans="34:34">
      <c r="AH1150" s="23"/>
    </row>
    <row r="1151" spans="34:34">
      <c r="AH1151" s="23"/>
    </row>
    <row r="1152" spans="34:34">
      <c r="AH1152" s="23"/>
    </row>
    <row r="1153" spans="34:34">
      <c r="AH1153" s="23"/>
    </row>
    <row r="1154" spans="34:34">
      <c r="AH1154" s="23"/>
    </row>
    <row r="1155" spans="34:34">
      <c r="AH1155" s="23"/>
    </row>
    <row r="1156" spans="34:34">
      <c r="AH1156" s="23"/>
    </row>
    <row r="1157" spans="34:34">
      <c r="AH1157" s="23"/>
    </row>
    <row r="1158" spans="34:34">
      <c r="AH1158" s="23"/>
    </row>
    <row r="1159" spans="34:34">
      <c r="AH1159" s="23"/>
    </row>
    <row r="1160" spans="34:34">
      <c r="AH1160" s="23"/>
    </row>
    <row r="1161" spans="34:34">
      <c r="AH1161" s="23"/>
    </row>
    <row r="1162" spans="34:34">
      <c r="AH1162" s="23"/>
    </row>
    <row r="1163" spans="34:34">
      <c r="AH1163" s="23"/>
    </row>
    <row r="1164" spans="34:34">
      <c r="AH1164" s="23"/>
    </row>
    <row r="1165" spans="34:34">
      <c r="AH1165" s="23"/>
    </row>
    <row r="1166" spans="34:34">
      <c r="AH1166" s="23"/>
    </row>
    <row r="1167" spans="34:34">
      <c r="AH1167" s="23"/>
    </row>
    <row r="1168" spans="34:34">
      <c r="AH1168" s="23"/>
    </row>
    <row r="1169" spans="34:34">
      <c r="AH1169" s="23"/>
    </row>
    <row r="1170" spans="34:34">
      <c r="AH1170" s="23"/>
    </row>
    <row r="1171" spans="34:34">
      <c r="AH1171" s="23"/>
    </row>
    <row r="1172" spans="34:34">
      <c r="AH1172" s="23"/>
    </row>
    <row r="1173" spans="34:34">
      <c r="AH1173" s="23"/>
    </row>
    <row r="1174" spans="34:34">
      <c r="AH1174" s="23"/>
    </row>
    <row r="1175" spans="34:34">
      <c r="AH1175" s="23"/>
    </row>
    <row r="1176" spans="34:34">
      <c r="AH1176" s="23"/>
    </row>
    <row r="1177" spans="34:34">
      <c r="AH1177" s="23"/>
    </row>
    <row r="1178" spans="34:34">
      <c r="AH1178" s="23"/>
    </row>
    <row r="1179" spans="34:34">
      <c r="AH1179" s="23"/>
    </row>
    <row r="1180" spans="34:34">
      <c r="AH1180" s="23"/>
    </row>
    <row r="1181" spans="34:34">
      <c r="AH1181" s="23"/>
    </row>
    <row r="1182" spans="34:34">
      <c r="AH1182" s="23"/>
    </row>
    <row r="1183" spans="34:34">
      <c r="AH1183" s="23"/>
    </row>
    <row r="1184" spans="34:34">
      <c r="AH1184" s="23"/>
    </row>
    <row r="1185" spans="34:34">
      <c r="AH1185" s="23"/>
    </row>
    <row r="1186" spans="34:34">
      <c r="AH1186" s="23"/>
    </row>
    <row r="1187" spans="34:34">
      <c r="AH1187" s="23"/>
    </row>
    <row r="1188" spans="34:34">
      <c r="AH1188" s="23"/>
    </row>
    <row r="1189" spans="34:34">
      <c r="AH1189" s="23"/>
    </row>
    <row r="1190" spans="34:34">
      <c r="AH1190" s="23"/>
    </row>
    <row r="1191" spans="34:34">
      <c r="AH1191" s="23"/>
    </row>
    <row r="1192" spans="34:34">
      <c r="AH1192" s="23"/>
    </row>
    <row r="1193" spans="34:34">
      <c r="AH1193" s="23"/>
    </row>
    <row r="1194" spans="34:34">
      <c r="AH1194" s="23"/>
    </row>
    <row r="1195" spans="34:34">
      <c r="AH1195" s="23"/>
    </row>
    <row r="1196" spans="34:34">
      <c r="AH1196" s="23"/>
    </row>
    <row r="1197" spans="34:34">
      <c r="AH1197" s="23"/>
    </row>
    <row r="1198" spans="34:34">
      <c r="AH1198" s="23"/>
    </row>
    <row r="1199" spans="34:34">
      <c r="AH1199" s="23"/>
    </row>
    <row r="1200" spans="34:34">
      <c r="AH1200" s="23"/>
    </row>
    <row r="1201" spans="34:34">
      <c r="AH1201" s="23"/>
    </row>
    <row r="1202" spans="34:34">
      <c r="AH1202" s="23"/>
    </row>
    <row r="1203" spans="34:34">
      <c r="AH1203" s="23"/>
    </row>
    <row r="1204" spans="34:34">
      <c r="AH1204" s="23"/>
    </row>
    <row r="1205" spans="34:34">
      <c r="AH1205" s="23"/>
    </row>
    <row r="1206" spans="34:34">
      <c r="AH1206" s="23"/>
    </row>
    <row r="1207" spans="34:34">
      <c r="AH1207" s="23"/>
    </row>
    <row r="1208" spans="34:34">
      <c r="AH1208" s="23"/>
    </row>
    <row r="1209" spans="34:34">
      <c r="AH1209" s="23"/>
    </row>
    <row r="1210" spans="34:34">
      <c r="AH1210" s="23"/>
    </row>
    <row r="1211" spans="34:34">
      <c r="AH1211" s="23"/>
    </row>
    <row r="1212" spans="34:34">
      <c r="AH1212" s="23"/>
    </row>
    <row r="1213" spans="34:34">
      <c r="AH1213" s="23"/>
    </row>
    <row r="1214" spans="34:34">
      <c r="AH1214" s="23"/>
    </row>
    <row r="1215" spans="34:34">
      <c r="AH1215" s="23"/>
    </row>
    <row r="1216" spans="34:34">
      <c r="AH1216" s="23"/>
    </row>
    <row r="1217" spans="34:34">
      <c r="AH1217" s="23"/>
    </row>
    <row r="1218" spans="34:34">
      <c r="AH1218" s="23"/>
    </row>
    <row r="1219" spans="34:34">
      <c r="AH1219" s="23"/>
    </row>
    <row r="1220" spans="34:34">
      <c r="AH1220" s="23"/>
    </row>
    <row r="1221" spans="34:34">
      <c r="AH1221" s="23"/>
    </row>
    <row r="1222" spans="34:34">
      <c r="AH1222" s="23"/>
    </row>
    <row r="1223" spans="34:34">
      <c r="AH1223" s="23"/>
    </row>
    <row r="1224" spans="34:34">
      <c r="AH1224" s="23"/>
    </row>
    <row r="1225" spans="34:34">
      <c r="AH1225" s="23"/>
    </row>
    <row r="1226" spans="34:34">
      <c r="AH1226" s="23"/>
    </row>
    <row r="1227" spans="34:34">
      <c r="AH1227" s="23"/>
    </row>
    <row r="1228" spans="34:34">
      <c r="AH1228" s="23"/>
    </row>
    <row r="1229" spans="34:34">
      <c r="AH1229" s="23"/>
    </row>
    <row r="1230" spans="34:34">
      <c r="AH1230" s="23"/>
    </row>
    <row r="1231" spans="34:34">
      <c r="AH1231" s="23"/>
    </row>
    <row r="1232" spans="34:34">
      <c r="AH1232" s="23"/>
    </row>
    <row r="1233" spans="34:34">
      <c r="AH1233" s="23"/>
    </row>
    <row r="1234" spans="34:34">
      <c r="AH1234" s="23"/>
    </row>
    <row r="1235" spans="34:34">
      <c r="AH1235" s="23"/>
    </row>
    <row r="1236" spans="34:34">
      <c r="AH1236" s="23"/>
    </row>
    <row r="1237" spans="34:34">
      <c r="AH1237" s="23"/>
    </row>
    <row r="1238" spans="34:34">
      <c r="AH1238" s="23"/>
    </row>
    <row r="1239" spans="34:34">
      <c r="AH1239" s="23"/>
    </row>
    <row r="1240" spans="34:34">
      <c r="AH1240" s="23"/>
    </row>
    <row r="1241" spans="34:34">
      <c r="AH1241" s="23"/>
    </row>
    <row r="1242" spans="34:34">
      <c r="AH1242" s="23"/>
    </row>
    <row r="1243" spans="34:34">
      <c r="AH1243" s="23"/>
    </row>
    <row r="1244" spans="34:34">
      <c r="AH1244" s="23"/>
    </row>
    <row r="1245" spans="34:34">
      <c r="AH1245" s="23"/>
    </row>
    <row r="1246" spans="34:34">
      <c r="AH1246" s="23"/>
    </row>
    <row r="1247" spans="34:34">
      <c r="AH1247" s="23"/>
    </row>
    <row r="1248" spans="34:34">
      <c r="AH1248" s="23"/>
    </row>
    <row r="1249" spans="34:34">
      <c r="AH1249" s="23"/>
    </row>
    <row r="1250" spans="34:34">
      <c r="AH1250" s="23"/>
    </row>
    <row r="1251" spans="34:34">
      <c r="AH1251" s="23"/>
    </row>
    <row r="1252" spans="34:34">
      <c r="AH1252" s="23"/>
    </row>
    <row r="1253" spans="34:34">
      <c r="AH1253" s="23"/>
    </row>
    <row r="1254" spans="34:34">
      <c r="AH1254" s="23"/>
    </row>
    <row r="1255" spans="34:34">
      <c r="AH1255" s="23"/>
    </row>
    <row r="1256" spans="34:34">
      <c r="AH1256" s="23"/>
    </row>
    <row r="1257" spans="34:34">
      <c r="AH1257" s="23"/>
    </row>
    <row r="1258" spans="34:34">
      <c r="AH1258" s="23"/>
    </row>
    <row r="1259" spans="34:34">
      <c r="AH1259" s="23"/>
    </row>
    <row r="1260" spans="34:34">
      <c r="AH1260" s="23"/>
    </row>
    <row r="1261" spans="34:34">
      <c r="AH1261" s="23"/>
    </row>
    <row r="1262" spans="34:34">
      <c r="AH1262" s="23"/>
    </row>
    <row r="1263" spans="34:34">
      <c r="AH1263" s="23"/>
    </row>
    <row r="1264" spans="34:34">
      <c r="AH1264" s="23"/>
    </row>
    <row r="1265" spans="34:34">
      <c r="AH1265" s="23"/>
    </row>
    <row r="1266" spans="34:34">
      <c r="AH1266" s="23"/>
    </row>
    <row r="1267" spans="34:34">
      <c r="AH1267" s="23"/>
    </row>
    <row r="1268" spans="34:34">
      <c r="AH1268" s="23"/>
    </row>
    <row r="1269" spans="34:34">
      <c r="AH1269" s="23"/>
    </row>
    <row r="1270" spans="34:34">
      <c r="AH1270" s="23"/>
    </row>
    <row r="1271" spans="34:34">
      <c r="AH1271" s="23"/>
    </row>
    <row r="1272" spans="34:34">
      <c r="AH1272" s="23"/>
    </row>
    <row r="1273" spans="34:34">
      <c r="AH1273" s="23"/>
    </row>
    <row r="1274" spans="34:34">
      <c r="AH1274" s="23"/>
    </row>
    <row r="1275" spans="34:34">
      <c r="AH1275" s="23"/>
    </row>
    <row r="1276" spans="34:34">
      <c r="AH1276" s="23"/>
    </row>
    <row r="1277" spans="34:34">
      <c r="AH1277" s="23"/>
    </row>
    <row r="1278" spans="34:34">
      <c r="AH1278" s="23"/>
    </row>
    <row r="1279" spans="34:34">
      <c r="AH1279" s="23"/>
    </row>
    <row r="1280" spans="34:34">
      <c r="AH1280" s="23"/>
    </row>
    <row r="1281" spans="34:34">
      <c r="AH1281" s="23"/>
    </row>
    <row r="1282" spans="34:34">
      <c r="AH1282" s="23"/>
    </row>
    <row r="1283" spans="34:34">
      <c r="AH1283" s="23"/>
    </row>
    <row r="1284" spans="34:34">
      <c r="AH1284" s="23"/>
    </row>
    <row r="1285" spans="34:34">
      <c r="AH1285" s="23"/>
    </row>
    <row r="1286" spans="34:34">
      <c r="AH1286" s="23"/>
    </row>
    <row r="1287" spans="34:34">
      <c r="AH1287" s="23"/>
    </row>
    <row r="1288" spans="34:34">
      <c r="AH1288" s="23"/>
    </row>
    <row r="1289" spans="34:34">
      <c r="AH1289" s="23"/>
    </row>
    <row r="1290" spans="34:34">
      <c r="AH1290" s="23"/>
    </row>
    <row r="1291" spans="34:34">
      <c r="AH1291" s="23"/>
    </row>
    <row r="1292" spans="34:34">
      <c r="AH1292" s="23"/>
    </row>
    <row r="1293" spans="34:34">
      <c r="AH1293" s="23"/>
    </row>
    <row r="1294" spans="34:34">
      <c r="AH1294" s="23"/>
    </row>
    <row r="1295" spans="34:34">
      <c r="AH1295" s="23"/>
    </row>
    <row r="1296" spans="34:34">
      <c r="AH1296" s="23"/>
    </row>
    <row r="1297" spans="34:34">
      <c r="AH1297" s="23"/>
    </row>
    <row r="1298" spans="34:34">
      <c r="AH1298" s="23"/>
    </row>
    <row r="1299" spans="34:34">
      <c r="AH1299" s="23"/>
    </row>
    <row r="1300" spans="34:34">
      <c r="AH1300" s="23"/>
    </row>
    <row r="1301" spans="34:34">
      <c r="AH1301" s="23"/>
    </row>
    <row r="1302" spans="34:34">
      <c r="AH1302" s="23"/>
    </row>
    <row r="1303" spans="34:34">
      <c r="AH1303" s="23"/>
    </row>
    <row r="1304" spans="34:34">
      <c r="AH1304" s="23"/>
    </row>
    <row r="1305" spans="34:34">
      <c r="AH1305" s="23"/>
    </row>
    <row r="1306" spans="34:34">
      <c r="AH1306" s="23"/>
    </row>
    <row r="1307" spans="34:34">
      <c r="AH1307" s="23"/>
    </row>
    <row r="1308" spans="34:34">
      <c r="AH1308" s="23"/>
    </row>
    <row r="1309" spans="34:34">
      <c r="AH1309" s="23"/>
    </row>
    <row r="1310" spans="34:34">
      <c r="AH1310" s="23"/>
    </row>
    <row r="1311" spans="34:34">
      <c r="AH1311" s="23"/>
    </row>
    <row r="1312" spans="34:34">
      <c r="AH1312" s="23"/>
    </row>
    <row r="1313" spans="34:34">
      <c r="AH1313" s="23"/>
    </row>
    <row r="1314" spans="34:34">
      <c r="AH1314" s="23"/>
    </row>
    <row r="1315" spans="34:34">
      <c r="AH1315" s="23"/>
    </row>
    <row r="1316" spans="34:34">
      <c r="AH1316" s="23"/>
    </row>
    <row r="1317" spans="34:34">
      <c r="AH1317" s="23"/>
    </row>
    <row r="1318" spans="34:34">
      <c r="AH1318" s="23"/>
    </row>
    <row r="1319" spans="34:34">
      <c r="AH1319" s="23"/>
    </row>
    <row r="1320" spans="34:34">
      <c r="AH1320" s="23"/>
    </row>
    <row r="1321" spans="34:34">
      <c r="AH1321" s="23"/>
    </row>
    <row r="1322" spans="34:34">
      <c r="AH1322" s="23"/>
    </row>
    <row r="1323" spans="34:34">
      <c r="AH1323" s="23"/>
    </row>
    <row r="1324" spans="34:34">
      <c r="AH1324" s="23"/>
    </row>
    <row r="1325" spans="34:34">
      <c r="AH1325" s="23"/>
    </row>
    <row r="1326" spans="34:34">
      <c r="AH1326" s="23"/>
    </row>
    <row r="1327" spans="34:34">
      <c r="AH1327" s="23"/>
    </row>
    <row r="1328" spans="34:34">
      <c r="AH1328" s="23"/>
    </row>
    <row r="1329" spans="34:34">
      <c r="AH1329" s="23"/>
    </row>
    <row r="1330" spans="34:34">
      <c r="AH1330" s="23"/>
    </row>
    <row r="1331" spans="34:34">
      <c r="AH1331" s="23"/>
    </row>
    <row r="1332" spans="34:34">
      <c r="AH1332" s="23"/>
    </row>
    <row r="1333" spans="34:34">
      <c r="AH1333" s="23"/>
    </row>
    <row r="1334" spans="34:34">
      <c r="AH1334" s="23"/>
    </row>
    <row r="1335" spans="34:34">
      <c r="AH1335" s="23"/>
    </row>
    <row r="1336" spans="34:34">
      <c r="AH1336" s="23"/>
    </row>
    <row r="1337" spans="34:34">
      <c r="AH1337" s="23"/>
    </row>
    <row r="1338" spans="34:34">
      <c r="AH1338" s="23"/>
    </row>
    <row r="1339" spans="34:34">
      <c r="AH1339" s="23"/>
    </row>
    <row r="1340" spans="34:34">
      <c r="AH1340" s="23"/>
    </row>
    <row r="1341" spans="34:34">
      <c r="AH1341" s="23"/>
    </row>
    <row r="1342" spans="34:34">
      <c r="AH1342" s="23"/>
    </row>
    <row r="1343" spans="34:34">
      <c r="AH1343" s="23"/>
    </row>
    <row r="1344" spans="34:34">
      <c r="AH1344" s="23"/>
    </row>
    <row r="1345" spans="34:34">
      <c r="AH1345" s="23"/>
    </row>
    <row r="1346" spans="34:34">
      <c r="AH1346" s="23"/>
    </row>
    <row r="1347" spans="34:34">
      <c r="AH1347" s="23"/>
    </row>
    <row r="1348" spans="34:34">
      <c r="AH1348" s="23"/>
    </row>
    <row r="1349" spans="34:34">
      <c r="AH1349" s="23"/>
    </row>
    <row r="1350" spans="34:34">
      <c r="AH1350" s="23"/>
    </row>
    <row r="1351" spans="34:34">
      <c r="AH1351" s="23"/>
    </row>
    <row r="1352" spans="34:34">
      <c r="AH1352" s="23"/>
    </row>
    <row r="1353" spans="34:34">
      <c r="AH1353" s="23"/>
    </row>
    <row r="1354" spans="34:34">
      <c r="AH1354" s="23"/>
    </row>
    <row r="1355" spans="34:34">
      <c r="AH1355" s="23"/>
    </row>
    <row r="1356" spans="34:34">
      <c r="AH1356" s="23"/>
    </row>
    <row r="1357" spans="34:34">
      <c r="AH1357" s="23"/>
    </row>
    <row r="1358" spans="34:34">
      <c r="AH1358" s="23"/>
    </row>
    <row r="1359" spans="34:34">
      <c r="AH1359" s="23"/>
    </row>
    <row r="1360" spans="34:34">
      <c r="AH1360" s="23"/>
    </row>
    <row r="1361" spans="34:34">
      <c r="AH1361" s="23"/>
    </row>
    <row r="1362" spans="34:34">
      <c r="AH1362" s="23"/>
    </row>
    <row r="1363" spans="34:34">
      <c r="AH1363" s="23"/>
    </row>
    <row r="1364" spans="34:34">
      <c r="AH1364" s="23"/>
    </row>
    <row r="1365" spans="34:34">
      <c r="AH1365" s="23"/>
    </row>
    <row r="1366" spans="34:34">
      <c r="AH1366" s="23"/>
    </row>
    <row r="1367" spans="34:34">
      <c r="AH1367" s="23"/>
    </row>
    <row r="1368" spans="34:34">
      <c r="AH1368" s="23"/>
    </row>
    <row r="1369" spans="34:34">
      <c r="AH1369" s="23"/>
    </row>
    <row r="1370" spans="34:34">
      <c r="AH1370" s="23"/>
    </row>
    <row r="1371" spans="34:34">
      <c r="AH1371" s="23"/>
    </row>
    <row r="1372" spans="34:34">
      <c r="AH1372" s="23"/>
    </row>
    <row r="1373" spans="34:34">
      <c r="AH1373" s="23"/>
    </row>
    <row r="1374" spans="34:34">
      <c r="AH1374" s="23"/>
    </row>
    <row r="1375" spans="34:34">
      <c r="AH1375" s="23"/>
    </row>
    <row r="1376" spans="34:34">
      <c r="AH1376" s="23"/>
    </row>
    <row r="1377" spans="34:34">
      <c r="AH1377" s="23"/>
    </row>
    <row r="1378" spans="34:34">
      <c r="AH1378" s="23"/>
    </row>
    <row r="1379" spans="34:34">
      <c r="AH1379" s="23"/>
    </row>
    <row r="1380" spans="34:34">
      <c r="AH1380" s="23"/>
    </row>
    <row r="1381" spans="34:34">
      <c r="AH1381" s="23"/>
    </row>
    <row r="1382" spans="34:34">
      <c r="AH1382" s="23"/>
    </row>
    <row r="1383" spans="34:34">
      <c r="AH1383" s="23"/>
    </row>
    <row r="1384" spans="34:34">
      <c r="AH1384" s="23"/>
    </row>
    <row r="1385" spans="34:34">
      <c r="AH1385" s="23"/>
    </row>
    <row r="1386" spans="34:34">
      <c r="AH1386" s="23"/>
    </row>
    <row r="1387" spans="34:34">
      <c r="AH1387" s="23"/>
    </row>
    <row r="1388" spans="34:34">
      <c r="AH1388" s="23"/>
    </row>
    <row r="1389" spans="34:34">
      <c r="AH1389" s="23"/>
    </row>
    <row r="1390" spans="34:34">
      <c r="AH1390" s="23"/>
    </row>
    <row r="1391" spans="34:34">
      <c r="AH1391" s="23"/>
    </row>
    <row r="1392" spans="34:34">
      <c r="AH1392" s="23"/>
    </row>
    <row r="1393" spans="34:34">
      <c r="AH1393" s="23"/>
    </row>
    <row r="1394" spans="34:34">
      <c r="AH1394" s="23"/>
    </row>
    <row r="1395" spans="34:34">
      <c r="AH1395" s="23"/>
    </row>
    <row r="1396" spans="34:34">
      <c r="AH1396" s="23"/>
    </row>
    <row r="1397" spans="34:34">
      <c r="AH1397" s="23"/>
    </row>
    <row r="1398" spans="34:34">
      <c r="AH1398" s="23"/>
    </row>
    <row r="1399" spans="34:34">
      <c r="AH1399" s="23"/>
    </row>
    <row r="1400" spans="34:34">
      <c r="AH1400" s="23"/>
    </row>
    <row r="1401" spans="34:34">
      <c r="AH1401" s="23"/>
    </row>
    <row r="1402" spans="34:34">
      <c r="AH1402" s="23"/>
    </row>
    <row r="1403" spans="34:34">
      <c r="AH1403" s="23"/>
    </row>
    <row r="1404" spans="34:34">
      <c r="AH1404" s="23"/>
    </row>
    <row r="1405" spans="34:34">
      <c r="AH1405" s="23"/>
    </row>
    <row r="1406" spans="34:34">
      <c r="AH1406" s="23"/>
    </row>
    <row r="1407" spans="34:34">
      <c r="AH1407" s="23"/>
    </row>
    <row r="1408" spans="34:34">
      <c r="AH1408" s="23"/>
    </row>
    <row r="1409" spans="34:34">
      <c r="AH1409" s="23"/>
    </row>
    <row r="1410" spans="34:34">
      <c r="AH1410" s="23"/>
    </row>
    <row r="1411" spans="34:34">
      <c r="AH1411" s="23"/>
    </row>
    <row r="1412" spans="34:34">
      <c r="AH1412" s="23"/>
    </row>
    <row r="1413" spans="34:34">
      <c r="AH1413" s="23"/>
    </row>
    <row r="1414" spans="34:34">
      <c r="AH1414" s="23"/>
    </row>
    <row r="1415" spans="34:34">
      <c r="AH1415" s="23"/>
    </row>
    <row r="1416" spans="34:34">
      <c r="AH1416" s="23"/>
    </row>
    <row r="1417" spans="34:34">
      <c r="AH1417" s="23"/>
    </row>
    <row r="1418" spans="34:34">
      <c r="AH1418" s="23"/>
    </row>
    <row r="1419" spans="34:34">
      <c r="AH1419" s="23"/>
    </row>
    <row r="1420" spans="34:34">
      <c r="AH1420" s="23"/>
    </row>
    <row r="1421" spans="34:34">
      <c r="AH1421" s="23"/>
    </row>
    <row r="1422" spans="34:34">
      <c r="AH1422" s="23"/>
    </row>
    <row r="1423" spans="34:34">
      <c r="AH1423" s="23"/>
    </row>
    <row r="1424" spans="34:34">
      <c r="AH1424" s="23"/>
    </row>
    <row r="1425" spans="34:34">
      <c r="AH1425" s="23"/>
    </row>
    <row r="1426" spans="34:34">
      <c r="AH1426" s="23"/>
    </row>
    <row r="1427" spans="34:34">
      <c r="AH1427" s="23"/>
    </row>
    <row r="1428" spans="34:34">
      <c r="AH1428" s="23"/>
    </row>
    <row r="1429" spans="34:34">
      <c r="AH1429" s="23"/>
    </row>
    <row r="1430" spans="34:34">
      <c r="AH1430" s="23"/>
    </row>
    <row r="1431" spans="34:34">
      <c r="AH1431" s="23"/>
    </row>
    <row r="1432" spans="34:34">
      <c r="AH1432" s="23"/>
    </row>
    <row r="1433" spans="34:34">
      <c r="AH1433" s="23"/>
    </row>
    <row r="1434" spans="34:34">
      <c r="AH1434" s="23"/>
    </row>
    <row r="1435" spans="34:34">
      <c r="AH1435" s="23"/>
    </row>
    <row r="1436" spans="34:34">
      <c r="AH1436" s="23"/>
    </row>
    <row r="1437" spans="34:34">
      <c r="AH1437" s="23"/>
    </row>
    <row r="1438" spans="34:34">
      <c r="AH1438" s="23"/>
    </row>
    <row r="1439" spans="34:34">
      <c r="AH1439" s="23"/>
    </row>
    <row r="1440" spans="34:34">
      <c r="AH1440" s="23"/>
    </row>
    <row r="1441" spans="34:34">
      <c r="AH1441" s="23"/>
    </row>
    <row r="1442" spans="34:34">
      <c r="AH1442" s="23"/>
    </row>
    <row r="1443" spans="34:34">
      <c r="AH1443" s="23"/>
    </row>
    <row r="1444" spans="34:34">
      <c r="AH1444" s="23"/>
    </row>
    <row r="1445" spans="34:34">
      <c r="AH1445" s="23"/>
    </row>
    <row r="1446" spans="34:34">
      <c r="AH1446" s="23"/>
    </row>
    <row r="1447" spans="34:34">
      <c r="AH1447" s="23"/>
    </row>
    <row r="1448" spans="34:34">
      <c r="AH1448" s="23"/>
    </row>
    <row r="1449" spans="34:34">
      <c r="AH1449" s="23"/>
    </row>
    <row r="1450" spans="34:34">
      <c r="AH1450" s="23"/>
    </row>
    <row r="1451" spans="34:34">
      <c r="AH1451" s="23"/>
    </row>
    <row r="1452" spans="34:34">
      <c r="AH1452" s="23"/>
    </row>
    <row r="1453" spans="34:34">
      <c r="AH1453" s="23"/>
    </row>
    <row r="1454" spans="34:34">
      <c r="AH1454" s="23"/>
    </row>
    <row r="1455" spans="34:34">
      <c r="AH1455" s="23"/>
    </row>
    <row r="1456" spans="34:34">
      <c r="AH1456" s="23"/>
    </row>
    <row r="1457" spans="34:34">
      <c r="AH1457" s="23"/>
    </row>
    <row r="1458" spans="34:34">
      <c r="AH1458" s="23"/>
    </row>
    <row r="1459" spans="34:34">
      <c r="AH1459" s="23"/>
    </row>
    <row r="1460" spans="34:34">
      <c r="AH1460" s="23"/>
    </row>
    <row r="1461" spans="34:34">
      <c r="AH1461" s="23"/>
    </row>
    <row r="1462" spans="34:34">
      <c r="AH1462" s="23"/>
    </row>
    <row r="1463" spans="34:34">
      <c r="AH1463" s="23"/>
    </row>
    <row r="1464" spans="34:34">
      <c r="AH1464" s="23"/>
    </row>
    <row r="1465" spans="34:34">
      <c r="AH1465" s="23"/>
    </row>
    <row r="1466" spans="34:34">
      <c r="AH1466" s="23"/>
    </row>
    <row r="1467" spans="34:34">
      <c r="AH1467" s="23"/>
    </row>
    <row r="1468" spans="34:34">
      <c r="AH1468" s="23"/>
    </row>
    <row r="1469" spans="34:34">
      <c r="AH1469" s="23"/>
    </row>
    <row r="1470" spans="34:34">
      <c r="AH1470" s="23"/>
    </row>
    <row r="1471" spans="34:34">
      <c r="AH1471" s="23"/>
    </row>
    <row r="1472" spans="34:34">
      <c r="AH1472" s="23"/>
    </row>
    <row r="1473" spans="34:34">
      <c r="AH1473" s="23"/>
    </row>
    <row r="1474" spans="34:34">
      <c r="AH1474" s="23"/>
    </row>
    <row r="1475" spans="34:34">
      <c r="AH1475" s="23"/>
    </row>
    <row r="1476" spans="34:34">
      <c r="AH1476" s="23"/>
    </row>
    <row r="1477" spans="34:34">
      <c r="AH1477" s="23"/>
    </row>
    <row r="1478" spans="34:34">
      <c r="AH1478" s="23"/>
    </row>
    <row r="1479" spans="34:34">
      <c r="AH1479" s="23"/>
    </row>
    <row r="1480" spans="34:34">
      <c r="AH1480" s="23"/>
    </row>
    <row r="1481" spans="34:34">
      <c r="AH1481" s="23"/>
    </row>
    <row r="1482" spans="34:34">
      <c r="AH1482" s="23"/>
    </row>
    <row r="1483" spans="34:34">
      <c r="AH1483" s="23"/>
    </row>
    <row r="1484" spans="34:34">
      <c r="AH1484" s="23"/>
    </row>
    <row r="1485" spans="34:34">
      <c r="AH1485" s="23"/>
    </row>
    <row r="1486" spans="34:34">
      <c r="AH1486" s="23"/>
    </row>
    <row r="1487" spans="34:34">
      <c r="AH1487" s="23"/>
    </row>
    <row r="1488" spans="34:34">
      <c r="AH1488" s="23"/>
    </row>
    <row r="1489" spans="34:34">
      <c r="AH1489" s="23"/>
    </row>
    <row r="1490" spans="34:34">
      <c r="AH1490" s="23"/>
    </row>
    <row r="1491" spans="34:34">
      <c r="AH1491" s="23"/>
    </row>
    <row r="1492" spans="34:34">
      <c r="AH1492" s="23"/>
    </row>
    <row r="1493" spans="34:34">
      <c r="AH1493" s="23"/>
    </row>
    <row r="1494" spans="34:34">
      <c r="AH1494" s="23"/>
    </row>
    <row r="1495" spans="34:34">
      <c r="AH1495" s="23"/>
    </row>
    <row r="1496" spans="34:34">
      <c r="AH1496" s="23"/>
    </row>
    <row r="1497" spans="34:34">
      <c r="AH1497" s="23"/>
    </row>
    <row r="1498" spans="34:34">
      <c r="AH1498" s="23"/>
    </row>
    <row r="1499" spans="34:34">
      <c r="AH1499" s="23"/>
    </row>
    <row r="1500" spans="34:34">
      <c r="AH1500" s="23"/>
    </row>
    <row r="1501" spans="34:34">
      <c r="AH1501" s="23"/>
    </row>
    <row r="1502" spans="34:34">
      <c r="AH1502" s="23"/>
    </row>
    <row r="1503" spans="34:34">
      <c r="AH1503" s="23"/>
    </row>
    <row r="1504" spans="34:34">
      <c r="AH1504" s="23"/>
    </row>
    <row r="1505" spans="34:34">
      <c r="AH1505" s="23"/>
    </row>
    <row r="1506" spans="34:34">
      <c r="AH1506" s="23"/>
    </row>
    <row r="1507" spans="34:34">
      <c r="AH1507" s="23"/>
    </row>
    <row r="1508" spans="34:34">
      <c r="AH1508" s="23"/>
    </row>
    <row r="1509" spans="34:34">
      <c r="AH1509" s="23"/>
    </row>
    <row r="1510" spans="34:34">
      <c r="AH1510" s="23"/>
    </row>
    <row r="1511" spans="34:34">
      <c r="AH1511" s="23"/>
    </row>
    <row r="1512" spans="34:34">
      <c r="AH1512" s="23"/>
    </row>
    <row r="1513" spans="34:34">
      <c r="AH1513" s="23"/>
    </row>
    <row r="1514" spans="34:34">
      <c r="AH1514" s="23"/>
    </row>
    <row r="1515" spans="34:34">
      <c r="AH1515" s="23"/>
    </row>
    <row r="1516" spans="34:34">
      <c r="AH1516" s="23"/>
    </row>
    <row r="1517" spans="34:34">
      <c r="AH1517" s="23"/>
    </row>
    <row r="1518" spans="34:34">
      <c r="AH1518" s="23"/>
    </row>
    <row r="1519" spans="34:34">
      <c r="AH1519" s="23"/>
    </row>
    <row r="1520" spans="34:34">
      <c r="AH1520" s="23"/>
    </row>
    <row r="1521" spans="34:34">
      <c r="AH1521" s="23"/>
    </row>
    <row r="1522" spans="34:34">
      <c r="AH1522" s="23"/>
    </row>
    <row r="1523" spans="34:34">
      <c r="AH1523" s="23"/>
    </row>
    <row r="1524" spans="34:34">
      <c r="AH1524" s="23"/>
    </row>
    <row r="1525" spans="34:34">
      <c r="AH1525" s="23"/>
    </row>
    <row r="1526" spans="34:34">
      <c r="AH1526" s="23"/>
    </row>
    <row r="1527" spans="34:34">
      <c r="AH1527" s="23"/>
    </row>
    <row r="1528" spans="34:34">
      <c r="AH1528" s="23"/>
    </row>
    <row r="1529" spans="34:34">
      <c r="AH1529" s="23"/>
    </row>
    <row r="1530" spans="34:34">
      <c r="AH1530" s="23"/>
    </row>
    <row r="1531" spans="34:34">
      <c r="AH1531" s="23"/>
    </row>
    <row r="1532" spans="34:34">
      <c r="AH1532" s="23"/>
    </row>
    <row r="1533" spans="34:34">
      <c r="AH1533" s="23"/>
    </row>
    <row r="1534" spans="34:34">
      <c r="AH1534" s="23"/>
    </row>
    <row r="1535" spans="34:34">
      <c r="AH1535" s="23"/>
    </row>
    <row r="1536" spans="34:34">
      <c r="AH1536" s="23"/>
    </row>
    <row r="1537" spans="34:34">
      <c r="AH1537" s="23"/>
    </row>
    <row r="1538" spans="34:34">
      <c r="AH1538" s="23"/>
    </row>
    <row r="1539" spans="34:34">
      <c r="AH1539" s="23"/>
    </row>
    <row r="1540" spans="34:34">
      <c r="AH1540" s="23"/>
    </row>
    <row r="1541" spans="34:34">
      <c r="AH1541" s="23"/>
    </row>
    <row r="1542" spans="34:34">
      <c r="AH1542" s="23"/>
    </row>
    <row r="1543" spans="34:34">
      <c r="AH1543" s="23"/>
    </row>
    <row r="1544" spans="34:34">
      <c r="AH1544" s="23"/>
    </row>
    <row r="1545" spans="34:34">
      <c r="AH1545" s="23"/>
    </row>
    <row r="1546" spans="34:34">
      <c r="AH1546" s="23"/>
    </row>
    <row r="1547" spans="34:34">
      <c r="AH1547" s="23"/>
    </row>
    <row r="1548" spans="34:34">
      <c r="AH1548" s="23"/>
    </row>
    <row r="1549" spans="34:34">
      <c r="AH1549" s="23"/>
    </row>
    <row r="1550" spans="34:34">
      <c r="AH1550" s="23"/>
    </row>
    <row r="1551" spans="34:34">
      <c r="AH1551" s="23"/>
    </row>
    <row r="1552" spans="34:34">
      <c r="AH1552" s="23"/>
    </row>
    <row r="1553" spans="34:34">
      <c r="AH1553" s="23"/>
    </row>
    <row r="1554" spans="34:34">
      <c r="AH1554" s="23"/>
    </row>
    <row r="1555" spans="34:34">
      <c r="AH1555" s="23"/>
    </row>
    <row r="1556" spans="34:34">
      <c r="AH1556" s="23"/>
    </row>
    <row r="1557" spans="34:34">
      <c r="AH1557" s="23"/>
    </row>
    <row r="1558" spans="34:34">
      <c r="AH1558" s="23"/>
    </row>
    <row r="1559" spans="34:34">
      <c r="AH1559" s="23"/>
    </row>
    <row r="1560" spans="34:34">
      <c r="AH1560" s="23"/>
    </row>
    <row r="1561" spans="34:34">
      <c r="AH1561" s="23"/>
    </row>
    <row r="1562" spans="34:34">
      <c r="AH1562" s="23"/>
    </row>
    <row r="1563" spans="34:34">
      <c r="AH1563" s="23"/>
    </row>
    <row r="1564" spans="34:34">
      <c r="AH1564" s="23"/>
    </row>
    <row r="1565" spans="34:34">
      <c r="AH1565" s="23"/>
    </row>
    <row r="1566" spans="34:34">
      <c r="AH1566" s="23"/>
    </row>
    <row r="1567" spans="34:34">
      <c r="AH1567" s="23"/>
    </row>
    <row r="1568" spans="34:34">
      <c r="AH1568" s="23"/>
    </row>
    <row r="1569" spans="34:34">
      <c r="AH1569" s="23"/>
    </row>
    <row r="1570" spans="34:34">
      <c r="AH1570" s="23"/>
    </row>
    <row r="1571" spans="34:34">
      <c r="AH1571" s="23"/>
    </row>
    <row r="1572" spans="34:34">
      <c r="AH1572" s="23"/>
    </row>
    <row r="1573" spans="34:34">
      <c r="AH1573" s="23"/>
    </row>
    <row r="1574" spans="34:34">
      <c r="AH1574" s="23"/>
    </row>
    <row r="1575" spans="34:34">
      <c r="AH1575" s="23"/>
    </row>
    <row r="1576" spans="34:34">
      <c r="AH1576" s="23"/>
    </row>
    <row r="1577" spans="34:34">
      <c r="AH1577" s="23"/>
    </row>
    <row r="1578" spans="34:34">
      <c r="AH1578" s="23"/>
    </row>
    <row r="1579" spans="34:34">
      <c r="AH1579" s="23"/>
    </row>
    <row r="1580" spans="34:34">
      <c r="AH1580" s="23"/>
    </row>
    <row r="1581" spans="34:34">
      <c r="AH1581" s="23"/>
    </row>
    <row r="1582" spans="34:34">
      <c r="AH1582" s="23"/>
    </row>
    <row r="1583" spans="34:34">
      <c r="AH1583" s="23"/>
    </row>
    <row r="1584" spans="34:34">
      <c r="AH1584" s="23"/>
    </row>
    <row r="1585" spans="34:34">
      <c r="AH1585" s="23"/>
    </row>
    <row r="1586" spans="34:34">
      <c r="AH1586" s="23"/>
    </row>
    <row r="1587" spans="34:34">
      <c r="AH1587" s="23"/>
    </row>
    <row r="1588" spans="34:34">
      <c r="AH1588" s="23"/>
    </row>
    <row r="1589" spans="34:34">
      <c r="AH1589" s="23"/>
    </row>
    <row r="1590" spans="34:34">
      <c r="AH1590" s="23"/>
    </row>
    <row r="1591" spans="34:34">
      <c r="AH1591" s="23"/>
    </row>
    <row r="1592" spans="34:34">
      <c r="AH1592" s="23"/>
    </row>
    <row r="1593" spans="34:34">
      <c r="AH1593" s="23"/>
    </row>
    <row r="1594" spans="34:34">
      <c r="AH1594" s="23"/>
    </row>
    <row r="1595" spans="34:34">
      <c r="AH1595" s="23"/>
    </row>
    <row r="1596" spans="34:34">
      <c r="AH1596" s="23"/>
    </row>
    <row r="1597" spans="34:34">
      <c r="AH1597" s="23"/>
    </row>
    <row r="1598" spans="34:34">
      <c r="AH1598" s="23"/>
    </row>
    <row r="1599" spans="34:34">
      <c r="AH1599" s="23"/>
    </row>
    <row r="1600" spans="34:34">
      <c r="AH1600" s="23"/>
    </row>
    <row r="1601" spans="34:34">
      <c r="AH1601" s="23"/>
    </row>
    <row r="1602" spans="34:34">
      <c r="AH1602" s="23"/>
    </row>
    <row r="1603" spans="34:34">
      <c r="AH1603" s="23"/>
    </row>
    <row r="1604" spans="34:34">
      <c r="AH1604" s="23"/>
    </row>
    <row r="1605" spans="34:34">
      <c r="AH1605" s="23"/>
    </row>
    <row r="1606" spans="34:34">
      <c r="AH1606" s="23"/>
    </row>
    <row r="1607" spans="34:34">
      <c r="AH1607" s="23"/>
    </row>
    <row r="1608" spans="34:34">
      <c r="AH1608" s="23"/>
    </row>
    <row r="1609" spans="34:34">
      <c r="AH1609" s="23"/>
    </row>
    <row r="1610" spans="34:34">
      <c r="AH1610" s="23"/>
    </row>
    <row r="1611" spans="34:34">
      <c r="AH1611" s="23"/>
    </row>
    <row r="1612" spans="34:34">
      <c r="AH1612" s="23"/>
    </row>
    <row r="1613" spans="34:34">
      <c r="AH1613" s="23"/>
    </row>
    <row r="1614" spans="34:34">
      <c r="AH1614" s="23"/>
    </row>
    <row r="1615" spans="34:34">
      <c r="AH1615" s="23"/>
    </row>
    <row r="1616" spans="34:34">
      <c r="AH1616" s="23"/>
    </row>
    <row r="1617" spans="34:34">
      <c r="AH1617" s="23"/>
    </row>
    <row r="1618" spans="34:34">
      <c r="AH1618" s="23"/>
    </row>
    <row r="1619" spans="34:34">
      <c r="AH1619" s="23"/>
    </row>
    <row r="1620" spans="34:34">
      <c r="AH1620" s="23"/>
    </row>
    <row r="1621" spans="34:34">
      <c r="AH1621" s="23"/>
    </row>
    <row r="1622" spans="34:34">
      <c r="AH1622" s="23"/>
    </row>
    <row r="1623" spans="34:34">
      <c r="AH1623" s="23"/>
    </row>
    <row r="1624" spans="34:34">
      <c r="AH1624" s="23"/>
    </row>
    <row r="1625" spans="34:34">
      <c r="AH1625" s="23"/>
    </row>
    <row r="1626" spans="34:34">
      <c r="AH1626" s="23"/>
    </row>
    <row r="1627" spans="34:34">
      <c r="AH1627" s="23"/>
    </row>
    <row r="1628" spans="34:34">
      <c r="AH1628" s="23"/>
    </row>
    <row r="1629" spans="34:34">
      <c r="AH1629" s="23"/>
    </row>
    <row r="1630" spans="34:34">
      <c r="AH1630" s="23"/>
    </row>
    <row r="1631" spans="34:34">
      <c r="AH1631" s="23"/>
    </row>
    <row r="1632" spans="34:34">
      <c r="AH1632" s="23"/>
    </row>
    <row r="1633" spans="34:34">
      <c r="AH1633" s="23"/>
    </row>
    <row r="1634" spans="34:34">
      <c r="AH1634" s="23"/>
    </row>
    <row r="1635" spans="34:34">
      <c r="AH1635" s="23"/>
    </row>
    <row r="1636" spans="34:34">
      <c r="AH1636" s="23"/>
    </row>
    <row r="1637" spans="34:34">
      <c r="AH1637" s="23"/>
    </row>
    <row r="1638" spans="34:34">
      <c r="AH1638" s="23"/>
    </row>
    <row r="1639" spans="34:34">
      <c r="AH1639" s="23"/>
    </row>
    <row r="1640" spans="34:34">
      <c r="AH1640" s="23"/>
    </row>
    <row r="1641" spans="34:34">
      <c r="AH1641" s="23"/>
    </row>
    <row r="1642" spans="34:34">
      <c r="AH1642" s="23"/>
    </row>
    <row r="1643" spans="34:34">
      <c r="AH1643" s="23"/>
    </row>
    <row r="1644" spans="34:34">
      <c r="AH1644" s="23"/>
    </row>
    <row r="1645" spans="34:34">
      <c r="AH1645" s="23"/>
    </row>
    <row r="1646" spans="34:34">
      <c r="AH1646" s="23"/>
    </row>
    <row r="1647" spans="34:34">
      <c r="AH1647" s="23"/>
    </row>
    <row r="1648" spans="34:34">
      <c r="AH1648" s="23"/>
    </row>
    <row r="1649" spans="34:34">
      <c r="AH1649" s="23"/>
    </row>
    <row r="1650" spans="34:34">
      <c r="AH1650" s="23"/>
    </row>
    <row r="1651" spans="34:34">
      <c r="AH1651" s="23"/>
    </row>
    <row r="1652" spans="34:34">
      <c r="AH1652" s="23"/>
    </row>
    <row r="1653" spans="34:34">
      <c r="AH1653" s="23"/>
    </row>
    <row r="1654" spans="34:34">
      <c r="AH1654" s="23"/>
    </row>
    <row r="1655" spans="34:34">
      <c r="AH1655" s="23"/>
    </row>
    <row r="1656" spans="34:34">
      <c r="AH1656" s="23"/>
    </row>
    <row r="1657" spans="34:34">
      <c r="AH1657" s="23"/>
    </row>
    <row r="1658" spans="34:34">
      <c r="AH1658" s="23"/>
    </row>
    <row r="1659" spans="34:34">
      <c r="AH1659" s="23"/>
    </row>
    <row r="1660" spans="34:34">
      <c r="AH1660" s="23"/>
    </row>
    <row r="1661" spans="34:34">
      <c r="AH1661" s="23"/>
    </row>
    <row r="1662" spans="34:34">
      <c r="AH1662" s="23"/>
    </row>
    <row r="1663" spans="34:34">
      <c r="AH1663" s="23"/>
    </row>
    <row r="1664" spans="34:34">
      <c r="AH1664" s="23"/>
    </row>
    <row r="1665" spans="34:34">
      <c r="AH1665" s="23"/>
    </row>
    <row r="1666" spans="34:34">
      <c r="AH1666" s="23"/>
    </row>
    <row r="1667" spans="34:34">
      <c r="AH1667" s="23"/>
    </row>
    <row r="1668" spans="34:34">
      <c r="AH1668" s="23"/>
    </row>
    <row r="1669" spans="34:34">
      <c r="AH1669" s="23"/>
    </row>
    <row r="1670" spans="34:34">
      <c r="AH1670" s="23"/>
    </row>
    <row r="1671" spans="34:34">
      <c r="AH1671" s="23"/>
    </row>
    <row r="1672" spans="34:34">
      <c r="AH1672" s="23"/>
    </row>
    <row r="1673" spans="34:34">
      <c r="AH1673" s="23"/>
    </row>
    <row r="1674" spans="34:34">
      <c r="AH1674" s="23"/>
    </row>
    <row r="1675" spans="34:34">
      <c r="AH1675" s="23"/>
    </row>
    <row r="1676" spans="34:34">
      <c r="AH1676" s="23"/>
    </row>
    <row r="1677" spans="34:34">
      <c r="AH1677" s="23"/>
    </row>
    <row r="1678" spans="34:34">
      <c r="AH1678" s="23"/>
    </row>
    <row r="1679" spans="34:34">
      <c r="AH1679" s="23"/>
    </row>
    <row r="1680" spans="34:34">
      <c r="AH1680" s="23"/>
    </row>
    <row r="1681" spans="34:34">
      <c r="AH1681" s="23"/>
    </row>
    <row r="1682" spans="34:34">
      <c r="AH1682" s="23"/>
    </row>
    <row r="1683" spans="34:34">
      <c r="AH1683" s="23"/>
    </row>
    <row r="1684" spans="34:34">
      <c r="AH1684" s="23"/>
    </row>
    <row r="1685" spans="34:34">
      <c r="AH1685" s="23"/>
    </row>
    <row r="1686" spans="34:34">
      <c r="AH1686" s="23"/>
    </row>
    <row r="1687" spans="34:34">
      <c r="AH1687" s="23"/>
    </row>
    <row r="1688" spans="34:34">
      <c r="AH1688" s="23"/>
    </row>
    <row r="1689" spans="34:34">
      <c r="AH1689" s="23"/>
    </row>
    <row r="1690" spans="34:34">
      <c r="AH1690" s="23"/>
    </row>
    <row r="1691" spans="34:34">
      <c r="AH1691" s="23"/>
    </row>
    <row r="1692" spans="34:34">
      <c r="AH1692" s="23"/>
    </row>
    <row r="1693" spans="34:34">
      <c r="AH1693" s="23"/>
    </row>
    <row r="1694" spans="34:34">
      <c r="AH1694" s="23"/>
    </row>
    <row r="1695" spans="34:34">
      <c r="AH1695" s="23"/>
    </row>
    <row r="1696" spans="34:34">
      <c r="AH1696" s="23"/>
    </row>
    <row r="1697" spans="34:34">
      <c r="AH1697" s="23"/>
    </row>
    <row r="1698" spans="34:34">
      <c r="AH1698" s="23"/>
    </row>
    <row r="1699" spans="34:34">
      <c r="AH1699" s="23"/>
    </row>
    <row r="1700" spans="34:34">
      <c r="AH1700" s="23"/>
    </row>
    <row r="1701" spans="34:34">
      <c r="AH1701" s="23"/>
    </row>
    <row r="1702" spans="34:34">
      <c r="AH1702" s="23"/>
    </row>
    <row r="1703" spans="34:34">
      <c r="AH1703" s="23"/>
    </row>
    <row r="1704" spans="34:34">
      <c r="AH1704" s="23"/>
    </row>
    <row r="1705" spans="34:34">
      <c r="AH1705" s="23"/>
    </row>
    <row r="1706" spans="34:34">
      <c r="AH1706" s="23"/>
    </row>
    <row r="1707" spans="34:34">
      <c r="AH1707" s="23"/>
    </row>
    <row r="1708" spans="34:34">
      <c r="AH1708" s="23"/>
    </row>
    <row r="1709" spans="34:34">
      <c r="AH1709" s="23"/>
    </row>
    <row r="1710" spans="34:34">
      <c r="AH1710" s="23"/>
    </row>
    <row r="1711" spans="34:34">
      <c r="AH1711" s="23"/>
    </row>
    <row r="1712" spans="34:34">
      <c r="AH1712" s="23"/>
    </row>
    <row r="1713" spans="34:34">
      <c r="AH1713" s="23"/>
    </row>
    <row r="1714" spans="34:34">
      <c r="AH1714" s="23"/>
    </row>
    <row r="1715" spans="34:34">
      <c r="AH1715" s="23"/>
    </row>
    <row r="1716" spans="34:34">
      <c r="AH1716" s="23"/>
    </row>
    <row r="1717" spans="34:34">
      <c r="AH1717" s="23"/>
    </row>
    <row r="1718" spans="34:34">
      <c r="AH1718" s="23"/>
    </row>
  </sheetData>
  <mergeCells count="167">
    <mergeCell ref="P7:P17"/>
    <mergeCell ref="E1:AA1"/>
    <mergeCell ref="A1:D1"/>
    <mergeCell ref="Y4:Y17"/>
    <mergeCell ref="AA4:AA17"/>
    <mergeCell ref="Z4:Z17"/>
    <mergeCell ref="A3:AH3"/>
    <mergeCell ref="AC7:AC17"/>
    <mergeCell ref="AD7:AD17"/>
    <mergeCell ref="AE7:AE17"/>
    <mergeCell ref="A18:D18"/>
    <mergeCell ref="AJ18:AK18"/>
    <mergeCell ref="AC1:AH1"/>
    <mergeCell ref="H7:H17"/>
    <mergeCell ref="I7:I17"/>
    <mergeCell ref="J7:J17"/>
    <mergeCell ref="A2:AH2"/>
    <mergeCell ref="M7:M17"/>
    <mergeCell ref="N7:N17"/>
    <mergeCell ref="O7:O17"/>
    <mergeCell ref="K7:K17"/>
    <mergeCell ref="E7:E17"/>
    <mergeCell ref="F7:F17"/>
    <mergeCell ref="G7:G17"/>
    <mergeCell ref="A4:D17"/>
    <mergeCell ref="E4:I6"/>
    <mergeCell ref="J4:M6"/>
    <mergeCell ref="B38:D38"/>
    <mergeCell ref="B39:D39"/>
    <mergeCell ref="B40:D40"/>
    <mergeCell ref="B41:D41"/>
    <mergeCell ref="B42:D42"/>
    <mergeCell ref="B19:D19"/>
    <mergeCell ref="B20:D20"/>
    <mergeCell ref="B21:D21"/>
    <mergeCell ref="B29:D29"/>
    <mergeCell ref="B30:D30"/>
    <mergeCell ref="B34:D34"/>
    <mergeCell ref="B35:D35"/>
    <mergeCell ref="B36:D36"/>
    <mergeCell ref="B37:D37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28:D28"/>
    <mergeCell ref="B63:D63"/>
    <mergeCell ref="B64:D64"/>
    <mergeCell ref="B65:D65"/>
    <mergeCell ref="B66:D66"/>
    <mergeCell ref="B43:D43"/>
    <mergeCell ref="B44:D44"/>
    <mergeCell ref="B45:D45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89:D89"/>
    <mergeCell ref="B90:D90"/>
    <mergeCell ref="B67:D67"/>
    <mergeCell ref="B68:D68"/>
    <mergeCell ref="B69:D69"/>
    <mergeCell ref="B46:D46"/>
    <mergeCell ref="B47:D47"/>
    <mergeCell ref="B48:D48"/>
    <mergeCell ref="B49:D49"/>
    <mergeCell ref="B50:D5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1:D91"/>
    <mergeCell ref="B92:D92"/>
    <mergeCell ref="B93:D93"/>
    <mergeCell ref="B70:D70"/>
    <mergeCell ref="B71:D71"/>
    <mergeCell ref="B72:D72"/>
    <mergeCell ref="B73:D73"/>
    <mergeCell ref="B74:D74"/>
    <mergeCell ref="B75:D75"/>
    <mergeCell ref="B76:D76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106:D106"/>
    <mergeCell ref="B107:D107"/>
    <mergeCell ref="B108:D108"/>
    <mergeCell ref="B109:D109"/>
    <mergeCell ref="B110:D110"/>
    <mergeCell ref="B111:D111"/>
    <mergeCell ref="B131:D131"/>
    <mergeCell ref="B122:D122"/>
    <mergeCell ref="B123:D123"/>
    <mergeCell ref="B116:D116"/>
    <mergeCell ref="B118:D118"/>
    <mergeCell ref="B117:D117"/>
    <mergeCell ref="B115:D115"/>
    <mergeCell ref="B120:D120"/>
    <mergeCell ref="B121:D121"/>
    <mergeCell ref="B128:D128"/>
    <mergeCell ref="B119:D119"/>
    <mergeCell ref="B130:D130"/>
    <mergeCell ref="B129:D129"/>
    <mergeCell ref="B112:D112"/>
    <mergeCell ref="B113:D113"/>
    <mergeCell ref="B133:D133"/>
    <mergeCell ref="B134:D134"/>
    <mergeCell ref="B124:D124"/>
    <mergeCell ref="B125:D125"/>
    <mergeCell ref="B126:D126"/>
    <mergeCell ref="B127:D127"/>
    <mergeCell ref="B132:D132"/>
    <mergeCell ref="B114:D114"/>
    <mergeCell ref="AC4:AE6"/>
    <mergeCell ref="AF7:AF17"/>
    <mergeCell ref="X7:X17"/>
    <mergeCell ref="AB4:AB17"/>
    <mergeCell ref="AF4:AH6"/>
    <mergeCell ref="AG7:AG17"/>
    <mergeCell ref="AH7:AH17"/>
    <mergeCell ref="N4:X6"/>
    <mergeCell ref="L7:L17"/>
    <mergeCell ref="Q7:Q17"/>
    <mergeCell ref="S7:V9"/>
    <mergeCell ref="W7:W17"/>
    <mergeCell ref="U10:U17"/>
    <mergeCell ref="R7:R17"/>
    <mergeCell ref="S10:S17"/>
    <mergeCell ref="T10:T17"/>
    <mergeCell ref="V10:V17"/>
    <mergeCell ref="AX18:AY18"/>
    <mergeCell ref="AL18:AM18"/>
    <mergeCell ref="AN18:AO18"/>
    <mergeCell ref="AP18:AQ18"/>
    <mergeCell ref="AR18:AS18"/>
    <mergeCell ref="AT18:AU18"/>
    <mergeCell ref="AV18:AW1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Ընդհանուր</vt:lpstr>
      <vt:lpstr>Աջափնյակ</vt:lpstr>
      <vt:lpstr>Կենտրոն</vt:lpstr>
      <vt:lpstr>Մալաթիա</vt:lpstr>
      <vt:lpstr>Էրեբունի</vt:lpstr>
      <vt:lpstr>Ավան</vt:lpstr>
      <vt:lpstr>Արաբկիր</vt:lpstr>
      <vt:lpstr>Շենգավիթ</vt:lpstr>
      <vt:lpstr>Արագածոտն</vt:lpstr>
      <vt:lpstr>Տավուշ</vt:lpstr>
      <vt:lpstr>Շիրակ</vt:lpstr>
      <vt:lpstr>Լոռի</vt:lpstr>
      <vt:lpstr>Գեղարքունիք</vt:lpstr>
      <vt:lpstr>Կոտայք</vt:lpstr>
      <vt:lpstr>Արարատ</vt:lpstr>
      <vt:lpstr>Արմավիր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2017-07-01T09:56:10Z</cp:lastPrinted>
  <dcterms:created xsi:type="dcterms:W3CDTF">2015-12-17T12:07:26Z</dcterms:created>
  <dcterms:modified xsi:type="dcterms:W3CDTF">2019-05-23T10:03:12Z</dcterms:modified>
</cp:coreProperties>
</file>