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համենը" sheetId="3" state="hidden" r:id="rId1"/>
    <sheet name="Ա.Խաչատրյան" sheetId="4" r:id="rId2"/>
    <sheet name="Բ.Մկրտչյան" sheetId="1" r:id="rId3"/>
  </sheets>
  <calcPr calcId="162913"/>
</workbook>
</file>

<file path=xl/calcChain.xml><?xml version="1.0" encoding="utf-8"?>
<calcChain xmlns="http://schemas.openxmlformats.org/spreadsheetml/2006/main">
  <c r="W20" i="1" l="1"/>
  <c r="X20" i="1"/>
  <c r="Y20" i="1"/>
  <c r="Z20" i="1"/>
  <c r="AA20" i="1"/>
  <c r="AB20" i="1"/>
  <c r="AC20" i="1"/>
  <c r="AD20" i="1"/>
  <c r="W21" i="1"/>
  <c r="X21" i="1"/>
  <c r="Y21" i="1"/>
  <c r="Z21" i="1"/>
  <c r="AA21" i="1"/>
  <c r="AB21" i="1"/>
  <c r="AC21" i="1"/>
  <c r="AD21" i="1"/>
  <c r="AD19" i="1"/>
  <c r="AC19" i="1"/>
  <c r="AB19" i="1"/>
  <c r="AA19" i="1"/>
  <c r="Z19" i="1"/>
  <c r="Y19" i="1"/>
  <c r="X19" i="1"/>
  <c r="W19" i="1"/>
  <c r="M22" i="1"/>
  <c r="O22" i="1"/>
  <c r="P22" i="1"/>
  <c r="AD22" i="1" s="1"/>
  <c r="N22" i="1"/>
  <c r="L22" i="1"/>
  <c r="X22" i="1"/>
  <c r="T22" i="1"/>
  <c r="U22" i="1"/>
  <c r="F22" i="4"/>
  <c r="G22" i="4"/>
  <c r="Z22" i="4" s="1"/>
  <c r="H22" i="4"/>
  <c r="H22" i="3" s="1"/>
  <c r="I22" i="4"/>
  <c r="AB22" i="4" s="1"/>
  <c r="J22" i="4"/>
  <c r="K22" i="4"/>
  <c r="L22" i="4"/>
  <c r="L22" i="3" s="1"/>
  <c r="M22" i="4"/>
  <c r="AD22" i="4" s="1"/>
  <c r="AD22" i="3" s="1"/>
  <c r="N22" i="4"/>
  <c r="N22" i="3" s="1"/>
  <c r="O22" i="4"/>
  <c r="P22" i="4"/>
  <c r="Q22" i="4"/>
  <c r="Q22" i="3"/>
  <c r="R22" i="4"/>
  <c r="S22" i="4"/>
  <c r="T22" i="4"/>
  <c r="T22" i="3"/>
  <c r="U22" i="4"/>
  <c r="V22" i="4"/>
  <c r="V22" i="3" s="1"/>
  <c r="E22" i="4"/>
  <c r="E22" i="3"/>
  <c r="F22" i="1"/>
  <c r="AA22" i="1"/>
  <c r="Y22" i="1"/>
  <c r="G22" i="1"/>
  <c r="G22" i="3"/>
  <c r="H22" i="1"/>
  <c r="I22" i="1"/>
  <c r="J22" i="1"/>
  <c r="J22" i="3" s="1"/>
  <c r="K22" i="1"/>
  <c r="K22" i="3" s="1"/>
  <c r="Q22" i="1"/>
  <c r="R22" i="1"/>
  <c r="R22" i="3" s="1"/>
  <c r="S22" i="1"/>
  <c r="S22" i="3" s="1"/>
  <c r="V22" i="1"/>
  <c r="E22" i="1"/>
  <c r="W22" i="1"/>
  <c r="W23" i="1" s="1"/>
  <c r="Z21" i="4"/>
  <c r="Z20" i="4"/>
  <c r="Z19" i="4"/>
  <c r="E20" i="3"/>
  <c r="F20" i="3"/>
  <c r="G20" i="3"/>
  <c r="Z20" i="3" s="1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Z21" i="3" s="1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O22" i="3"/>
  <c r="P22" i="3"/>
  <c r="U22" i="3"/>
  <c r="F19" i="3"/>
  <c r="G19" i="3"/>
  <c r="H19" i="3"/>
  <c r="Z19" i="3" s="1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A22" i="4"/>
  <c r="Y22" i="4"/>
  <c r="Y22" i="3" s="1"/>
  <c r="X22" i="4"/>
  <c r="X22" i="3" s="1"/>
  <c r="AD21" i="4"/>
  <c r="AC21" i="4"/>
  <c r="AC21" i="3" s="1"/>
  <c r="AB21" i="4"/>
  <c r="AB21" i="3" s="1"/>
  <c r="AA21" i="4"/>
  <c r="Y21" i="4"/>
  <c r="Y21" i="3" s="1"/>
  <c r="X21" i="4"/>
  <c r="W21" i="4"/>
  <c r="W21" i="3" s="1"/>
  <c r="AD20" i="4"/>
  <c r="AD20" i="3" s="1"/>
  <c r="AC20" i="4"/>
  <c r="AC20" i="3" s="1"/>
  <c r="AB20" i="4"/>
  <c r="AB20" i="3" s="1"/>
  <c r="AA20" i="4"/>
  <c r="Y20" i="4"/>
  <c r="Y20" i="3" s="1"/>
  <c r="X20" i="4"/>
  <c r="W20" i="4"/>
  <c r="AD19" i="4"/>
  <c r="AD19" i="3"/>
  <c r="AC19" i="4"/>
  <c r="AC19" i="3" s="1"/>
  <c r="AB19" i="4"/>
  <c r="AB19" i="3"/>
  <c r="AA19" i="4"/>
  <c r="AA19" i="3" s="1"/>
  <c r="Y19" i="4"/>
  <c r="X19" i="4"/>
  <c r="W19" i="4"/>
  <c r="AD21" i="3"/>
  <c r="AA20" i="3"/>
  <c r="AA21" i="3"/>
  <c r="X20" i="3"/>
  <c r="X21" i="3"/>
  <c r="W20" i="3"/>
  <c r="Y19" i="3"/>
  <c r="X19" i="3"/>
  <c r="W19" i="3"/>
  <c r="Z22" i="1"/>
  <c r="Y23" i="1" s="1"/>
  <c r="W22" i="4"/>
  <c r="AC22" i="4"/>
  <c r="AA22" i="3"/>
  <c r="M22" i="3"/>
  <c r="F22" i="3"/>
  <c r="I22" i="3"/>
  <c r="Z22" i="3" l="1"/>
  <c r="AB22" i="3"/>
  <c r="AC22" i="3"/>
  <c r="AB22" i="1"/>
  <c r="AA23" i="1" s="1"/>
  <c r="W22" i="3"/>
  <c r="AC22" i="1"/>
  <c r="AC23" i="1" s="1"/>
</calcChain>
</file>

<file path=xl/sharedStrings.xml><?xml version="1.0" encoding="utf-8"?>
<sst xmlns="http://schemas.openxmlformats.org/spreadsheetml/2006/main" count="111" uniqueCount="40">
  <si>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</si>
  <si>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</si>
  <si>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</si>
  <si>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</si>
  <si>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</si>
  <si>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</si>
  <si>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</si>
  <si>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</si>
  <si>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</si>
  <si>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</si>
  <si>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</si>
  <si>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</si>
  <si>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</si>
  <si>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</si>
  <si>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</si>
  <si>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</si>
  <si>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</si>
  <si>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</si>
  <si>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</si>
  <si>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</si>
  <si>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</si>
  <si>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</si>
  <si>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</si>
  <si>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</si>
  <si>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</si>
  <si>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</si>
  <si>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</si>
  <si>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</si>
  <si>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</si>
  <si>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</si>
  <si>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</si>
  <si>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</si>
  <si>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</si>
  <si>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</si>
  <si>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</si>
  <si>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</si>
  <si>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ÞÆð²ÎÆ Ø²ð¼Æ ÀÜ¸Ð²Üàôð Æð²ì²êàôÂÚ²Ü ²è²æÆÜ ²îÚ²ÜÆ ¸²î²ð²ÜÆ ¸²î²ìàð</t>
  </si>
  <si>
    <t>ÞÆð²ÎÆ Ø²ð¼Æ ÀÜ¸Ð²Üàôð Æð²ì²êàôÂÚ²Ü ²è²æÆÜ ²îÚ²ÜÆ ¸²î²ð²ÜÆ</t>
  </si>
  <si>
    <t>².Ê²â²îðÚ²ÜÆ</t>
  </si>
  <si>
    <t>´. ØÎðîâÚ²ÜÆ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</si>
</sst>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7" fillId="2" borderId="4" xfId="0" applyFont="1" applyFill="1" applyBorder="1" applyAlignment="1" applyProtection="1"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0" borderId="7" xfId="0" applyFont="1" applyFill="1" applyBorder="1" applyAlignment="1" applyProtection="1">
      <alignment horizontal="right" vertical="center"/>
    </xf>
    <xf numFmtId="0" fontId="1" fillId="2" borderId="7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7" zoomScale="90" zoomScaleNormal="90" workbookViewId="0">
      <selection activeCell="W7" sqref="W1:AD65536"/>
    </sheetView>
  </sheetViews>
  <sheetFormatPr defaultRowHeight="15" x14ac:dyDescent="0.2"/>
  <cols>
    <col min="1" max="1" width="9.140625" style="1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1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s="1" customFormat="1" ht="19.5" customHeight="1" x14ac:dyDescent="0.2">
      <c r="A2" s="52" t="s">
        <v>37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2" s="1" customFormat="1" ht="18.75" customHeight="1" x14ac:dyDescent="0.2">
      <c r="A3" s="54"/>
      <c r="B3" s="54"/>
      <c r="C3" s="54"/>
      <c r="D3" s="54"/>
      <c r="E3" s="54"/>
      <c r="F3" s="54"/>
      <c r="G3" s="54"/>
      <c r="H3" s="55" t="s">
        <v>30</v>
      </c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</row>
    <row r="4" spans="1:22" s="1" customFormat="1" ht="41.25" customHeight="1" x14ac:dyDescent="0.2">
      <c r="A4" s="28" t="s">
        <v>28</v>
      </c>
      <c r="B4" s="53" t="s">
        <v>35</v>
      </c>
      <c r="C4" s="53"/>
      <c r="D4" s="53"/>
      <c r="E4" s="40" t="s">
        <v>27</v>
      </c>
      <c r="F4" s="43" t="s">
        <v>26</v>
      </c>
      <c r="G4" s="43"/>
      <c r="H4" s="43"/>
      <c r="I4" s="43"/>
      <c r="J4" s="43"/>
      <c r="K4" s="43"/>
      <c r="L4" s="56" t="s">
        <v>33</v>
      </c>
      <c r="M4" s="44" t="s">
        <v>25</v>
      </c>
      <c r="N4" s="45"/>
      <c r="O4" s="45"/>
      <c r="P4" s="46"/>
      <c r="Q4" s="43" t="s">
        <v>24</v>
      </c>
      <c r="R4" s="43"/>
      <c r="S4" s="43"/>
      <c r="T4" s="28" t="s">
        <v>23</v>
      </c>
      <c r="U4" s="40" t="s">
        <v>22</v>
      </c>
      <c r="V4" s="28" t="s">
        <v>21</v>
      </c>
    </row>
    <row r="5" spans="1:22" s="1" customFormat="1" ht="53.25" customHeight="1" x14ac:dyDescent="0.2">
      <c r="A5" s="28"/>
      <c r="B5" s="53"/>
      <c r="C5" s="53"/>
      <c r="D5" s="53"/>
      <c r="E5" s="41"/>
      <c r="F5" s="43"/>
      <c r="G5" s="43"/>
      <c r="H5" s="43"/>
      <c r="I5" s="43"/>
      <c r="J5" s="43"/>
      <c r="K5" s="43"/>
      <c r="L5" s="57"/>
      <c r="M5" s="47"/>
      <c r="N5" s="48"/>
      <c r="O5" s="48"/>
      <c r="P5" s="49"/>
      <c r="Q5" s="43"/>
      <c r="R5" s="43"/>
      <c r="S5" s="43"/>
      <c r="T5" s="28"/>
      <c r="U5" s="41"/>
      <c r="V5" s="28"/>
    </row>
    <row r="6" spans="1:22" s="1" customFormat="1" ht="33.75" customHeight="1" x14ac:dyDescent="0.2">
      <c r="A6" s="28"/>
      <c r="B6" s="53"/>
      <c r="C6" s="53"/>
      <c r="D6" s="53"/>
      <c r="E6" s="41"/>
      <c r="F6" s="28" t="s">
        <v>13</v>
      </c>
      <c r="G6" s="28" t="s">
        <v>20</v>
      </c>
      <c r="H6" s="28" t="s">
        <v>19</v>
      </c>
      <c r="I6" s="43" t="s">
        <v>18</v>
      </c>
      <c r="J6" s="43"/>
      <c r="K6" s="43"/>
      <c r="L6" s="57"/>
      <c r="M6" s="28" t="s">
        <v>17</v>
      </c>
      <c r="N6" s="28" t="s">
        <v>16</v>
      </c>
      <c r="O6" s="28" t="s">
        <v>15</v>
      </c>
      <c r="P6" s="40" t="s">
        <v>14</v>
      </c>
      <c r="Q6" s="28" t="s">
        <v>13</v>
      </c>
      <c r="R6" s="28" t="s">
        <v>12</v>
      </c>
      <c r="S6" s="50" t="s">
        <v>11</v>
      </c>
      <c r="T6" s="28"/>
      <c r="U6" s="41"/>
      <c r="V6" s="28"/>
    </row>
    <row r="7" spans="1:22" s="1" customFormat="1" ht="18.75" customHeight="1" x14ac:dyDescent="0.2">
      <c r="A7" s="28"/>
      <c r="B7" s="53"/>
      <c r="C7" s="53"/>
      <c r="D7" s="53"/>
      <c r="E7" s="41"/>
      <c r="F7" s="28"/>
      <c r="G7" s="28"/>
      <c r="H7" s="28"/>
      <c r="I7" s="43"/>
      <c r="J7" s="43"/>
      <c r="K7" s="43"/>
      <c r="L7" s="57"/>
      <c r="M7" s="28"/>
      <c r="N7" s="28"/>
      <c r="O7" s="28"/>
      <c r="P7" s="41"/>
      <c r="Q7" s="28"/>
      <c r="R7" s="28"/>
      <c r="S7" s="50"/>
      <c r="T7" s="28"/>
      <c r="U7" s="41"/>
      <c r="V7" s="28"/>
    </row>
    <row r="8" spans="1:22" s="1" customFormat="1" ht="30" customHeight="1" x14ac:dyDescent="0.2">
      <c r="A8" s="28"/>
      <c r="B8" s="53"/>
      <c r="C8" s="53"/>
      <c r="D8" s="53"/>
      <c r="E8" s="41"/>
      <c r="F8" s="28"/>
      <c r="G8" s="28"/>
      <c r="H8" s="28"/>
      <c r="I8" s="28" t="s">
        <v>10</v>
      </c>
      <c r="J8" s="28" t="s">
        <v>9</v>
      </c>
      <c r="K8" s="28" t="s">
        <v>8</v>
      </c>
      <c r="L8" s="57"/>
      <c r="M8" s="28"/>
      <c r="N8" s="28"/>
      <c r="O8" s="28"/>
      <c r="P8" s="41"/>
      <c r="Q8" s="28"/>
      <c r="R8" s="28"/>
      <c r="S8" s="50"/>
      <c r="T8" s="28"/>
      <c r="U8" s="41"/>
      <c r="V8" s="28"/>
    </row>
    <row r="9" spans="1:22" s="1" customFormat="1" ht="15" customHeight="1" x14ac:dyDescent="0.2">
      <c r="A9" s="28"/>
      <c r="B9" s="53"/>
      <c r="C9" s="53"/>
      <c r="D9" s="53"/>
      <c r="E9" s="41"/>
      <c r="F9" s="28"/>
      <c r="G9" s="28"/>
      <c r="H9" s="28"/>
      <c r="I9" s="28"/>
      <c r="J9" s="28"/>
      <c r="K9" s="28"/>
      <c r="L9" s="57"/>
      <c r="M9" s="28"/>
      <c r="N9" s="28"/>
      <c r="O9" s="28"/>
      <c r="P9" s="41"/>
      <c r="Q9" s="28"/>
      <c r="R9" s="28"/>
      <c r="S9" s="50"/>
      <c r="T9" s="28"/>
      <c r="U9" s="41"/>
      <c r="V9" s="28"/>
    </row>
    <row r="10" spans="1:22" s="1" customFormat="1" ht="15" customHeight="1" x14ac:dyDescent="0.2">
      <c r="A10" s="28"/>
      <c r="B10" s="53"/>
      <c r="C10" s="53"/>
      <c r="D10" s="53"/>
      <c r="E10" s="41"/>
      <c r="F10" s="28"/>
      <c r="G10" s="28"/>
      <c r="H10" s="28"/>
      <c r="I10" s="28"/>
      <c r="J10" s="28"/>
      <c r="K10" s="28"/>
      <c r="L10" s="57"/>
      <c r="M10" s="28"/>
      <c r="N10" s="28"/>
      <c r="O10" s="28"/>
      <c r="P10" s="41"/>
      <c r="Q10" s="28"/>
      <c r="R10" s="28"/>
      <c r="S10" s="50"/>
      <c r="T10" s="28"/>
      <c r="U10" s="41"/>
      <c r="V10" s="28"/>
    </row>
    <row r="11" spans="1:22" s="1" customFormat="1" ht="15" customHeight="1" x14ac:dyDescent="0.2">
      <c r="A11" s="28"/>
      <c r="B11" s="53"/>
      <c r="C11" s="53"/>
      <c r="D11" s="53"/>
      <c r="E11" s="41"/>
      <c r="F11" s="28"/>
      <c r="G11" s="28"/>
      <c r="H11" s="28"/>
      <c r="I11" s="28"/>
      <c r="J11" s="28"/>
      <c r="K11" s="28"/>
      <c r="L11" s="57"/>
      <c r="M11" s="28"/>
      <c r="N11" s="28"/>
      <c r="O11" s="28"/>
      <c r="P11" s="41"/>
      <c r="Q11" s="28"/>
      <c r="R11" s="28"/>
      <c r="S11" s="50"/>
      <c r="T11" s="28"/>
      <c r="U11" s="41"/>
      <c r="V11" s="28"/>
    </row>
    <row r="12" spans="1:22" s="1" customFormat="1" ht="15" customHeight="1" x14ac:dyDescent="0.2">
      <c r="A12" s="28"/>
      <c r="B12" s="53"/>
      <c r="C12" s="53"/>
      <c r="D12" s="53"/>
      <c r="E12" s="41"/>
      <c r="F12" s="28"/>
      <c r="G12" s="28"/>
      <c r="H12" s="28"/>
      <c r="I12" s="28"/>
      <c r="J12" s="28"/>
      <c r="K12" s="28"/>
      <c r="L12" s="57"/>
      <c r="M12" s="28"/>
      <c r="N12" s="28"/>
      <c r="O12" s="28"/>
      <c r="P12" s="41"/>
      <c r="Q12" s="28"/>
      <c r="R12" s="28"/>
      <c r="S12" s="50"/>
      <c r="T12" s="28"/>
      <c r="U12" s="41"/>
      <c r="V12" s="28"/>
    </row>
    <row r="13" spans="1:22" s="1" customFormat="1" ht="15" customHeight="1" x14ac:dyDescent="0.2">
      <c r="A13" s="28"/>
      <c r="B13" s="53"/>
      <c r="C13" s="53"/>
      <c r="D13" s="53"/>
      <c r="E13" s="41"/>
      <c r="F13" s="28"/>
      <c r="G13" s="28"/>
      <c r="H13" s="28"/>
      <c r="I13" s="28"/>
      <c r="J13" s="28"/>
      <c r="K13" s="28"/>
      <c r="L13" s="57"/>
      <c r="M13" s="28"/>
      <c r="N13" s="28"/>
      <c r="O13" s="28"/>
      <c r="P13" s="41"/>
      <c r="Q13" s="28"/>
      <c r="R13" s="28"/>
      <c r="S13" s="50"/>
      <c r="T13" s="28"/>
      <c r="U13" s="41"/>
      <c r="V13" s="28"/>
    </row>
    <row r="14" spans="1:22" s="1" customFormat="1" ht="15" customHeight="1" x14ac:dyDescent="0.2">
      <c r="A14" s="28"/>
      <c r="B14" s="53"/>
      <c r="C14" s="53"/>
      <c r="D14" s="53"/>
      <c r="E14" s="41"/>
      <c r="F14" s="28"/>
      <c r="G14" s="28"/>
      <c r="H14" s="28"/>
      <c r="I14" s="28"/>
      <c r="J14" s="28"/>
      <c r="K14" s="28"/>
      <c r="L14" s="57"/>
      <c r="M14" s="28"/>
      <c r="N14" s="28"/>
      <c r="O14" s="28"/>
      <c r="P14" s="41"/>
      <c r="Q14" s="28"/>
      <c r="R14" s="28"/>
      <c r="S14" s="50"/>
      <c r="T14" s="28"/>
      <c r="U14" s="41"/>
      <c r="V14" s="28"/>
    </row>
    <row r="15" spans="1:22" s="1" customFormat="1" ht="15" customHeight="1" x14ac:dyDescent="0.2">
      <c r="A15" s="28"/>
      <c r="B15" s="53"/>
      <c r="C15" s="53"/>
      <c r="D15" s="53"/>
      <c r="E15" s="41"/>
      <c r="F15" s="28"/>
      <c r="G15" s="28"/>
      <c r="H15" s="28"/>
      <c r="I15" s="28"/>
      <c r="J15" s="28"/>
      <c r="K15" s="28"/>
      <c r="L15" s="57"/>
      <c r="M15" s="28"/>
      <c r="N15" s="28"/>
      <c r="O15" s="28"/>
      <c r="P15" s="41"/>
      <c r="Q15" s="28"/>
      <c r="R15" s="28"/>
      <c r="S15" s="50"/>
      <c r="T15" s="28"/>
      <c r="U15" s="41"/>
      <c r="V15" s="28"/>
    </row>
    <row r="16" spans="1:22" s="1" customFormat="1" ht="15" customHeight="1" x14ac:dyDescent="0.2">
      <c r="A16" s="28"/>
      <c r="B16" s="53"/>
      <c r="C16" s="53"/>
      <c r="D16" s="53"/>
      <c r="E16" s="41"/>
      <c r="F16" s="28"/>
      <c r="G16" s="28"/>
      <c r="H16" s="28"/>
      <c r="I16" s="28"/>
      <c r="J16" s="28"/>
      <c r="K16" s="28"/>
      <c r="L16" s="57"/>
      <c r="M16" s="28"/>
      <c r="N16" s="28"/>
      <c r="O16" s="28"/>
      <c r="P16" s="41"/>
      <c r="Q16" s="28"/>
      <c r="R16" s="28"/>
      <c r="S16" s="50"/>
      <c r="T16" s="28"/>
      <c r="U16" s="41"/>
      <c r="V16" s="28"/>
    </row>
    <row r="17" spans="1:30" s="1" customFormat="1" ht="15" customHeight="1" x14ac:dyDescent="0.2">
      <c r="A17" s="28"/>
      <c r="B17" s="53"/>
      <c r="C17" s="53"/>
      <c r="D17" s="53"/>
      <c r="E17" s="42"/>
      <c r="F17" s="28"/>
      <c r="G17" s="28"/>
      <c r="H17" s="28"/>
      <c r="I17" s="28"/>
      <c r="J17" s="28"/>
      <c r="K17" s="28"/>
      <c r="L17" s="58"/>
      <c r="M17" s="28"/>
      <c r="N17" s="28"/>
      <c r="O17" s="28"/>
      <c r="P17" s="42"/>
      <c r="Q17" s="28"/>
      <c r="R17" s="28"/>
      <c r="S17" s="50"/>
      <c r="T17" s="28"/>
      <c r="U17" s="42"/>
      <c r="V17" s="28"/>
    </row>
    <row r="18" spans="1:30" s="4" customFormat="1" x14ac:dyDescent="0.2">
      <c r="A18" s="2"/>
      <c r="B18" s="35"/>
      <c r="C18" s="36"/>
      <c r="D18" s="37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38" t="s">
        <v>34</v>
      </c>
      <c r="X18" s="38"/>
      <c r="Y18" s="38" t="s">
        <v>7</v>
      </c>
      <c r="Z18" s="38"/>
      <c r="AA18" s="38" t="s">
        <v>6</v>
      </c>
      <c r="AB18" s="38"/>
      <c r="AC18" s="38" t="s">
        <v>32</v>
      </c>
      <c r="AD18" s="38"/>
    </row>
    <row r="19" spans="1:30" s="1" customFormat="1" ht="51.75" customHeight="1" x14ac:dyDescent="0.2">
      <c r="A19" s="5">
        <v>1</v>
      </c>
      <c r="B19" s="29" t="s">
        <v>5</v>
      </c>
      <c r="C19" s="30"/>
      <c r="D19" s="31"/>
      <c r="E19" s="6" t="e">
        <f>#REF!+Ա.Խաչատրյան!E19+Բ.Մկրտչյան!E19</f>
        <v>#REF!</v>
      </c>
      <c r="F19" s="6" t="e">
        <f>#REF!+Ա.Խաչատրյան!F19+Բ.Մկրտչյան!F19</f>
        <v>#REF!</v>
      </c>
      <c r="G19" s="6" t="e">
        <f>#REF!+Ա.Խաչատրյան!G19+Բ.Մկրտչյան!G19</f>
        <v>#REF!</v>
      </c>
      <c r="H19" s="6" t="e">
        <f>#REF!+Ա.Խաչատրյան!H19+Բ.Մկրտչյան!H19</f>
        <v>#REF!</v>
      </c>
      <c r="I19" s="6" t="e">
        <f>#REF!+Ա.Խաչատրյան!I19+Բ.Մկրտչյան!I19</f>
        <v>#REF!</v>
      </c>
      <c r="J19" s="6" t="e">
        <f>#REF!+Ա.Խաչատրյան!J19+Բ.Մկրտչյան!J19</f>
        <v>#REF!</v>
      </c>
      <c r="K19" s="6" t="e">
        <f>#REF!+Ա.Խաչատրյան!K19+Բ.Մկրտչյան!K19</f>
        <v>#REF!</v>
      </c>
      <c r="L19" s="6" t="e">
        <f>#REF!+Ա.Խաչատրյան!L19+Բ.Մկրտչյան!L19</f>
        <v>#REF!</v>
      </c>
      <c r="M19" s="6" t="e">
        <f>#REF!+Ա.Խաչատրյան!M19+Բ.Մկրտչյան!M19</f>
        <v>#REF!</v>
      </c>
      <c r="N19" s="6" t="e">
        <f>#REF!+Ա.Խաչատրյան!N19+Բ.Մկրտչյան!N19</f>
        <v>#REF!</v>
      </c>
      <c r="O19" s="6" t="e">
        <f>#REF!+Ա.Խաչատրյան!O19+Բ.Մկրտչյան!O19</f>
        <v>#REF!</v>
      </c>
      <c r="P19" s="6" t="e">
        <f>#REF!+Ա.Խաչատրյան!P19+Բ.Մկրտչյան!P19</f>
        <v>#REF!</v>
      </c>
      <c r="Q19" s="6" t="e">
        <f>#REF!+Ա.Խաչատրյան!Q19+Բ.Մկրտչյան!Q19</f>
        <v>#REF!</v>
      </c>
      <c r="R19" s="6" t="e">
        <f>#REF!+Ա.Խաչատրյան!R19+Բ.Մկրտչյան!R19</f>
        <v>#REF!</v>
      </c>
      <c r="S19" s="6" t="e">
        <f>#REF!+Ա.Խաչատրյան!S19+Բ.Մկրտչյան!S19</f>
        <v>#REF!</v>
      </c>
      <c r="T19" s="6" t="e">
        <f>#REF!+Ա.Խաչատրյան!T19+Բ.Մկրտչյան!T19</f>
        <v>#REF!</v>
      </c>
      <c r="U19" s="6" t="e">
        <f>#REF!+Ա.Խաչատրյան!U19+Բ.Մկրտչյան!U19</f>
        <v>#REF!</v>
      </c>
      <c r="V19" s="6" t="e">
        <f>#REF!+Ա.Խաչատրյան!V19+Բ.Մկրտչյան!V19</f>
        <v>#REF!</v>
      </c>
      <c r="W19" s="6" t="e">
        <f>#REF!+Ա.Խաչատրյան!W19+Բ.Մկրտչյան!W19</f>
        <v>#REF!</v>
      </c>
      <c r="X19" s="6" t="e">
        <f>#REF!+Ա.Խաչատրյան!X19+Բ.Մկրտչյան!X19</f>
        <v>#REF!</v>
      </c>
      <c r="Y19" s="6" t="e">
        <f>#REF!+Ա.Խաչատրյան!Y19+Բ.Մկրտչյան!Y19</f>
        <v>#REF!</v>
      </c>
      <c r="Z19" s="26" t="e">
        <f>G19+H19</f>
        <v>#REF!</v>
      </c>
      <c r="AA19" s="6" t="e">
        <f>#REF!+Ա.Խաչատրյան!AA19+Բ.Մկրտչյան!AA19</f>
        <v>#REF!</v>
      </c>
      <c r="AB19" s="6" t="e">
        <f>#REF!+Ա.Խաչատրյան!AB19+Բ.Մկրտչյան!AB19</f>
        <v>#REF!</v>
      </c>
      <c r="AC19" s="6" t="e">
        <f>#REF!+Ա.Խաչատրյան!AC19+Բ.Մկրտչյան!AC19</f>
        <v>#REF!</v>
      </c>
      <c r="AD19" s="6" t="e">
        <f>#REF!+Ա.Խաչատրյան!AD19+Բ.Մկրտչյան!AD19</f>
        <v>#REF!</v>
      </c>
    </row>
    <row r="20" spans="1:30" s="8" customFormat="1" ht="59.25" customHeight="1" x14ac:dyDescent="0.2">
      <c r="A20" s="7" t="s">
        <v>4</v>
      </c>
      <c r="B20" s="29" t="s">
        <v>3</v>
      </c>
      <c r="C20" s="30"/>
      <c r="D20" s="31"/>
      <c r="E20" s="6" t="e">
        <f>#REF!+Ա.Խաչատրյան!E20+Բ.Մկրտչյան!E20</f>
        <v>#REF!</v>
      </c>
      <c r="F20" s="6" t="e">
        <f>#REF!+Ա.Խաչատրյան!F20+Բ.Մկրտչյան!F20</f>
        <v>#REF!</v>
      </c>
      <c r="G20" s="6" t="e">
        <f>#REF!+Ա.Խաչատրյան!G20+Բ.Մկրտչյան!G20</f>
        <v>#REF!</v>
      </c>
      <c r="H20" s="6" t="e">
        <f>#REF!+Ա.Խաչատրյան!H20+Բ.Մկրտչյան!H20</f>
        <v>#REF!</v>
      </c>
      <c r="I20" s="6" t="e">
        <f>#REF!+Ա.Խաչատրյան!I20+Բ.Մկրտչյան!I20</f>
        <v>#REF!</v>
      </c>
      <c r="J20" s="6" t="e">
        <f>#REF!+Ա.Խաչատրյան!J20+Բ.Մկրտչյան!J20</f>
        <v>#REF!</v>
      </c>
      <c r="K20" s="6" t="e">
        <f>#REF!+Ա.Խաչատրյան!K20+Բ.Մկրտչյան!K20</f>
        <v>#REF!</v>
      </c>
      <c r="L20" s="6" t="e">
        <f>#REF!+Ա.Խաչատրյան!L20+Բ.Մկրտչյան!L20</f>
        <v>#REF!</v>
      </c>
      <c r="M20" s="6" t="e">
        <f>#REF!+Ա.Խաչատրյան!M20+Բ.Մկրտչյան!M20</f>
        <v>#REF!</v>
      </c>
      <c r="N20" s="6" t="e">
        <f>#REF!+Ա.Խաչատրյան!N20+Բ.Մկրտչյան!N20</f>
        <v>#REF!</v>
      </c>
      <c r="O20" s="6" t="e">
        <f>#REF!+Ա.Խաչատրյան!O20+Բ.Մկրտչյան!O20</f>
        <v>#REF!</v>
      </c>
      <c r="P20" s="6" t="e">
        <f>#REF!+Ա.Խաչատրյան!P20+Բ.Մկրտչյան!P20</f>
        <v>#REF!</v>
      </c>
      <c r="Q20" s="6" t="e">
        <f>#REF!+Ա.Խաչատրյան!Q20+Բ.Մկրտչյան!Q20</f>
        <v>#REF!</v>
      </c>
      <c r="R20" s="6" t="e">
        <f>#REF!+Ա.Խաչատրյան!R20+Բ.Մկրտչյան!R20</f>
        <v>#REF!</v>
      </c>
      <c r="S20" s="6" t="e">
        <f>#REF!+Ա.Խաչատրյան!S20+Բ.Մկրտչյան!S20</f>
        <v>#REF!</v>
      </c>
      <c r="T20" s="6" t="e">
        <f>#REF!+Ա.Խաչատրյան!T20+Բ.Մկրտչյան!T20</f>
        <v>#REF!</v>
      </c>
      <c r="U20" s="6" t="e">
        <f>#REF!+Ա.Խաչատրյան!U20+Բ.Մկրտչյան!U20</f>
        <v>#REF!</v>
      </c>
      <c r="V20" s="6" t="e">
        <f>#REF!+Ա.Խաչատրյան!V20+Բ.Մկրտչյան!V20</f>
        <v>#REF!</v>
      </c>
      <c r="W20" s="6" t="e">
        <f>#REF!+Ա.Խաչատրյան!W20+Բ.Մկրտչյան!W20</f>
        <v>#REF!</v>
      </c>
      <c r="X20" s="6" t="e">
        <f>#REF!+Ա.Խաչատրյան!X20+Բ.Մկրտչյան!X20</f>
        <v>#REF!</v>
      </c>
      <c r="Y20" s="6" t="e">
        <f>#REF!+Ա.Խաչատրյան!Y20+Բ.Մկրտչյան!Y20</f>
        <v>#REF!</v>
      </c>
      <c r="Z20" s="26" t="e">
        <f>G20+H20</f>
        <v>#REF!</v>
      </c>
      <c r="AA20" s="6" t="e">
        <f>#REF!+Ա.Խաչատրյան!AA20+Բ.Մկրտչյան!AA20</f>
        <v>#REF!</v>
      </c>
      <c r="AB20" s="6" t="e">
        <f>#REF!+Ա.Խաչատրյան!AB20+Բ.Մկրտչյան!AB20</f>
        <v>#REF!</v>
      </c>
      <c r="AC20" s="6" t="e">
        <f>#REF!+Ա.Խաչատրյան!AC20+Բ.Մկրտչյան!AC20</f>
        <v>#REF!</v>
      </c>
      <c r="AD20" s="6" t="e">
        <f>#REF!+Ա.Խաչատրյան!AD20+Բ.Մկրտչյան!AD20</f>
        <v>#REF!</v>
      </c>
    </row>
    <row r="21" spans="1:30" s="9" customFormat="1" ht="63.75" customHeight="1" x14ac:dyDescent="0.2">
      <c r="A21" s="7" t="s">
        <v>2</v>
      </c>
      <c r="B21" s="29" t="s">
        <v>1</v>
      </c>
      <c r="C21" s="30"/>
      <c r="D21" s="31"/>
      <c r="E21" s="6" t="e">
        <f>#REF!+Ա.Խաչատրյան!E21+Բ.Մկրտչյան!E21</f>
        <v>#REF!</v>
      </c>
      <c r="F21" s="6" t="e">
        <f>#REF!+Ա.Խաչատրյան!F21+Բ.Մկրտչյան!F21</f>
        <v>#REF!</v>
      </c>
      <c r="G21" s="6" t="e">
        <f>#REF!+Ա.Խաչատրյան!G21+Բ.Մկրտչյան!G21</f>
        <v>#REF!</v>
      </c>
      <c r="H21" s="6" t="e">
        <f>#REF!+Ա.Խաչատրյան!H21+Բ.Մկրտչյան!H21</f>
        <v>#REF!</v>
      </c>
      <c r="I21" s="6" t="e">
        <f>#REF!+Ա.Խաչատրյան!I21+Բ.Մկրտչյան!I21</f>
        <v>#REF!</v>
      </c>
      <c r="J21" s="6" t="e">
        <f>#REF!+Ա.Խաչատրյան!J21+Բ.Մկրտչյան!J21</f>
        <v>#REF!</v>
      </c>
      <c r="K21" s="6" t="e">
        <f>#REF!+Ա.Խաչատրյան!K21+Բ.Մկրտչյան!K21</f>
        <v>#REF!</v>
      </c>
      <c r="L21" s="6" t="e">
        <f>#REF!+Ա.Խաչատրյան!L21+Բ.Մկրտչյան!L21</f>
        <v>#REF!</v>
      </c>
      <c r="M21" s="6" t="e">
        <f>#REF!+Ա.Խաչատրյան!M21+Բ.Մկրտչյան!M21</f>
        <v>#REF!</v>
      </c>
      <c r="N21" s="6" t="e">
        <f>#REF!+Ա.Խաչատրյան!N21+Բ.Մկրտչյան!N21</f>
        <v>#REF!</v>
      </c>
      <c r="O21" s="6" t="e">
        <f>#REF!+Ա.Խաչատրյան!O21+Բ.Մկրտչյան!O21</f>
        <v>#REF!</v>
      </c>
      <c r="P21" s="6" t="e">
        <f>#REF!+Ա.Խաչատրյան!P21+Բ.Մկրտչյան!P21</f>
        <v>#REF!</v>
      </c>
      <c r="Q21" s="6" t="e">
        <f>#REF!+Ա.Խաչատրյան!Q21+Բ.Մկրտչյան!Q21</f>
        <v>#REF!</v>
      </c>
      <c r="R21" s="6" t="e">
        <f>#REF!+Ա.Խաչատրյան!R21+Բ.Մկրտչյան!R21</f>
        <v>#REF!</v>
      </c>
      <c r="S21" s="6" t="e">
        <f>#REF!+Ա.Խաչատրյան!S21+Բ.Մկրտչյան!S21</f>
        <v>#REF!</v>
      </c>
      <c r="T21" s="6" t="e">
        <f>#REF!+Ա.Խաչատրյան!T21+Բ.Մկրտչյան!T21</f>
        <v>#REF!</v>
      </c>
      <c r="U21" s="6" t="e">
        <f>#REF!+Ա.Խաչատրյան!U21+Բ.Մկրտչյան!U21</f>
        <v>#REF!</v>
      </c>
      <c r="V21" s="6" t="e">
        <f>#REF!+Ա.Խաչատրյան!V21+Բ.Մկրտչյան!V21</f>
        <v>#REF!</v>
      </c>
      <c r="W21" s="6" t="e">
        <f>#REF!+Ա.Խաչատրյան!W21+Բ.Մկրտչյան!W21</f>
        <v>#REF!</v>
      </c>
      <c r="X21" s="6" t="e">
        <f>#REF!+Ա.Խաչատրյան!X21+Բ.Մկրտչյան!X21</f>
        <v>#REF!</v>
      </c>
      <c r="Y21" s="6" t="e">
        <f>#REF!+Ա.Խաչատրյան!Y21+Բ.Մկրտչյան!Y21</f>
        <v>#REF!</v>
      </c>
      <c r="Z21" s="26" t="e">
        <f>G21+H21</f>
        <v>#REF!</v>
      </c>
      <c r="AA21" s="6" t="e">
        <f>#REF!+Ա.Խաչատրյան!AA21+Բ.Մկրտչյան!AA21</f>
        <v>#REF!</v>
      </c>
      <c r="AB21" s="6" t="e">
        <f>#REF!+Ա.Խաչատրյան!AB21+Բ.Մկրտչյան!AB21</f>
        <v>#REF!</v>
      </c>
      <c r="AC21" s="6" t="e">
        <f>#REF!+Ա.Խաչատրյան!AC21+Բ.Մկրտչյան!AC21</f>
        <v>#REF!</v>
      </c>
      <c r="AD21" s="6" t="e">
        <f>#REF!+Ա.Խաչատրյան!AD21+Բ.Մկրտչյան!AD21</f>
        <v>#REF!</v>
      </c>
    </row>
    <row r="22" spans="1:30" ht="18" x14ac:dyDescent="0.2">
      <c r="A22" s="10">
        <v>4</v>
      </c>
      <c r="B22" s="39" t="s">
        <v>0</v>
      </c>
      <c r="C22" s="39"/>
      <c r="D22" s="39"/>
      <c r="E22" s="6" t="e">
        <f>#REF!+Ա.Խաչատրյան!E22+Բ.Մկրտչյան!E22</f>
        <v>#REF!</v>
      </c>
      <c r="F22" s="6" t="e">
        <f>#REF!+Ա.Խաչատրյան!F22+Բ.Մկրտչյան!F22</f>
        <v>#REF!</v>
      </c>
      <c r="G22" s="6" t="e">
        <f>#REF!+Ա.Խաչատրյան!G22+Բ.Մկրտչյան!G22</f>
        <v>#REF!</v>
      </c>
      <c r="H22" s="6" t="e">
        <f>#REF!+Ա.Խաչատրյան!H22+Բ.Մկրտչյան!H22</f>
        <v>#REF!</v>
      </c>
      <c r="I22" s="6" t="e">
        <f>#REF!+Ա.Խաչատրյան!I22+Բ.Մկրտչյան!I22</f>
        <v>#REF!</v>
      </c>
      <c r="J22" s="6" t="e">
        <f>#REF!+Ա.Խաչատրյան!J22+Բ.Մկրտչյան!J22</f>
        <v>#REF!</v>
      </c>
      <c r="K22" s="6" t="e">
        <f>#REF!+Ա.Խաչատրյան!K22+Բ.Մկրտչյան!K22</f>
        <v>#REF!</v>
      </c>
      <c r="L22" s="6" t="e">
        <f>#REF!+Ա.Խաչատրյան!L22+Բ.Մկրտչյան!L22</f>
        <v>#REF!</v>
      </c>
      <c r="M22" s="6" t="e">
        <f>#REF!+Ա.Խաչատրյան!M22+Բ.Մկրտչյան!M22</f>
        <v>#REF!</v>
      </c>
      <c r="N22" s="6" t="e">
        <f>#REF!+Ա.Խաչատրյան!N22+Բ.Մկրտչյան!N22</f>
        <v>#REF!</v>
      </c>
      <c r="O22" s="6" t="e">
        <f>#REF!+Ա.Խաչատրյան!O22+Բ.Մկրտչյան!O22</f>
        <v>#REF!</v>
      </c>
      <c r="P22" s="6" t="e">
        <f>#REF!+Ա.Խաչատրյան!P22+Բ.Մկրտչյան!P22</f>
        <v>#REF!</v>
      </c>
      <c r="Q22" s="6" t="e">
        <f>#REF!+Ա.Խաչատրյան!Q22+Բ.Մկրտչյան!Q22</f>
        <v>#REF!</v>
      </c>
      <c r="R22" s="6" t="e">
        <f>#REF!+Ա.Խաչատրյան!R22+Բ.Մկրտչյան!R22</f>
        <v>#REF!</v>
      </c>
      <c r="S22" s="6" t="e">
        <f>#REF!+Ա.Խաչատրյան!S22+Բ.Մկրտչյան!S22</f>
        <v>#REF!</v>
      </c>
      <c r="T22" s="6" t="e">
        <f>#REF!+Ա.Խաչատրյան!T22+Բ.Մկրտչյան!T22</f>
        <v>#REF!</v>
      </c>
      <c r="U22" s="6" t="e">
        <f>#REF!+Ա.Խաչատրյան!U22+Բ.Մկրտչյան!U22</f>
        <v>#REF!</v>
      </c>
      <c r="V22" s="6" t="e">
        <f>#REF!+Ա.Խաչատրյան!V22+Բ.Մկրտչյան!V22</f>
        <v>#REF!</v>
      </c>
      <c r="W22" s="6" t="e">
        <f>#REF!+Ա.Խաչատրյան!W22+Բ.Մկրտչյան!W22</f>
        <v>#REF!</v>
      </c>
      <c r="X22" s="6" t="e">
        <f>#REF!+Ա.Խաչատրյան!X22+Բ.Մկրտչյան!X22</f>
        <v>#REF!</v>
      </c>
      <c r="Y22" s="6" t="e">
        <f>#REF!+Ա.Խաչատրյան!Y22+Բ.Մկրտչյան!Y22</f>
        <v>#REF!</v>
      </c>
      <c r="Z22" s="26" t="e">
        <f>G22+H22</f>
        <v>#REF!</v>
      </c>
      <c r="AA22" s="6" t="e">
        <f>#REF!+Ա.Խաչատրյան!AA22+Բ.Մկրտչյան!AA22</f>
        <v>#REF!</v>
      </c>
      <c r="AB22" s="6" t="e">
        <f>#REF!+Ա.Խաչատրյան!AB22+Բ.Մկրտչյան!AB22</f>
        <v>#REF!</v>
      </c>
      <c r="AC22" s="6" t="e">
        <f>#REF!+Ա.Խաչատրյան!AC22+Բ.Մկրտչյան!AC22</f>
        <v>#REF!</v>
      </c>
      <c r="AD22" s="6" t="e">
        <f>#REF!+Ա.Խաչատրյան!AD22+Բ.Մկրտչյան!AD22</f>
        <v>#REF!</v>
      </c>
    </row>
    <row r="23" spans="1:30" x14ac:dyDescent="0.2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3"/>
    </row>
    <row r="24" spans="1:30" x14ac:dyDescent="0.2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</row>
  </sheetData>
  <mergeCells count="39">
    <mergeCell ref="A1:V1"/>
    <mergeCell ref="A2:V2"/>
    <mergeCell ref="A4:A17"/>
    <mergeCell ref="B4:D17"/>
    <mergeCell ref="E4:E17"/>
    <mergeCell ref="F4:K5"/>
    <mergeCell ref="A3:G3"/>
    <mergeCell ref="H3:V3"/>
    <mergeCell ref="M6:M17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O6:O17"/>
    <mergeCell ref="M4:P5"/>
    <mergeCell ref="H6:H17"/>
    <mergeCell ref="I6:K7"/>
    <mergeCell ref="N6:N17"/>
    <mergeCell ref="J8:J17"/>
    <mergeCell ref="B20:D20"/>
    <mergeCell ref="B21:D21"/>
    <mergeCell ref="B23:W23"/>
    <mergeCell ref="B24:W24"/>
    <mergeCell ref="B18:D18"/>
    <mergeCell ref="W18:X18"/>
    <mergeCell ref="B22:D2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0"/>
  <sheetViews>
    <sheetView workbookViewId="0">
      <selection activeCell="B4" sqref="B4:D17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2" t="s">
        <v>29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2" s="12" customFormat="1" ht="19.5" customHeight="1" x14ac:dyDescent="0.2">
      <c r="A2" s="52" t="s">
        <v>36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2" s="12" customFormat="1" ht="18.75" customHeight="1" x14ac:dyDescent="0.2">
      <c r="A3" s="77" t="s">
        <v>38</v>
      </c>
      <c r="B3" s="77"/>
      <c r="C3" s="77"/>
      <c r="D3" s="77"/>
      <c r="E3" s="77"/>
      <c r="F3" s="77"/>
      <c r="G3" s="77"/>
      <c r="H3" s="78" t="s">
        <v>31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s="12" customFormat="1" ht="41.25" customHeight="1" x14ac:dyDescent="0.2">
      <c r="A4" s="69" t="s">
        <v>28</v>
      </c>
      <c r="B4" s="53"/>
      <c r="C4" s="53"/>
      <c r="D4" s="53"/>
      <c r="E4" s="56" t="s">
        <v>27</v>
      </c>
      <c r="F4" s="53" t="s">
        <v>26</v>
      </c>
      <c r="G4" s="53"/>
      <c r="H4" s="53"/>
      <c r="I4" s="53"/>
      <c r="J4" s="53"/>
      <c r="K4" s="53"/>
      <c r="L4" s="56" t="s">
        <v>33</v>
      </c>
      <c r="M4" s="70" t="s">
        <v>25</v>
      </c>
      <c r="N4" s="71"/>
      <c r="O4" s="71"/>
      <c r="P4" s="72"/>
      <c r="Q4" s="53" t="s">
        <v>24</v>
      </c>
      <c r="R4" s="53"/>
      <c r="S4" s="53"/>
      <c r="T4" s="69" t="s">
        <v>23</v>
      </c>
      <c r="U4" s="56" t="s">
        <v>22</v>
      </c>
      <c r="V4" s="69" t="s">
        <v>21</v>
      </c>
    </row>
    <row r="5" spans="1:22" s="12" customFormat="1" ht="53.25" customHeight="1" x14ac:dyDescent="0.2">
      <c r="A5" s="69"/>
      <c r="B5" s="53"/>
      <c r="C5" s="53"/>
      <c r="D5" s="53"/>
      <c r="E5" s="57"/>
      <c r="F5" s="53"/>
      <c r="G5" s="53"/>
      <c r="H5" s="53"/>
      <c r="I5" s="53"/>
      <c r="J5" s="53"/>
      <c r="K5" s="53"/>
      <c r="L5" s="57"/>
      <c r="M5" s="73"/>
      <c r="N5" s="74"/>
      <c r="O5" s="74"/>
      <c r="P5" s="75"/>
      <c r="Q5" s="53"/>
      <c r="R5" s="53"/>
      <c r="S5" s="53"/>
      <c r="T5" s="69"/>
      <c r="U5" s="57"/>
      <c r="V5" s="69"/>
    </row>
    <row r="6" spans="1:22" s="12" customFormat="1" ht="33.75" customHeight="1" x14ac:dyDescent="0.2">
      <c r="A6" s="69"/>
      <c r="B6" s="53"/>
      <c r="C6" s="53"/>
      <c r="D6" s="53"/>
      <c r="E6" s="57"/>
      <c r="F6" s="69" t="s">
        <v>13</v>
      </c>
      <c r="G6" s="69" t="s">
        <v>20</v>
      </c>
      <c r="H6" s="69" t="s">
        <v>19</v>
      </c>
      <c r="I6" s="53" t="s">
        <v>18</v>
      </c>
      <c r="J6" s="53"/>
      <c r="K6" s="53"/>
      <c r="L6" s="57"/>
      <c r="M6" s="69" t="s">
        <v>17</v>
      </c>
      <c r="N6" s="69" t="s">
        <v>16</v>
      </c>
      <c r="O6" s="69" t="s">
        <v>15</v>
      </c>
      <c r="P6" s="56" t="s">
        <v>14</v>
      </c>
      <c r="Q6" s="69" t="s">
        <v>13</v>
      </c>
      <c r="R6" s="69" t="s">
        <v>12</v>
      </c>
      <c r="S6" s="76" t="s">
        <v>11</v>
      </c>
      <c r="T6" s="69"/>
      <c r="U6" s="57"/>
      <c r="V6" s="69"/>
    </row>
    <row r="7" spans="1:22" s="12" customFormat="1" ht="18.75" customHeight="1" x14ac:dyDescent="0.2">
      <c r="A7" s="69"/>
      <c r="B7" s="53"/>
      <c r="C7" s="53"/>
      <c r="D7" s="53"/>
      <c r="E7" s="57"/>
      <c r="F7" s="69"/>
      <c r="G7" s="69"/>
      <c r="H7" s="69"/>
      <c r="I7" s="53"/>
      <c r="J7" s="53"/>
      <c r="K7" s="53"/>
      <c r="L7" s="57"/>
      <c r="M7" s="69"/>
      <c r="N7" s="69"/>
      <c r="O7" s="69"/>
      <c r="P7" s="57"/>
      <c r="Q7" s="69"/>
      <c r="R7" s="69"/>
      <c r="S7" s="76"/>
      <c r="T7" s="69"/>
      <c r="U7" s="57"/>
      <c r="V7" s="69"/>
    </row>
    <row r="8" spans="1:22" s="12" customFormat="1" ht="30" customHeight="1" x14ac:dyDescent="0.2">
      <c r="A8" s="69"/>
      <c r="B8" s="53"/>
      <c r="C8" s="53"/>
      <c r="D8" s="53"/>
      <c r="E8" s="57"/>
      <c r="F8" s="69"/>
      <c r="G8" s="69"/>
      <c r="H8" s="69"/>
      <c r="I8" s="69" t="s">
        <v>10</v>
      </c>
      <c r="J8" s="69" t="s">
        <v>9</v>
      </c>
      <c r="K8" s="69" t="s">
        <v>8</v>
      </c>
      <c r="L8" s="57"/>
      <c r="M8" s="69"/>
      <c r="N8" s="69"/>
      <c r="O8" s="69"/>
      <c r="P8" s="57"/>
      <c r="Q8" s="69"/>
      <c r="R8" s="69"/>
      <c r="S8" s="76"/>
      <c r="T8" s="69"/>
      <c r="U8" s="57"/>
      <c r="V8" s="69"/>
    </row>
    <row r="9" spans="1:22" s="12" customFormat="1" ht="15" customHeight="1" x14ac:dyDescent="0.2">
      <c r="A9" s="69"/>
      <c r="B9" s="53"/>
      <c r="C9" s="53"/>
      <c r="D9" s="53"/>
      <c r="E9" s="57"/>
      <c r="F9" s="69"/>
      <c r="G9" s="69"/>
      <c r="H9" s="69"/>
      <c r="I9" s="69"/>
      <c r="J9" s="69"/>
      <c r="K9" s="69"/>
      <c r="L9" s="57"/>
      <c r="M9" s="69"/>
      <c r="N9" s="69"/>
      <c r="O9" s="69"/>
      <c r="P9" s="57"/>
      <c r="Q9" s="69"/>
      <c r="R9" s="69"/>
      <c r="S9" s="76"/>
      <c r="T9" s="69"/>
      <c r="U9" s="57"/>
      <c r="V9" s="69"/>
    </row>
    <row r="10" spans="1:22" s="12" customFormat="1" ht="15" customHeight="1" x14ac:dyDescent="0.2">
      <c r="A10" s="69"/>
      <c r="B10" s="53"/>
      <c r="C10" s="53"/>
      <c r="D10" s="53"/>
      <c r="E10" s="57"/>
      <c r="F10" s="69"/>
      <c r="G10" s="69"/>
      <c r="H10" s="69"/>
      <c r="I10" s="69"/>
      <c r="J10" s="69"/>
      <c r="K10" s="69"/>
      <c r="L10" s="57"/>
      <c r="M10" s="69"/>
      <c r="N10" s="69"/>
      <c r="O10" s="69"/>
      <c r="P10" s="57"/>
      <c r="Q10" s="69"/>
      <c r="R10" s="69"/>
      <c r="S10" s="76"/>
      <c r="T10" s="69"/>
      <c r="U10" s="57"/>
      <c r="V10" s="69"/>
    </row>
    <row r="11" spans="1:22" s="12" customFormat="1" ht="15" customHeight="1" x14ac:dyDescent="0.2">
      <c r="A11" s="69"/>
      <c r="B11" s="53"/>
      <c r="C11" s="53"/>
      <c r="D11" s="53"/>
      <c r="E11" s="57"/>
      <c r="F11" s="69"/>
      <c r="G11" s="69"/>
      <c r="H11" s="69"/>
      <c r="I11" s="69"/>
      <c r="J11" s="69"/>
      <c r="K11" s="69"/>
      <c r="L11" s="57"/>
      <c r="M11" s="69"/>
      <c r="N11" s="69"/>
      <c r="O11" s="69"/>
      <c r="P11" s="57"/>
      <c r="Q11" s="69"/>
      <c r="R11" s="69"/>
      <c r="S11" s="76"/>
      <c r="T11" s="69"/>
      <c r="U11" s="57"/>
      <c r="V11" s="69"/>
    </row>
    <row r="12" spans="1:22" s="12" customFormat="1" ht="15" customHeight="1" x14ac:dyDescent="0.2">
      <c r="A12" s="69"/>
      <c r="B12" s="53"/>
      <c r="C12" s="53"/>
      <c r="D12" s="53"/>
      <c r="E12" s="57"/>
      <c r="F12" s="69"/>
      <c r="G12" s="69"/>
      <c r="H12" s="69"/>
      <c r="I12" s="69"/>
      <c r="J12" s="69"/>
      <c r="K12" s="69"/>
      <c r="L12" s="57"/>
      <c r="M12" s="69"/>
      <c r="N12" s="69"/>
      <c r="O12" s="69"/>
      <c r="P12" s="57"/>
      <c r="Q12" s="69"/>
      <c r="R12" s="69"/>
      <c r="S12" s="76"/>
      <c r="T12" s="69"/>
      <c r="U12" s="57"/>
      <c r="V12" s="69"/>
    </row>
    <row r="13" spans="1:22" s="12" customFormat="1" ht="15" customHeight="1" x14ac:dyDescent="0.2">
      <c r="A13" s="69"/>
      <c r="B13" s="53"/>
      <c r="C13" s="53"/>
      <c r="D13" s="53"/>
      <c r="E13" s="57"/>
      <c r="F13" s="69"/>
      <c r="G13" s="69"/>
      <c r="H13" s="69"/>
      <c r="I13" s="69"/>
      <c r="J13" s="69"/>
      <c r="K13" s="69"/>
      <c r="L13" s="57"/>
      <c r="M13" s="69"/>
      <c r="N13" s="69"/>
      <c r="O13" s="69"/>
      <c r="P13" s="57"/>
      <c r="Q13" s="69"/>
      <c r="R13" s="69"/>
      <c r="S13" s="76"/>
      <c r="T13" s="69"/>
      <c r="U13" s="57"/>
      <c r="V13" s="69"/>
    </row>
    <row r="14" spans="1:22" s="12" customFormat="1" ht="15" customHeight="1" x14ac:dyDescent="0.2">
      <c r="A14" s="69"/>
      <c r="B14" s="53"/>
      <c r="C14" s="53"/>
      <c r="D14" s="53"/>
      <c r="E14" s="57"/>
      <c r="F14" s="69"/>
      <c r="G14" s="69"/>
      <c r="H14" s="69"/>
      <c r="I14" s="69"/>
      <c r="J14" s="69"/>
      <c r="K14" s="69"/>
      <c r="L14" s="57"/>
      <c r="M14" s="69"/>
      <c r="N14" s="69"/>
      <c r="O14" s="69"/>
      <c r="P14" s="57"/>
      <c r="Q14" s="69"/>
      <c r="R14" s="69"/>
      <c r="S14" s="76"/>
      <c r="T14" s="69"/>
      <c r="U14" s="57"/>
      <c r="V14" s="69"/>
    </row>
    <row r="15" spans="1:22" s="12" customFormat="1" ht="15" customHeight="1" x14ac:dyDescent="0.2">
      <c r="A15" s="69"/>
      <c r="B15" s="53"/>
      <c r="C15" s="53"/>
      <c r="D15" s="53"/>
      <c r="E15" s="57"/>
      <c r="F15" s="69"/>
      <c r="G15" s="69"/>
      <c r="H15" s="69"/>
      <c r="I15" s="69"/>
      <c r="J15" s="69"/>
      <c r="K15" s="69"/>
      <c r="L15" s="57"/>
      <c r="M15" s="69"/>
      <c r="N15" s="69"/>
      <c r="O15" s="69"/>
      <c r="P15" s="57"/>
      <c r="Q15" s="69"/>
      <c r="R15" s="69"/>
      <c r="S15" s="76"/>
      <c r="T15" s="69"/>
      <c r="U15" s="57"/>
      <c r="V15" s="69"/>
    </row>
    <row r="16" spans="1:22" s="12" customFormat="1" ht="15" customHeight="1" x14ac:dyDescent="0.2">
      <c r="A16" s="69"/>
      <c r="B16" s="53"/>
      <c r="C16" s="53"/>
      <c r="D16" s="53"/>
      <c r="E16" s="57"/>
      <c r="F16" s="69"/>
      <c r="G16" s="69"/>
      <c r="H16" s="69"/>
      <c r="I16" s="69"/>
      <c r="J16" s="69"/>
      <c r="K16" s="69"/>
      <c r="L16" s="57"/>
      <c r="M16" s="69"/>
      <c r="N16" s="69"/>
      <c r="O16" s="69"/>
      <c r="P16" s="57"/>
      <c r="Q16" s="69"/>
      <c r="R16" s="69"/>
      <c r="S16" s="76"/>
      <c r="T16" s="69"/>
      <c r="U16" s="57"/>
      <c r="V16" s="69"/>
    </row>
    <row r="17" spans="1:30" s="12" customFormat="1" ht="15" customHeight="1" x14ac:dyDescent="0.2">
      <c r="A17" s="69"/>
      <c r="B17" s="53"/>
      <c r="C17" s="53"/>
      <c r="D17" s="53"/>
      <c r="E17" s="58"/>
      <c r="F17" s="69"/>
      <c r="G17" s="69"/>
      <c r="H17" s="69"/>
      <c r="I17" s="69"/>
      <c r="J17" s="69"/>
      <c r="K17" s="69"/>
      <c r="L17" s="58"/>
      <c r="M17" s="69"/>
      <c r="N17" s="69"/>
      <c r="O17" s="69"/>
      <c r="P17" s="58"/>
      <c r="Q17" s="69"/>
      <c r="R17" s="69"/>
      <c r="S17" s="76"/>
      <c r="T17" s="69"/>
      <c r="U17" s="58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8" t="s">
        <v>34</v>
      </c>
      <c r="X18" s="38"/>
      <c r="Y18" s="38" t="s">
        <v>7</v>
      </c>
      <c r="Z18" s="38"/>
      <c r="AA18" s="38" t="s">
        <v>6</v>
      </c>
      <c r="AB18" s="38"/>
      <c r="AC18" s="38" t="s">
        <v>32</v>
      </c>
      <c r="AD18" s="38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48</v>
      </c>
      <c r="F19" s="17">
        <v>17</v>
      </c>
      <c r="G19" s="17">
        <v>17</v>
      </c>
      <c r="H19" s="17"/>
      <c r="I19" s="17"/>
      <c r="J19" s="17"/>
      <c r="K19" s="17">
        <v>17</v>
      </c>
      <c r="L19" s="17"/>
      <c r="M19" s="17">
        <v>12</v>
      </c>
      <c r="N19" s="17"/>
      <c r="O19" s="17"/>
      <c r="P19" s="17">
        <v>5</v>
      </c>
      <c r="Q19" s="17"/>
      <c r="R19" s="17"/>
      <c r="S19" s="17"/>
      <c r="T19" s="17">
        <v>2</v>
      </c>
      <c r="U19" s="17">
        <v>63</v>
      </c>
      <c r="V19" s="17"/>
      <c r="W19" s="26">
        <f>E19+K19</f>
        <v>65</v>
      </c>
      <c r="X19" s="26">
        <f>L19+T19+U19</f>
        <v>65</v>
      </c>
      <c r="Y19" s="26">
        <f>F19</f>
        <v>17</v>
      </c>
      <c r="Z19" s="26">
        <f>G19+H19</f>
        <v>17</v>
      </c>
      <c r="AA19" s="26">
        <f>F19</f>
        <v>17</v>
      </c>
      <c r="AB19" s="26">
        <f>I19+J19+K19</f>
        <v>17</v>
      </c>
      <c r="AC19" s="26">
        <f>K19</f>
        <v>17</v>
      </c>
      <c r="AD19" s="26">
        <f>M19+N19+O19+P19</f>
        <v>17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23</v>
      </c>
      <c r="F20" s="19">
        <v>13</v>
      </c>
      <c r="G20" s="19">
        <v>11</v>
      </c>
      <c r="H20" s="19">
        <v>2</v>
      </c>
      <c r="I20" s="19">
        <v>1</v>
      </c>
      <c r="J20" s="19">
        <v>2</v>
      </c>
      <c r="K20" s="19">
        <v>10</v>
      </c>
      <c r="L20" s="19"/>
      <c r="M20" s="19">
        <v>7</v>
      </c>
      <c r="N20" s="19"/>
      <c r="O20" s="19"/>
      <c r="P20" s="19">
        <v>3</v>
      </c>
      <c r="Q20" s="19"/>
      <c r="R20" s="19"/>
      <c r="S20" s="19"/>
      <c r="T20" s="19">
        <v>1</v>
      </c>
      <c r="U20" s="17">
        <v>32</v>
      </c>
      <c r="V20" s="20"/>
      <c r="W20" s="26">
        <f>E20+K20</f>
        <v>33</v>
      </c>
      <c r="X20" s="26">
        <f>L20+T20+U20</f>
        <v>33</v>
      </c>
      <c r="Y20" s="26">
        <f>F20</f>
        <v>13</v>
      </c>
      <c r="Z20" s="26">
        <f>G20+H20</f>
        <v>13</v>
      </c>
      <c r="AA20" s="26">
        <f>F20</f>
        <v>13</v>
      </c>
      <c r="AB20" s="26">
        <f>I20+J20+K20</f>
        <v>13</v>
      </c>
      <c r="AC20" s="26">
        <f>K20</f>
        <v>10</v>
      </c>
      <c r="AD20" s="26">
        <f>M20+N20+O20+P20</f>
        <v>10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66</v>
      </c>
      <c r="F21" s="19">
        <v>30</v>
      </c>
      <c r="G21" s="19">
        <v>19</v>
      </c>
      <c r="H21" s="19">
        <v>11</v>
      </c>
      <c r="I21" s="19"/>
      <c r="J21" s="19">
        <v>8</v>
      </c>
      <c r="K21" s="19">
        <v>22</v>
      </c>
      <c r="L21" s="19"/>
      <c r="M21" s="19">
        <v>18</v>
      </c>
      <c r="N21" s="19"/>
      <c r="O21" s="19"/>
      <c r="P21" s="19">
        <v>4</v>
      </c>
      <c r="Q21" s="19"/>
      <c r="R21" s="19"/>
      <c r="S21" s="19"/>
      <c r="T21" s="19">
        <v>1</v>
      </c>
      <c r="U21" s="19">
        <v>87</v>
      </c>
      <c r="V21" s="20"/>
      <c r="W21" s="26">
        <f>E21+K21</f>
        <v>88</v>
      </c>
      <c r="X21" s="26">
        <f>L21+T21+U21</f>
        <v>88</v>
      </c>
      <c r="Y21" s="26">
        <f>F21</f>
        <v>30</v>
      </c>
      <c r="Z21" s="26">
        <f>G21+H21</f>
        <v>30</v>
      </c>
      <c r="AA21" s="26">
        <f>F21</f>
        <v>30</v>
      </c>
      <c r="AB21" s="26">
        <f>I21+J21+K21</f>
        <v>30</v>
      </c>
      <c r="AC21" s="26">
        <f>K21</f>
        <v>22</v>
      </c>
      <c r="AD21" s="26">
        <f>M21+N21+O21+P21</f>
        <v>22</v>
      </c>
    </row>
    <row r="22" spans="1:30" x14ac:dyDescent="0.2">
      <c r="A22" s="23">
        <v>4</v>
      </c>
      <c r="B22" s="68" t="s">
        <v>0</v>
      </c>
      <c r="C22" s="68"/>
      <c r="D22" s="68"/>
      <c r="E22" s="24">
        <f>SUM(E19:E21)</f>
        <v>137</v>
      </c>
      <c r="F22" s="24">
        <f t="shared" ref="F22:V22" si="0">SUM(F19:F21)</f>
        <v>60</v>
      </c>
      <c r="G22" s="24">
        <f t="shared" si="0"/>
        <v>47</v>
      </c>
      <c r="H22" s="24">
        <f t="shared" si="0"/>
        <v>13</v>
      </c>
      <c r="I22" s="24">
        <f t="shared" si="0"/>
        <v>1</v>
      </c>
      <c r="J22" s="24">
        <f t="shared" si="0"/>
        <v>10</v>
      </c>
      <c r="K22" s="24">
        <f t="shared" si="0"/>
        <v>49</v>
      </c>
      <c r="L22" s="24">
        <f t="shared" si="0"/>
        <v>0</v>
      </c>
      <c r="M22" s="24">
        <f t="shared" si="0"/>
        <v>37</v>
      </c>
      <c r="N22" s="24">
        <f t="shared" si="0"/>
        <v>0</v>
      </c>
      <c r="O22" s="24">
        <f t="shared" si="0"/>
        <v>0</v>
      </c>
      <c r="P22" s="24">
        <f t="shared" si="0"/>
        <v>12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4</v>
      </c>
      <c r="U22" s="24">
        <f t="shared" si="0"/>
        <v>182</v>
      </c>
      <c r="V22" s="24">
        <f t="shared" si="0"/>
        <v>0</v>
      </c>
      <c r="W22" s="26">
        <f>E22+K22</f>
        <v>186</v>
      </c>
      <c r="X22" s="26">
        <f>L22+T22+U22</f>
        <v>186</v>
      </c>
      <c r="Y22" s="26">
        <f>F22</f>
        <v>60</v>
      </c>
      <c r="Z22" s="26">
        <f>G22+H22</f>
        <v>60</v>
      </c>
      <c r="AA22" s="26">
        <f>F22</f>
        <v>60</v>
      </c>
      <c r="AB22" s="26">
        <f>I22+J22+K22</f>
        <v>60</v>
      </c>
      <c r="AC22" s="26">
        <f>K22</f>
        <v>49</v>
      </c>
      <c r="AD22" s="26">
        <f>M22+N22+O22+P22</f>
        <v>49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30" spans="1:30" x14ac:dyDescent="0.2"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I8:I17"/>
    <mergeCell ref="F6:F17"/>
    <mergeCell ref="O6:O17"/>
    <mergeCell ref="P6:P17"/>
    <mergeCell ref="Q4:S5"/>
    <mergeCell ref="G6:G17"/>
    <mergeCell ref="H6:H17"/>
    <mergeCell ref="I6:K7"/>
    <mergeCell ref="T4:T17"/>
    <mergeCell ref="U4:U17"/>
    <mergeCell ref="V4:V17"/>
    <mergeCell ref="S6:S17"/>
    <mergeCell ref="Q6:Q17"/>
    <mergeCell ref="R6:R17"/>
    <mergeCell ref="AC18:AD18"/>
    <mergeCell ref="B19:D19"/>
    <mergeCell ref="Y18:Z18"/>
    <mergeCell ref="AA18:AB18"/>
    <mergeCell ref="M6:M17"/>
    <mergeCell ref="N6:N17"/>
    <mergeCell ref="J8:J17"/>
    <mergeCell ref="K8:K17"/>
    <mergeCell ref="L4:L17"/>
    <mergeCell ref="M4:P5"/>
    <mergeCell ref="B23:W23"/>
    <mergeCell ref="C30:X30"/>
    <mergeCell ref="B18:D18"/>
    <mergeCell ref="W18:X18"/>
    <mergeCell ref="B20:D20"/>
    <mergeCell ref="B21:D21"/>
    <mergeCell ref="B22:D22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B4" sqref="B4:D17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2" t="s">
        <v>29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2" s="12" customFormat="1" ht="19.5" customHeight="1" x14ac:dyDescent="0.2">
      <c r="A2" s="52" t="s">
        <v>36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2" s="12" customFormat="1" ht="18.75" customHeight="1" x14ac:dyDescent="0.2">
      <c r="A3" s="77" t="s">
        <v>39</v>
      </c>
      <c r="B3" s="77"/>
      <c r="C3" s="77"/>
      <c r="D3" s="77"/>
      <c r="E3" s="77"/>
      <c r="F3" s="77"/>
      <c r="G3" s="77"/>
      <c r="H3" s="78" t="s">
        <v>30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s="12" customFormat="1" ht="41.25" customHeight="1" x14ac:dyDescent="0.2">
      <c r="A4" s="69" t="s">
        <v>28</v>
      </c>
      <c r="B4" s="53"/>
      <c r="C4" s="53"/>
      <c r="D4" s="53"/>
      <c r="E4" s="56" t="s">
        <v>27</v>
      </c>
      <c r="F4" s="53" t="s">
        <v>26</v>
      </c>
      <c r="G4" s="53"/>
      <c r="H4" s="53"/>
      <c r="I4" s="53"/>
      <c r="J4" s="53"/>
      <c r="K4" s="53"/>
      <c r="L4" s="56" t="s">
        <v>33</v>
      </c>
      <c r="M4" s="70" t="s">
        <v>25</v>
      </c>
      <c r="N4" s="71"/>
      <c r="O4" s="71"/>
      <c r="P4" s="72"/>
      <c r="Q4" s="53" t="s">
        <v>24</v>
      </c>
      <c r="R4" s="53"/>
      <c r="S4" s="53"/>
      <c r="T4" s="69" t="s">
        <v>23</v>
      </c>
      <c r="U4" s="56" t="s">
        <v>22</v>
      </c>
      <c r="V4" s="69" t="s">
        <v>21</v>
      </c>
    </row>
    <row r="5" spans="1:22" s="12" customFormat="1" ht="53.25" customHeight="1" x14ac:dyDescent="0.2">
      <c r="A5" s="69"/>
      <c r="B5" s="53"/>
      <c r="C5" s="53"/>
      <c r="D5" s="53"/>
      <c r="E5" s="57"/>
      <c r="F5" s="53"/>
      <c r="G5" s="53"/>
      <c r="H5" s="53"/>
      <c r="I5" s="53"/>
      <c r="J5" s="53"/>
      <c r="K5" s="53"/>
      <c r="L5" s="57"/>
      <c r="M5" s="73"/>
      <c r="N5" s="74"/>
      <c r="O5" s="74"/>
      <c r="P5" s="75"/>
      <c r="Q5" s="53"/>
      <c r="R5" s="53"/>
      <c r="S5" s="53"/>
      <c r="T5" s="69"/>
      <c r="U5" s="57"/>
      <c r="V5" s="69"/>
    </row>
    <row r="6" spans="1:22" s="12" customFormat="1" ht="33.75" customHeight="1" x14ac:dyDescent="0.2">
      <c r="A6" s="69"/>
      <c r="B6" s="53"/>
      <c r="C6" s="53"/>
      <c r="D6" s="53"/>
      <c r="E6" s="57"/>
      <c r="F6" s="69" t="s">
        <v>13</v>
      </c>
      <c r="G6" s="69" t="s">
        <v>20</v>
      </c>
      <c r="H6" s="69" t="s">
        <v>19</v>
      </c>
      <c r="I6" s="53" t="s">
        <v>18</v>
      </c>
      <c r="J6" s="53"/>
      <c r="K6" s="53"/>
      <c r="L6" s="57"/>
      <c r="M6" s="69" t="s">
        <v>17</v>
      </c>
      <c r="N6" s="69" t="s">
        <v>16</v>
      </c>
      <c r="O6" s="69" t="s">
        <v>15</v>
      </c>
      <c r="P6" s="56" t="s">
        <v>14</v>
      </c>
      <c r="Q6" s="69" t="s">
        <v>13</v>
      </c>
      <c r="R6" s="69" t="s">
        <v>12</v>
      </c>
      <c r="S6" s="76" t="s">
        <v>11</v>
      </c>
      <c r="T6" s="69"/>
      <c r="U6" s="57"/>
      <c r="V6" s="69"/>
    </row>
    <row r="7" spans="1:22" s="12" customFormat="1" ht="18.75" customHeight="1" x14ac:dyDescent="0.2">
      <c r="A7" s="69"/>
      <c r="B7" s="53"/>
      <c r="C7" s="53"/>
      <c r="D7" s="53"/>
      <c r="E7" s="57"/>
      <c r="F7" s="69"/>
      <c r="G7" s="69"/>
      <c r="H7" s="69"/>
      <c r="I7" s="53"/>
      <c r="J7" s="53"/>
      <c r="K7" s="53"/>
      <c r="L7" s="57"/>
      <c r="M7" s="69"/>
      <c r="N7" s="69"/>
      <c r="O7" s="69"/>
      <c r="P7" s="57"/>
      <c r="Q7" s="69"/>
      <c r="R7" s="69"/>
      <c r="S7" s="76"/>
      <c r="T7" s="69"/>
      <c r="U7" s="57"/>
      <c r="V7" s="69"/>
    </row>
    <row r="8" spans="1:22" s="12" customFormat="1" ht="30" customHeight="1" x14ac:dyDescent="0.2">
      <c r="A8" s="69"/>
      <c r="B8" s="53"/>
      <c r="C8" s="53"/>
      <c r="D8" s="53"/>
      <c r="E8" s="57"/>
      <c r="F8" s="69"/>
      <c r="G8" s="69"/>
      <c r="H8" s="69"/>
      <c r="I8" s="69" t="s">
        <v>10</v>
      </c>
      <c r="J8" s="69" t="s">
        <v>9</v>
      </c>
      <c r="K8" s="69" t="s">
        <v>8</v>
      </c>
      <c r="L8" s="57"/>
      <c r="M8" s="69"/>
      <c r="N8" s="69"/>
      <c r="O8" s="69"/>
      <c r="P8" s="57"/>
      <c r="Q8" s="69"/>
      <c r="R8" s="69"/>
      <c r="S8" s="76"/>
      <c r="T8" s="69"/>
      <c r="U8" s="57"/>
      <c r="V8" s="69"/>
    </row>
    <row r="9" spans="1:22" s="12" customFormat="1" ht="15" customHeight="1" x14ac:dyDescent="0.2">
      <c r="A9" s="69"/>
      <c r="B9" s="53"/>
      <c r="C9" s="53"/>
      <c r="D9" s="53"/>
      <c r="E9" s="57"/>
      <c r="F9" s="69"/>
      <c r="G9" s="69"/>
      <c r="H9" s="69"/>
      <c r="I9" s="69"/>
      <c r="J9" s="69"/>
      <c r="K9" s="69"/>
      <c r="L9" s="57"/>
      <c r="M9" s="69"/>
      <c r="N9" s="69"/>
      <c r="O9" s="69"/>
      <c r="P9" s="57"/>
      <c r="Q9" s="69"/>
      <c r="R9" s="69"/>
      <c r="S9" s="76"/>
      <c r="T9" s="69"/>
      <c r="U9" s="57"/>
      <c r="V9" s="69"/>
    </row>
    <row r="10" spans="1:22" s="12" customFormat="1" ht="15" customHeight="1" x14ac:dyDescent="0.2">
      <c r="A10" s="69"/>
      <c r="B10" s="53"/>
      <c r="C10" s="53"/>
      <c r="D10" s="53"/>
      <c r="E10" s="57"/>
      <c r="F10" s="69"/>
      <c r="G10" s="69"/>
      <c r="H10" s="69"/>
      <c r="I10" s="69"/>
      <c r="J10" s="69"/>
      <c r="K10" s="69"/>
      <c r="L10" s="57"/>
      <c r="M10" s="69"/>
      <c r="N10" s="69"/>
      <c r="O10" s="69"/>
      <c r="P10" s="57"/>
      <c r="Q10" s="69"/>
      <c r="R10" s="69"/>
      <c r="S10" s="76"/>
      <c r="T10" s="69"/>
      <c r="U10" s="57"/>
      <c r="V10" s="69"/>
    </row>
    <row r="11" spans="1:22" s="12" customFormat="1" ht="15" customHeight="1" x14ac:dyDescent="0.2">
      <c r="A11" s="69"/>
      <c r="B11" s="53"/>
      <c r="C11" s="53"/>
      <c r="D11" s="53"/>
      <c r="E11" s="57"/>
      <c r="F11" s="69"/>
      <c r="G11" s="69"/>
      <c r="H11" s="69"/>
      <c r="I11" s="69"/>
      <c r="J11" s="69"/>
      <c r="K11" s="69"/>
      <c r="L11" s="57"/>
      <c r="M11" s="69"/>
      <c r="N11" s="69"/>
      <c r="O11" s="69"/>
      <c r="P11" s="57"/>
      <c r="Q11" s="69"/>
      <c r="R11" s="69"/>
      <c r="S11" s="76"/>
      <c r="T11" s="69"/>
      <c r="U11" s="57"/>
      <c r="V11" s="69"/>
    </row>
    <row r="12" spans="1:22" s="12" customFormat="1" ht="15" customHeight="1" x14ac:dyDescent="0.2">
      <c r="A12" s="69"/>
      <c r="B12" s="53"/>
      <c r="C12" s="53"/>
      <c r="D12" s="53"/>
      <c r="E12" s="57"/>
      <c r="F12" s="69"/>
      <c r="G12" s="69"/>
      <c r="H12" s="69"/>
      <c r="I12" s="69"/>
      <c r="J12" s="69"/>
      <c r="K12" s="69"/>
      <c r="L12" s="57"/>
      <c r="M12" s="69"/>
      <c r="N12" s="69"/>
      <c r="O12" s="69"/>
      <c r="P12" s="57"/>
      <c r="Q12" s="69"/>
      <c r="R12" s="69"/>
      <c r="S12" s="76"/>
      <c r="T12" s="69"/>
      <c r="U12" s="57"/>
      <c r="V12" s="69"/>
    </row>
    <row r="13" spans="1:22" s="12" customFormat="1" ht="15" customHeight="1" x14ac:dyDescent="0.2">
      <c r="A13" s="69"/>
      <c r="B13" s="53"/>
      <c r="C13" s="53"/>
      <c r="D13" s="53"/>
      <c r="E13" s="57"/>
      <c r="F13" s="69"/>
      <c r="G13" s="69"/>
      <c r="H13" s="69"/>
      <c r="I13" s="69"/>
      <c r="J13" s="69"/>
      <c r="K13" s="69"/>
      <c r="L13" s="57"/>
      <c r="M13" s="69"/>
      <c r="N13" s="69"/>
      <c r="O13" s="69"/>
      <c r="P13" s="57"/>
      <c r="Q13" s="69"/>
      <c r="R13" s="69"/>
      <c r="S13" s="76"/>
      <c r="T13" s="69"/>
      <c r="U13" s="57"/>
      <c r="V13" s="69"/>
    </row>
    <row r="14" spans="1:22" s="12" customFormat="1" ht="15" customHeight="1" x14ac:dyDescent="0.2">
      <c r="A14" s="69"/>
      <c r="B14" s="53"/>
      <c r="C14" s="53"/>
      <c r="D14" s="53"/>
      <c r="E14" s="57"/>
      <c r="F14" s="69"/>
      <c r="G14" s="69"/>
      <c r="H14" s="69"/>
      <c r="I14" s="69"/>
      <c r="J14" s="69"/>
      <c r="K14" s="69"/>
      <c r="L14" s="57"/>
      <c r="M14" s="69"/>
      <c r="N14" s="69"/>
      <c r="O14" s="69"/>
      <c r="P14" s="57"/>
      <c r="Q14" s="69"/>
      <c r="R14" s="69"/>
      <c r="S14" s="76"/>
      <c r="T14" s="69"/>
      <c r="U14" s="57"/>
      <c r="V14" s="69"/>
    </row>
    <row r="15" spans="1:22" s="12" customFormat="1" ht="15" customHeight="1" x14ac:dyDescent="0.2">
      <c r="A15" s="69"/>
      <c r="B15" s="53"/>
      <c r="C15" s="53"/>
      <c r="D15" s="53"/>
      <c r="E15" s="57"/>
      <c r="F15" s="69"/>
      <c r="G15" s="69"/>
      <c r="H15" s="69"/>
      <c r="I15" s="69"/>
      <c r="J15" s="69"/>
      <c r="K15" s="69"/>
      <c r="L15" s="57"/>
      <c r="M15" s="69"/>
      <c r="N15" s="69"/>
      <c r="O15" s="69"/>
      <c r="P15" s="57"/>
      <c r="Q15" s="69"/>
      <c r="R15" s="69"/>
      <c r="S15" s="76"/>
      <c r="T15" s="69"/>
      <c r="U15" s="57"/>
      <c r="V15" s="69"/>
    </row>
    <row r="16" spans="1:22" s="12" customFormat="1" ht="15" customHeight="1" x14ac:dyDescent="0.2">
      <c r="A16" s="69"/>
      <c r="B16" s="53"/>
      <c r="C16" s="53"/>
      <c r="D16" s="53"/>
      <c r="E16" s="57"/>
      <c r="F16" s="69"/>
      <c r="G16" s="69"/>
      <c r="H16" s="69"/>
      <c r="I16" s="69"/>
      <c r="J16" s="69"/>
      <c r="K16" s="69"/>
      <c r="L16" s="57"/>
      <c r="M16" s="69"/>
      <c r="N16" s="69"/>
      <c r="O16" s="69"/>
      <c r="P16" s="57"/>
      <c r="Q16" s="69"/>
      <c r="R16" s="69"/>
      <c r="S16" s="76"/>
      <c r="T16" s="69"/>
      <c r="U16" s="57"/>
      <c r="V16" s="69"/>
    </row>
    <row r="17" spans="1:30" s="12" customFormat="1" ht="15" customHeight="1" x14ac:dyDescent="0.2">
      <c r="A17" s="69"/>
      <c r="B17" s="53"/>
      <c r="C17" s="53"/>
      <c r="D17" s="53"/>
      <c r="E17" s="58"/>
      <c r="F17" s="69"/>
      <c r="G17" s="69"/>
      <c r="H17" s="69"/>
      <c r="I17" s="69"/>
      <c r="J17" s="69"/>
      <c r="K17" s="69"/>
      <c r="L17" s="58"/>
      <c r="M17" s="69"/>
      <c r="N17" s="69"/>
      <c r="O17" s="69"/>
      <c r="P17" s="58"/>
      <c r="Q17" s="69"/>
      <c r="R17" s="69"/>
      <c r="S17" s="76"/>
      <c r="T17" s="69"/>
      <c r="U17" s="58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8" t="s">
        <v>34</v>
      </c>
      <c r="X18" s="38"/>
      <c r="Y18" s="38" t="s">
        <v>7</v>
      </c>
      <c r="Z18" s="38"/>
      <c r="AA18" s="38" t="s">
        <v>6</v>
      </c>
      <c r="AB18" s="38"/>
      <c r="AC18" s="38" t="s">
        <v>32</v>
      </c>
      <c r="AD18" s="38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51</v>
      </c>
      <c r="F19" s="17">
        <v>19</v>
      </c>
      <c r="G19" s="17">
        <v>17</v>
      </c>
      <c r="H19" s="17">
        <v>2</v>
      </c>
      <c r="I19" s="17"/>
      <c r="J19" s="17">
        <v>1</v>
      </c>
      <c r="K19" s="17">
        <v>18</v>
      </c>
      <c r="L19" s="17"/>
      <c r="M19" s="17">
        <v>7</v>
      </c>
      <c r="N19" s="17"/>
      <c r="O19" s="17"/>
      <c r="P19" s="17">
        <v>10</v>
      </c>
      <c r="Q19" s="17"/>
      <c r="R19" s="17"/>
      <c r="S19" s="17"/>
      <c r="T19" s="17">
        <v>1</v>
      </c>
      <c r="U19" s="17">
        <v>68</v>
      </c>
      <c r="V19" s="17"/>
      <c r="W19" s="26">
        <f>E19+K19</f>
        <v>69</v>
      </c>
      <c r="X19" s="26">
        <f>L19+T19+U19</f>
        <v>69</v>
      </c>
      <c r="Y19" s="26">
        <f>F19</f>
        <v>19</v>
      </c>
      <c r="Z19" s="26">
        <f>G19+H19</f>
        <v>19</v>
      </c>
      <c r="AA19" s="26">
        <f>F19</f>
        <v>19</v>
      </c>
      <c r="AB19" s="26">
        <f>I19+J19+K19</f>
        <v>19</v>
      </c>
      <c r="AC19" s="26">
        <f>K19</f>
        <v>18</v>
      </c>
      <c r="AD19" s="26">
        <f>M19+N19+O19+P19</f>
        <v>17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22</v>
      </c>
      <c r="F20" s="19">
        <v>4</v>
      </c>
      <c r="G20" s="19">
        <v>4</v>
      </c>
      <c r="H20" s="19"/>
      <c r="I20" s="19"/>
      <c r="J20" s="19"/>
      <c r="K20" s="19">
        <v>4</v>
      </c>
      <c r="L20" s="19"/>
      <c r="M20" s="19">
        <v>3</v>
      </c>
      <c r="N20" s="19"/>
      <c r="O20" s="19"/>
      <c r="P20" s="19">
        <v>1</v>
      </c>
      <c r="Q20" s="19"/>
      <c r="R20" s="19"/>
      <c r="S20" s="19"/>
      <c r="T20" s="19"/>
      <c r="U20" s="17">
        <v>26</v>
      </c>
      <c r="V20" s="20"/>
      <c r="W20" s="26">
        <f>E20+K20</f>
        <v>26</v>
      </c>
      <c r="X20" s="26">
        <f>L20+T20+U20</f>
        <v>26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4</v>
      </c>
      <c r="AD20" s="26">
        <f>M20+N20+O20+P20</f>
        <v>4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43</v>
      </c>
      <c r="F21" s="19">
        <v>25</v>
      </c>
      <c r="G21" s="19">
        <v>19</v>
      </c>
      <c r="H21" s="19">
        <v>6</v>
      </c>
      <c r="I21" s="19"/>
      <c r="J21" s="19">
        <v>2</v>
      </c>
      <c r="K21" s="19">
        <v>23</v>
      </c>
      <c r="L21" s="19"/>
      <c r="M21" s="19">
        <v>11</v>
      </c>
      <c r="N21" s="19">
        <v>3</v>
      </c>
      <c r="O21" s="19"/>
      <c r="P21" s="19">
        <v>9</v>
      </c>
      <c r="Q21" s="19"/>
      <c r="R21" s="19"/>
      <c r="S21" s="19"/>
      <c r="T21" s="19">
        <v>5</v>
      </c>
      <c r="U21" s="19">
        <v>61</v>
      </c>
      <c r="V21" s="20"/>
      <c r="W21" s="26">
        <f>E21+K21</f>
        <v>66</v>
      </c>
      <c r="X21" s="26">
        <f>L21+T21+U21</f>
        <v>66</v>
      </c>
      <c r="Y21" s="26">
        <f>F21</f>
        <v>25</v>
      </c>
      <c r="Z21" s="26">
        <f>G21+H21</f>
        <v>25</v>
      </c>
      <c r="AA21" s="26">
        <f>F21</f>
        <v>25</v>
      </c>
      <c r="AB21" s="26">
        <f>I21+J21+K21</f>
        <v>25</v>
      </c>
      <c r="AC21" s="26">
        <f>K21</f>
        <v>23</v>
      </c>
      <c r="AD21" s="26">
        <f>M21+N21+O21+P21</f>
        <v>23</v>
      </c>
    </row>
    <row r="22" spans="1:30" x14ac:dyDescent="0.2">
      <c r="A22" s="23">
        <v>4</v>
      </c>
      <c r="B22" s="68" t="s">
        <v>0</v>
      </c>
      <c r="C22" s="68"/>
      <c r="D22" s="68"/>
      <c r="E22" s="24">
        <f>SUM(E19:E21)</f>
        <v>116</v>
      </c>
      <c r="F22" s="24">
        <f t="shared" ref="F22:V22" si="0">SUM(F19:F21)</f>
        <v>48</v>
      </c>
      <c r="G22" s="24">
        <f t="shared" si="0"/>
        <v>40</v>
      </c>
      <c r="H22" s="24">
        <f t="shared" si="0"/>
        <v>8</v>
      </c>
      <c r="I22" s="24">
        <f t="shared" si="0"/>
        <v>0</v>
      </c>
      <c r="J22" s="24">
        <f t="shared" si="0"/>
        <v>3</v>
      </c>
      <c r="K22" s="24">
        <f t="shared" si="0"/>
        <v>45</v>
      </c>
      <c r="L22" s="24">
        <f t="shared" si="0"/>
        <v>0</v>
      </c>
      <c r="M22" s="24">
        <f t="shared" si="0"/>
        <v>21</v>
      </c>
      <c r="N22" s="24">
        <f t="shared" si="0"/>
        <v>3</v>
      </c>
      <c r="O22" s="24">
        <f t="shared" si="0"/>
        <v>0</v>
      </c>
      <c r="P22" s="24">
        <f t="shared" si="0"/>
        <v>20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6</v>
      </c>
      <c r="U22" s="24">
        <f t="shared" si="0"/>
        <v>155</v>
      </c>
      <c r="V22" s="24">
        <f t="shared" si="0"/>
        <v>0</v>
      </c>
      <c r="W22" s="26">
        <f>E22+K22</f>
        <v>161</v>
      </c>
      <c r="X22" s="26">
        <f>L22+T22+U22</f>
        <v>161</v>
      </c>
      <c r="Y22" s="26">
        <f>F22</f>
        <v>48</v>
      </c>
      <c r="Z22" s="26">
        <f>G22+H22</f>
        <v>48</v>
      </c>
      <c r="AA22" s="26">
        <f>F22</f>
        <v>48</v>
      </c>
      <c r="AB22" s="26">
        <f>I22+J22+K22</f>
        <v>48</v>
      </c>
      <c r="AC22" s="26">
        <f>K22</f>
        <v>45</v>
      </c>
      <c r="AD22" s="26">
        <f>M22+N22+O22+P22</f>
        <v>44</v>
      </c>
    </row>
    <row r="23" spans="1:30" x14ac:dyDescent="0.2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79">
        <f>+W22-X22</f>
        <v>0</v>
      </c>
      <c r="X23" s="79"/>
      <c r="Y23" s="79">
        <f>+Y22-Z22</f>
        <v>0</v>
      </c>
      <c r="Z23" s="79"/>
      <c r="AA23" s="79">
        <f>+AA22-AB22</f>
        <v>0</v>
      </c>
      <c r="AB23" s="79"/>
      <c r="AC23" s="79">
        <f>+AC22-AD22</f>
        <v>1</v>
      </c>
      <c r="AD23" s="79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42">
    <mergeCell ref="F4:K5"/>
    <mergeCell ref="M4:P5"/>
    <mergeCell ref="I6:K7"/>
    <mergeCell ref="L4:L17"/>
    <mergeCell ref="Y23:Z23"/>
    <mergeCell ref="AA23:AB23"/>
    <mergeCell ref="AC23:AD23"/>
    <mergeCell ref="A1:V1"/>
    <mergeCell ref="A2:V2"/>
    <mergeCell ref="A4:A17"/>
    <mergeCell ref="B4:D17"/>
    <mergeCell ref="E4:E17"/>
    <mergeCell ref="P6:P17"/>
    <mergeCell ref="Q6:Q17"/>
    <mergeCell ref="A3:G3"/>
    <mergeCell ref="K8:K17"/>
    <mergeCell ref="H3:V3"/>
    <mergeCell ref="AA18:AB18"/>
    <mergeCell ref="I8:I17"/>
    <mergeCell ref="J8:J17"/>
    <mergeCell ref="G6:G17"/>
    <mergeCell ref="H6:H17"/>
    <mergeCell ref="B19:D19"/>
    <mergeCell ref="W23:X23"/>
    <mergeCell ref="AC18:AD18"/>
    <mergeCell ref="Y18:Z18"/>
    <mergeCell ref="S6:S17"/>
    <mergeCell ref="N6:N17"/>
    <mergeCell ref="U4:U17"/>
    <mergeCell ref="Q4:S5"/>
    <mergeCell ref="O6:O17"/>
    <mergeCell ref="V4:V17"/>
    <mergeCell ref="F6:F17"/>
    <mergeCell ref="M6:M17"/>
    <mergeCell ref="R6:R17"/>
    <mergeCell ref="T4:T17"/>
    <mergeCell ref="B24:W24"/>
    <mergeCell ref="B20:D20"/>
    <mergeCell ref="B21:D21"/>
    <mergeCell ref="B18:D18"/>
    <mergeCell ref="W18:X18"/>
    <mergeCell ref="B22:D2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Ա.Խաչատրյան</vt:lpstr>
      <vt:lpstr>Բ.Մկրտչյան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2019-05-21T13:27:00Z</dcterms:modified>
</cp:coreProperties>
</file>