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921"/>
  </bookViews>
  <sheets>
    <sheet name="HANRAPET" sheetId="22" r:id="rId1"/>
    <sheet name="Erevan" sheetId="20" r:id="rId2"/>
    <sheet name="Adjapniak" sheetId="16" r:id="rId3"/>
    <sheet name="Shengavit" sheetId="15" r:id="rId4"/>
    <sheet name="Kentron" sheetId="14" r:id="rId5"/>
    <sheet name="Arabkir" sheetId="12" r:id="rId6"/>
    <sheet name="Erebuni" sheetId="11" r:id="rId7"/>
    <sheet name="Avan" sheetId="10" r:id="rId8"/>
    <sheet name="Malatia" sheetId="4" r:id="rId9"/>
    <sheet name="Marzer" sheetId="21" r:id="rId10"/>
    <sheet name="Shirak" sheetId="1" r:id="rId11"/>
    <sheet name="VDz" sheetId="5" r:id="rId12"/>
    <sheet name="Sunik" sheetId="6" r:id="rId13"/>
    <sheet name="Gex" sheetId="8" r:id="rId14"/>
    <sheet name="Lori" sheetId="23" r:id="rId15"/>
    <sheet name="Kotaik" sheetId="9" r:id="rId16"/>
    <sheet name="Armavir" sheetId="13" r:id="rId17"/>
    <sheet name="Ararat" sheetId="17" r:id="rId18"/>
    <sheet name="Aragacotn" sheetId="18" r:id="rId19"/>
    <sheet name="Tavush" sheetId="19" r:id="rId20"/>
  </sheets>
  <calcPr calcId="162913"/>
</workbook>
</file>

<file path=xl/calcChain.xml><?xml version="1.0" encoding="utf-8"?>
<calcChain xmlns="http://schemas.openxmlformats.org/spreadsheetml/2006/main">
  <c r="W8" i="19" l="1"/>
  <c r="W9" i="19"/>
  <c r="W10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7" i="19"/>
  <c r="V8" i="19"/>
  <c r="V9" i="19"/>
  <c r="V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8" i="19"/>
  <c r="V7" i="19"/>
  <c r="U8" i="19"/>
  <c r="U9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8" i="19"/>
  <c r="U7" i="19"/>
  <c r="J27" i="17"/>
  <c r="F27" i="17"/>
  <c r="D27" i="13"/>
  <c r="F27" i="9"/>
  <c r="F27" i="15"/>
  <c r="H27" i="12"/>
  <c r="L27" i="15"/>
  <c r="L8" i="20"/>
  <c r="L23" i="20"/>
  <c r="E28" i="20"/>
  <c r="F8" i="20"/>
  <c r="F19" i="20"/>
  <c r="H20" i="20"/>
  <c r="H21" i="20"/>
  <c r="F23" i="20"/>
  <c r="F26" i="20"/>
  <c r="F28" i="20"/>
  <c r="M28" i="21"/>
  <c r="L28" i="21"/>
  <c r="D24" i="21"/>
  <c r="D25" i="21"/>
  <c r="J26" i="21"/>
  <c r="F26" i="21"/>
  <c r="I28" i="21"/>
  <c r="J28" i="21"/>
  <c r="H20" i="22"/>
  <c r="F26" i="22"/>
  <c r="L28" i="22"/>
  <c r="Q8" i="22"/>
  <c r="R8" i="22"/>
  <c r="P9" i="22"/>
  <c r="Q9" i="22"/>
  <c r="O10" i="22"/>
  <c r="P10" i="22"/>
  <c r="N11" i="22"/>
  <c r="O11" i="22"/>
  <c r="M12" i="22"/>
  <c r="N12" i="22"/>
  <c r="L13" i="22"/>
  <c r="M13" i="22"/>
  <c r="K14" i="22"/>
  <c r="L14" i="22"/>
  <c r="J15" i="22"/>
  <c r="K15" i="22"/>
  <c r="I16" i="22"/>
  <c r="J16" i="22"/>
  <c r="H17" i="22"/>
  <c r="I17" i="22"/>
  <c r="G18" i="22"/>
  <c r="H18" i="22"/>
  <c r="G21" i="22"/>
  <c r="F22" i="22"/>
  <c r="G22" i="22"/>
  <c r="E23" i="22"/>
  <c r="G23" i="22"/>
  <c r="T26" i="22"/>
  <c r="H28" i="22"/>
  <c r="K28" i="22"/>
  <c r="T28" i="22"/>
  <c r="D8" i="21"/>
  <c r="E8" i="21"/>
  <c r="F8" i="21"/>
  <c r="F8" i="22" s="1"/>
  <c r="G8" i="21"/>
  <c r="G8" i="22" s="1"/>
  <c r="H8" i="21"/>
  <c r="I8" i="21"/>
  <c r="J8" i="21"/>
  <c r="K8" i="21"/>
  <c r="K8" i="22" s="1"/>
  <c r="L8" i="21"/>
  <c r="L8" i="22" s="1"/>
  <c r="M8" i="21"/>
  <c r="N8" i="21"/>
  <c r="O8" i="21"/>
  <c r="P8" i="21"/>
  <c r="Q8" i="21"/>
  <c r="R8" i="21"/>
  <c r="S8" i="21"/>
  <c r="T8" i="21"/>
  <c r="D9" i="21"/>
  <c r="E9" i="21"/>
  <c r="F9" i="21"/>
  <c r="G9" i="21"/>
  <c r="H9" i="21"/>
  <c r="I9" i="21"/>
  <c r="I9" i="22" s="1"/>
  <c r="J9" i="21"/>
  <c r="K9" i="21"/>
  <c r="L9" i="21"/>
  <c r="M9" i="21"/>
  <c r="N9" i="21"/>
  <c r="O9" i="21"/>
  <c r="P9" i="21"/>
  <c r="Q9" i="21"/>
  <c r="R9" i="21"/>
  <c r="S9" i="21"/>
  <c r="T9" i="21"/>
  <c r="D10" i="21"/>
  <c r="E10" i="21"/>
  <c r="F10" i="21"/>
  <c r="G10" i="21"/>
  <c r="H10" i="21"/>
  <c r="H10" i="22" s="1"/>
  <c r="I10" i="21"/>
  <c r="J10" i="21"/>
  <c r="K10" i="21"/>
  <c r="L10" i="21"/>
  <c r="M10" i="21"/>
  <c r="N10" i="21"/>
  <c r="O10" i="21"/>
  <c r="P10" i="21"/>
  <c r="Q10" i="21"/>
  <c r="R10" i="21"/>
  <c r="S10" i="21"/>
  <c r="T10" i="21"/>
  <c r="D11" i="21"/>
  <c r="E11" i="21"/>
  <c r="F11" i="21"/>
  <c r="G11" i="21"/>
  <c r="G11" i="22" s="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D12" i="21"/>
  <c r="E12" i="21"/>
  <c r="F12" i="21"/>
  <c r="F12" i="22" s="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D13" i="21"/>
  <c r="E13" i="21"/>
  <c r="E13" i="22" s="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D14" i="21"/>
  <c r="D14" i="22" s="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T14" i="22" s="1"/>
  <c r="D15" i="21"/>
  <c r="E15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S15" i="22" s="1"/>
  <c r="T15" i="21"/>
  <c r="D16" i="21"/>
  <c r="E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Q16" i="22" s="1"/>
  <c r="R16" i="21"/>
  <c r="R16" i="22" s="1"/>
  <c r="S16" i="21"/>
  <c r="T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P17" i="22" s="1"/>
  <c r="Q17" i="21"/>
  <c r="Q17" i="22" s="1"/>
  <c r="R17" i="21"/>
  <c r="S17" i="21"/>
  <c r="T17" i="21"/>
  <c r="D18" i="21"/>
  <c r="E18" i="21"/>
  <c r="F18" i="21"/>
  <c r="G18" i="21"/>
  <c r="H18" i="21"/>
  <c r="I18" i="21"/>
  <c r="J18" i="21"/>
  <c r="K18" i="21"/>
  <c r="L18" i="21"/>
  <c r="M18" i="21"/>
  <c r="N18" i="21"/>
  <c r="O18" i="21"/>
  <c r="O18" i="22" s="1"/>
  <c r="P18" i="21"/>
  <c r="P18" i="22" s="1"/>
  <c r="Q18" i="21"/>
  <c r="R18" i="21"/>
  <c r="S18" i="21"/>
  <c r="T18" i="21"/>
  <c r="D19" i="21"/>
  <c r="E19" i="21"/>
  <c r="F19" i="21"/>
  <c r="F19" i="22" s="1"/>
  <c r="G19" i="21"/>
  <c r="G19" i="22" s="1"/>
  <c r="H19" i="21"/>
  <c r="H19" i="22" s="1"/>
  <c r="I19" i="21"/>
  <c r="J19" i="21"/>
  <c r="K19" i="21"/>
  <c r="K19" i="22" s="1"/>
  <c r="L19" i="21"/>
  <c r="L19" i="22" s="1"/>
  <c r="M19" i="21"/>
  <c r="N19" i="21"/>
  <c r="O19" i="21"/>
  <c r="O19" i="22" s="1"/>
  <c r="P19" i="21"/>
  <c r="P19" i="22" s="1"/>
  <c r="Q19" i="21"/>
  <c r="R19" i="21"/>
  <c r="S19" i="21"/>
  <c r="S19" i="22" s="1"/>
  <c r="T19" i="21"/>
  <c r="T19" i="22" s="1"/>
  <c r="D20" i="21"/>
  <c r="E20" i="21"/>
  <c r="F20" i="21"/>
  <c r="F20" i="22" s="1"/>
  <c r="G20" i="21"/>
  <c r="G20" i="22" s="1"/>
  <c r="H20" i="21"/>
  <c r="I20" i="21"/>
  <c r="J20" i="21"/>
  <c r="J20" i="22" s="1"/>
  <c r="K20" i="21"/>
  <c r="K20" i="22" s="1"/>
  <c r="L20" i="21"/>
  <c r="M20" i="21"/>
  <c r="N20" i="21"/>
  <c r="N20" i="22" s="1"/>
  <c r="O20" i="21"/>
  <c r="O20" i="22" s="1"/>
  <c r="P20" i="21"/>
  <c r="P20" i="22" s="1"/>
  <c r="Q20" i="21"/>
  <c r="R20" i="21"/>
  <c r="R20" i="22" s="1"/>
  <c r="S20" i="21"/>
  <c r="S20" i="22" s="1"/>
  <c r="T20" i="21"/>
  <c r="D21" i="21"/>
  <c r="E21" i="21"/>
  <c r="E21" i="22" s="1"/>
  <c r="F21" i="21"/>
  <c r="F21" i="22" s="1"/>
  <c r="G21" i="21"/>
  <c r="H21" i="21"/>
  <c r="H21" i="22" s="1"/>
  <c r="I21" i="21"/>
  <c r="J21" i="21"/>
  <c r="J21" i="22" s="1"/>
  <c r="K21" i="21"/>
  <c r="L21" i="21"/>
  <c r="M21" i="21"/>
  <c r="N21" i="21"/>
  <c r="N21" i="22" s="1"/>
  <c r="O21" i="21"/>
  <c r="O21" i="22" s="1"/>
  <c r="P21" i="21"/>
  <c r="P21" i="22" s="1"/>
  <c r="Q21" i="21"/>
  <c r="R21" i="21"/>
  <c r="R21" i="22" s="1"/>
  <c r="S21" i="21"/>
  <c r="T21" i="21"/>
  <c r="D22" i="21"/>
  <c r="E22" i="21"/>
  <c r="E22" i="22" s="1"/>
  <c r="F22" i="21"/>
  <c r="G22" i="21"/>
  <c r="H22" i="21"/>
  <c r="I22" i="21"/>
  <c r="I22" i="22" s="1"/>
  <c r="J22" i="21"/>
  <c r="K22" i="21"/>
  <c r="L22" i="21"/>
  <c r="M22" i="21"/>
  <c r="M22" i="22" s="1"/>
  <c r="N22" i="21"/>
  <c r="N22" i="22" s="1"/>
  <c r="O22" i="21"/>
  <c r="O22" i="22" s="1"/>
  <c r="P22" i="21"/>
  <c r="Q22" i="21"/>
  <c r="Q22" i="22" s="1"/>
  <c r="R22" i="21"/>
  <c r="S22" i="21"/>
  <c r="T22" i="21"/>
  <c r="D23" i="21"/>
  <c r="D23" i="22" s="1"/>
  <c r="E23" i="21"/>
  <c r="F23" i="21"/>
  <c r="F23" i="22" s="1"/>
  <c r="G23" i="21"/>
  <c r="H23" i="21"/>
  <c r="I23" i="21"/>
  <c r="J23" i="21"/>
  <c r="K23" i="21"/>
  <c r="L23" i="21"/>
  <c r="L23" i="22" s="1"/>
  <c r="M23" i="21"/>
  <c r="N23" i="21"/>
  <c r="O23" i="21"/>
  <c r="O23" i="22" s="1"/>
  <c r="P23" i="21"/>
  <c r="P23" i="22" s="1"/>
  <c r="Q23" i="21"/>
  <c r="R23" i="21"/>
  <c r="S23" i="21"/>
  <c r="S23" i="22" s="1"/>
  <c r="T23" i="21"/>
  <c r="T23" i="22" s="1"/>
  <c r="E24" i="21"/>
  <c r="F24" i="21"/>
  <c r="G24" i="21"/>
  <c r="G24" i="22" s="1"/>
  <c r="H24" i="21"/>
  <c r="H24" i="22" s="1"/>
  <c r="I24" i="21"/>
  <c r="J24" i="21"/>
  <c r="K24" i="21"/>
  <c r="L24" i="21"/>
  <c r="M24" i="21"/>
  <c r="N24" i="21"/>
  <c r="O24" i="21"/>
  <c r="O24" i="22" s="1"/>
  <c r="P24" i="21"/>
  <c r="P24" i="22" s="1"/>
  <c r="Q24" i="21"/>
  <c r="R24" i="21"/>
  <c r="S24" i="21"/>
  <c r="T24" i="21"/>
  <c r="E25" i="21"/>
  <c r="F25" i="21"/>
  <c r="G25" i="21"/>
  <c r="G25" i="22" s="1"/>
  <c r="H25" i="21"/>
  <c r="H25" i="22" s="1"/>
  <c r="I25" i="21"/>
  <c r="J25" i="21"/>
  <c r="K25" i="21"/>
  <c r="L25" i="21"/>
  <c r="L25" i="22" s="1"/>
  <c r="M25" i="21"/>
  <c r="N25" i="21"/>
  <c r="O25" i="21"/>
  <c r="O25" i="22" s="1"/>
  <c r="P25" i="21"/>
  <c r="P25" i="22" s="1"/>
  <c r="Q25" i="21"/>
  <c r="R25" i="21"/>
  <c r="S25" i="21"/>
  <c r="T25" i="21"/>
  <c r="T25" i="22" s="1"/>
  <c r="D26" i="21"/>
  <c r="E26" i="21"/>
  <c r="G26" i="21"/>
  <c r="G26" i="22" s="1"/>
  <c r="H26" i="21"/>
  <c r="H26" i="22" s="1"/>
  <c r="I26" i="21"/>
  <c r="K26" i="21"/>
  <c r="L26" i="21"/>
  <c r="L26" i="22" s="1"/>
  <c r="M26" i="21"/>
  <c r="M26" i="22" s="1"/>
  <c r="N26" i="21"/>
  <c r="N26" i="22" s="1"/>
  <c r="O26" i="21"/>
  <c r="P26" i="21"/>
  <c r="P26" i="22" s="1"/>
  <c r="Q26" i="21"/>
  <c r="Q26" i="22" s="1"/>
  <c r="R26" i="21"/>
  <c r="S26" i="21"/>
  <c r="T26" i="21"/>
  <c r="D28" i="21"/>
  <c r="E28" i="21"/>
  <c r="E28" i="22" s="1"/>
  <c r="F28" i="21"/>
  <c r="F28" i="22" s="1"/>
  <c r="G28" i="21"/>
  <c r="H28" i="21"/>
  <c r="K28" i="21"/>
  <c r="N28" i="21"/>
  <c r="O28" i="21"/>
  <c r="P28" i="21"/>
  <c r="P28" i="22" s="1"/>
  <c r="Q28" i="21"/>
  <c r="Q28" i="22" s="1"/>
  <c r="R28" i="21"/>
  <c r="S28" i="21"/>
  <c r="T28" i="21"/>
  <c r="E7" i="21"/>
  <c r="F7" i="21"/>
  <c r="F7" i="22" s="1"/>
  <c r="G7" i="21"/>
  <c r="H7" i="21"/>
  <c r="H7" i="22" s="1"/>
  <c r="I7" i="21"/>
  <c r="I7" i="22" s="1"/>
  <c r="J7" i="21"/>
  <c r="J7" i="22" s="1"/>
  <c r="K7" i="21"/>
  <c r="L7" i="21"/>
  <c r="M7" i="21"/>
  <c r="N7" i="21"/>
  <c r="N7" i="22" s="1"/>
  <c r="O7" i="21"/>
  <c r="P7" i="21"/>
  <c r="P7" i="22" s="1"/>
  <c r="Q7" i="21"/>
  <c r="Q7" i="22" s="1"/>
  <c r="R7" i="21"/>
  <c r="R7" i="22" s="1"/>
  <c r="S7" i="21"/>
  <c r="T7" i="21"/>
  <c r="D7" i="21"/>
  <c r="D20" i="20"/>
  <c r="E20" i="20"/>
  <c r="F20" i="20"/>
  <c r="G20" i="20"/>
  <c r="I20" i="20"/>
  <c r="J20" i="20"/>
  <c r="K20" i="20"/>
  <c r="L20" i="20"/>
  <c r="M20" i="20"/>
  <c r="N20" i="20"/>
  <c r="O20" i="20"/>
  <c r="P20" i="20"/>
  <c r="Q20" i="20"/>
  <c r="R20" i="20"/>
  <c r="S20" i="20"/>
  <c r="T20" i="20"/>
  <c r="D21" i="20"/>
  <c r="E21" i="20"/>
  <c r="F21" i="20"/>
  <c r="G21" i="20"/>
  <c r="I21" i="20"/>
  <c r="J21" i="20"/>
  <c r="K21" i="20"/>
  <c r="L21" i="20"/>
  <c r="M21" i="20"/>
  <c r="N21" i="20"/>
  <c r="O21" i="20"/>
  <c r="P21" i="20"/>
  <c r="Q21" i="20"/>
  <c r="R21" i="20"/>
  <c r="S21" i="20"/>
  <c r="T21" i="20"/>
  <c r="D22" i="20"/>
  <c r="E22" i="20"/>
  <c r="F22" i="20"/>
  <c r="G22" i="20"/>
  <c r="H22" i="20"/>
  <c r="I22" i="20"/>
  <c r="J22" i="20"/>
  <c r="K22" i="20"/>
  <c r="L22" i="20"/>
  <c r="M22" i="20"/>
  <c r="N22" i="20"/>
  <c r="O22" i="20"/>
  <c r="P22" i="20"/>
  <c r="Q22" i="20"/>
  <c r="R22" i="20"/>
  <c r="S22" i="20"/>
  <c r="T22" i="20"/>
  <c r="D23" i="20"/>
  <c r="E23" i="20"/>
  <c r="G23" i="20"/>
  <c r="H23" i="20"/>
  <c r="I23" i="20"/>
  <c r="J23" i="20"/>
  <c r="K23" i="20"/>
  <c r="M23" i="20"/>
  <c r="N23" i="20"/>
  <c r="O23" i="20"/>
  <c r="P23" i="20"/>
  <c r="Q23" i="20"/>
  <c r="R23" i="20"/>
  <c r="S23" i="20"/>
  <c r="T23" i="20"/>
  <c r="D24" i="20"/>
  <c r="D24" i="22" s="1"/>
  <c r="E24" i="20"/>
  <c r="F24" i="20"/>
  <c r="G24" i="20"/>
  <c r="H24" i="20"/>
  <c r="I24" i="20"/>
  <c r="J24" i="20"/>
  <c r="K24" i="20"/>
  <c r="L24" i="20"/>
  <c r="M24" i="20"/>
  <c r="N24" i="20"/>
  <c r="O24" i="20"/>
  <c r="P24" i="20"/>
  <c r="Q24" i="20"/>
  <c r="R24" i="20"/>
  <c r="S24" i="20"/>
  <c r="T24" i="20"/>
  <c r="D25" i="20"/>
  <c r="D25" i="22" s="1"/>
  <c r="E25" i="20"/>
  <c r="F25" i="20"/>
  <c r="G25" i="20"/>
  <c r="H25" i="20"/>
  <c r="I25" i="20"/>
  <c r="J25" i="20"/>
  <c r="K25" i="20"/>
  <c r="L25" i="20"/>
  <c r="M25" i="20"/>
  <c r="N25" i="20"/>
  <c r="O25" i="20"/>
  <c r="P25" i="20"/>
  <c r="Q25" i="20"/>
  <c r="R25" i="20"/>
  <c r="S25" i="20"/>
  <c r="T25" i="20"/>
  <c r="D26" i="20"/>
  <c r="E26" i="20"/>
  <c r="G26" i="20"/>
  <c r="H26" i="20"/>
  <c r="I26" i="20"/>
  <c r="J26" i="20"/>
  <c r="K26" i="20"/>
  <c r="L26" i="20"/>
  <c r="M26" i="20"/>
  <c r="N26" i="20"/>
  <c r="O26" i="20"/>
  <c r="P26" i="20"/>
  <c r="Q26" i="20"/>
  <c r="R26" i="20"/>
  <c r="S26" i="20"/>
  <c r="S26" i="22" s="1"/>
  <c r="T26" i="20"/>
  <c r="P27" i="20"/>
  <c r="D28" i="20"/>
  <c r="G28" i="20"/>
  <c r="H28" i="20"/>
  <c r="I28" i="20"/>
  <c r="I28" i="22" s="1"/>
  <c r="J28" i="20"/>
  <c r="J28" i="22" s="1"/>
  <c r="K28" i="20"/>
  <c r="L28" i="20"/>
  <c r="M28" i="20"/>
  <c r="N28" i="20"/>
  <c r="O28" i="20"/>
  <c r="P28" i="20"/>
  <c r="Q28" i="20"/>
  <c r="R28" i="20"/>
  <c r="S28" i="20"/>
  <c r="T28" i="20"/>
  <c r="D8" i="20"/>
  <c r="E8" i="20"/>
  <c r="G8" i="20"/>
  <c r="H8" i="20"/>
  <c r="H8" i="22" s="1"/>
  <c r="I8" i="20"/>
  <c r="I8" i="22" s="1"/>
  <c r="J8" i="20"/>
  <c r="K8" i="20"/>
  <c r="M8" i="20"/>
  <c r="N8" i="20"/>
  <c r="O8" i="20"/>
  <c r="P8" i="20"/>
  <c r="Q8" i="20"/>
  <c r="R8" i="20"/>
  <c r="S8" i="20"/>
  <c r="T8" i="20"/>
  <c r="D9" i="20"/>
  <c r="E9" i="20"/>
  <c r="F9" i="20"/>
  <c r="G9" i="20"/>
  <c r="H9" i="20"/>
  <c r="H9" i="22" s="1"/>
  <c r="I9" i="20"/>
  <c r="J9" i="20"/>
  <c r="K9" i="20"/>
  <c r="L9" i="20"/>
  <c r="M9" i="20"/>
  <c r="N9" i="20"/>
  <c r="O9" i="20"/>
  <c r="P9" i="20"/>
  <c r="Q9" i="20"/>
  <c r="R9" i="20"/>
  <c r="S9" i="20"/>
  <c r="T9" i="20"/>
  <c r="D10" i="20"/>
  <c r="E10" i="20"/>
  <c r="F10" i="20"/>
  <c r="G10" i="20"/>
  <c r="G10" i="22" s="1"/>
  <c r="H10" i="20"/>
  <c r="I10" i="20"/>
  <c r="J10" i="20"/>
  <c r="K10" i="20"/>
  <c r="L10" i="20"/>
  <c r="M10" i="20"/>
  <c r="N10" i="20"/>
  <c r="O10" i="20"/>
  <c r="P10" i="20"/>
  <c r="Q10" i="20"/>
  <c r="R10" i="20"/>
  <c r="S10" i="20"/>
  <c r="T10" i="20"/>
  <c r="D11" i="20"/>
  <c r="E11" i="20"/>
  <c r="F11" i="20"/>
  <c r="F11" i="22" s="1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D12" i="20"/>
  <c r="E12" i="20"/>
  <c r="E12" i="22" s="1"/>
  <c r="F12" i="20"/>
  <c r="G12" i="20"/>
  <c r="H12" i="20"/>
  <c r="I12" i="20"/>
  <c r="J12" i="20"/>
  <c r="K12" i="20"/>
  <c r="L12" i="20"/>
  <c r="M12" i="20"/>
  <c r="N12" i="20"/>
  <c r="O12" i="20"/>
  <c r="P12" i="20"/>
  <c r="Q12" i="20"/>
  <c r="R12" i="20"/>
  <c r="S12" i="20"/>
  <c r="T12" i="20"/>
  <c r="D13" i="20"/>
  <c r="D13" i="22" s="1"/>
  <c r="E13" i="20"/>
  <c r="F13" i="20"/>
  <c r="G13" i="20"/>
  <c r="H13" i="20"/>
  <c r="I13" i="20"/>
  <c r="J13" i="20"/>
  <c r="K13" i="20"/>
  <c r="L13" i="20"/>
  <c r="M13" i="20"/>
  <c r="N13" i="20"/>
  <c r="O13" i="20"/>
  <c r="P13" i="20"/>
  <c r="Q13" i="20"/>
  <c r="R13" i="20"/>
  <c r="S13" i="20"/>
  <c r="T13" i="20"/>
  <c r="T13" i="22" s="1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S14" i="22" s="1"/>
  <c r="T14" i="20"/>
  <c r="D15" i="20"/>
  <c r="E15" i="20"/>
  <c r="F15" i="20"/>
  <c r="G15" i="20"/>
  <c r="H15" i="20"/>
  <c r="I15" i="20"/>
  <c r="J15" i="20"/>
  <c r="K15" i="20"/>
  <c r="L15" i="20"/>
  <c r="M15" i="20"/>
  <c r="N15" i="20"/>
  <c r="O15" i="20"/>
  <c r="P15" i="20"/>
  <c r="Q15" i="20"/>
  <c r="R15" i="20"/>
  <c r="R15" i="22" s="1"/>
  <c r="S15" i="20"/>
  <c r="T15" i="20"/>
  <c r="D16" i="20"/>
  <c r="E16" i="20"/>
  <c r="F16" i="20"/>
  <c r="G16" i="20"/>
  <c r="H16" i="20"/>
  <c r="I16" i="20"/>
  <c r="J16" i="20"/>
  <c r="K16" i="20"/>
  <c r="L16" i="20"/>
  <c r="M16" i="20"/>
  <c r="N16" i="20"/>
  <c r="O16" i="20"/>
  <c r="P16" i="20"/>
  <c r="Q16" i="20"/>
  <c r="R16" i="20"/>
  <c r="S16" i="20"/>
  <c r="T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D18" i="20"/>
  <c r="E18" i="20"/>
  <c r="F18" i="20"/>
  <c r="G18" i="20"/>
  <c r="H18" i="20"/>
  <c r="I18" i="20"/>
  <c r="J18" i="20"/>
  <c r="K18" i="20"/>
  <c r="L18" i="20"/>
  <c r="M18" i="20"/>
  <c r="N18" i="20"/>
  <c r="O18" i="20"/>
  <c r="P18" i="20"/>
  <c r="Q18" i="20"/>
  <c r="R18" i="20"/>
  <c r="S18" i="20"/>
  <c r="T18" i="20"/>
  <c r="D19" i="20"/>
  <c r="E19" i="20"/>
  <c r="G19" i="20"/>
  <c r="H19" i="20"/>
  <c r="I19" i="20"/>
  <c r="J19" i="20"/>
  <c r="K19" i="20"/>
  <c r="L19" i="20"/>
  <c r="M19" i="20"/>
  <c r="N19" i="20"/>
  <c r="O19" i="20"/>
  <c r="P19" i="20"/>
  <c r="Q19" i="20"/>
  <c r="R19" i="20"/>
  <c r="S19" i="20"/>
  <c r="T19" i="20"/>
  <c r="E7" i="20"/>
  <c r="E7" i="22" s="1"/>
  <c r="F7" i="20"/>
  <c r="G7" i="20"/>
  <c r="H7" i="20"/>
  <c r="I7" i="20"/>
  <c r="J7" i="20"/>
  <c r="K7" i="20"/>
  <c r="L7" i="20"/>
  <c r="L7" i="22" s="1"/>
  <c r="M7" i="20"/>
  <c r="M7" i="22" s="1"/>
  <c r="N7" i="20"/>
  <c r="O7" i="20"/>
  <c r="P7" i="20"/>
  <c r="Q7" i="20"/>
  <c r="R7" i="20"/>
  <c r="S7" i="20"/>
  <c r="T7" i="20"/>
  <c r="T7" i="22" s="1"/>
  <c r="D7" i="20"/>
  <c r="D7" i="22" s="1"/>
  <c r="D27" i="14"/>
  <c r="E27" i="14"/>
  <c r="F27" i="14"/>
  <c r="F27" i="20" s="1"/>
  <c r="H27" i="14"/>
  <c r="I27" i="14"/>
  <c r="L27" i="14"/>
  <c r="M27" i="14"/>
  <c r="N27" i="14"/>
  <c r="N27" i="20" s="1"/>
  <c r="O27" i="14"/>
  <c r="P27" i="14"/>
  <c r="Q27" i="14"/>
  <c r="S27" i="14"/>
  <c r="D27" i="4"/>
  <c r="E27" i="4"/>
  <c r="F27" i="4"/>
  <c r="H27" i="4"/>
  <c r="L27" i="4"/>
  <c r="M27" i="4"/>
  <c r="N27" i="4"/>
  <c r="O27" i="4"/>
  <c r="Q27" i="4"/>
  <c r="M27" i="17"/>
  <c r="E27" i="17"/>
  <c r="D27" i="17"/>
  <c r="D27" i="11"/>
  <c r="E27" i="11"/>
  <c r="F27" i="11"/>
  <c r="H27" i="11"/>
  <c r="I27" i="11"/>
  <c r="J27" i="11"/>
  <c r="K27" i="11"/>
  <c r="K27" i="20" s="1"/>
  <c r="L27" i="11"/>
  <c r="M27" i="11"/>
  <c r="N27" i="11"/>
  <c r="O27" i="11"/>
  <c r="Q27" i="11"/>
  <c r="Q27" i="20" s="1"/>
  <c r="S27" i="11"/>
  <c r="T27" i="11"/>
  <c r="D27" i="15"/>
  <c r="E27" i="15"/>
  <c r="E27" i="20" s="1"/>
  <c r="H27" i="15"/>
  <c r="M27" i="15"/>
  <c r="O27" i="15"/>
  <c r="I27" i="17"/>
  <c r="H27" i="17"/>
  <c r="L27" i="17"/>
  <c r="O27" i="17"/>
  <c r="P27" i="17"/>
  <c r="Q27" i="17"/>
  <c r="R27" i="17"/>
  <c r="S27" i="17"/>
  <c r="T27" i="17"/>
  <c r="D27" i="12"/>
  <c r="E27" i="12"/>
  <c r="F27" i="12"/>
  <c r="I27" i="12"/>
  <c r="L27" i="12"/>
  <c r="M27" i="12"/>
  <c r="O27" i="12"/>
  <c r="R27" i="12"/>
  <c r="R27" i="20" s="1"/>
  <c r="S27" i="12"/>
  <c r="T27" i="12"/>
  <c r="J27" i="9"/>
  <c r="D27" i="9"/>
  <c r="E27" i="9"/>
  <c r="H27" i="9"/>
  <c r="I27" i="9"/>
  <c r="K27" i="9"/>
  <c r="L27" i="9"/>
  <c r="M27" i="9"/>
  <c r="N27" i="9"/>
  <c r="O27" i="9"/>
  <c r="Q27" i="9"/>
  <c r="S27" i="9"/>
  <c r="T27" i="9"/>
  <c r="M27" i="10"/>
  <c r="M27" i="20" s="1"/>
  <c r="D27" i="10"/>
  <c r="E27" i="10"/>
  <c r="F27" i="10"/>
  <c r="H27" i="10"/>
  <c r="J27" i="10"/>
  <c r="L27" i="10"/>
  <c r="O27" i="10"/>
  <c r="Q27" i="10"/>
  <c r="R27" i="10"/>
  <c r="T27" i="10"/>
  <c r="D27" i="23"/>
  <c r="E27" i="23"/>
  <c r="F27" i="23"/>
  <c r="H27" i="23"/>
  <c r="I27" i="23"/>
  <c r="K27" i="23"/>
  <c r="K27" i="21" s="1"/>
  <c r="K27" i="22" s="1"/>
  <c r="L27" i="23"/>
  <c r="M27" i="23"/>
  <c r="N27" i="23"/>
  <c r="O27" i="23"/>
  <c r="P27" i="23"/>
  <c r="Q27" i="23"/>
  <c r="S27" i="23"/>
  <c r="D27" i="5"/>
  <c r="E27" i="5"/>
  <c r="F27" i="5"/>
  <c r="H27" i="5"/>
  <c r="L27" i="5"/>
  <c r="M27" i="5"/>
  <c r="O27" i="5"/>
  <c r="Q27" i="5"/>
  <c r="I27" i="6"/>
  <c r="D27" i="6"/>
  <c r="E27" i="6"/>
  <c r="F27" i="6"/>
  <c r="F27" i="21" s="1"/>
  <c r="F27" i="22" s="1"/>
  <c r="H27" i="6"/>
  <c r="K27" i="6"/>
  <c r="L27" i="6"/>
  <c r="M27" i="6"/>
  <c r="O27" i="6"/>
  <c r="O27" i="21" s="1"/>
  <c r="O27" i="22" s="1"/>
  <c r="P27" i="6"/>
  <c r="P27" i="21" s="1"/>
  <c r="P27" i="22" s="1"/>
  <c r="Q27" i="6"/>
  <c r="R27" i="6"/>
  <c r="R27" i="21" s="1"/>
  <c r="D27" i="8"/>
  <c r="E27" i="8"/>
  <c r="F27" i="8"/>
  <c r="H27" i="8"/>
  <c r="I27" i="8"/>
  <c r="J27" i="8"/>
  <c r="L27" i="8"/>
  <c r="M27" i="8"/>
  <c r="N27" i="8"/>
  <c r="N27" i="21" s="1"/>
  <c r="N27" i="22" s="1"/>
  <c r="O27" i="8"/>
  <c r="Q27" i="8"/>
  <c r="R27" i="8"/>
  <c r="S27" i="8"/>
  <c r="S27" i="21" s="1"/>
  <c r="S27" i="22" s="1"/>
  <c r="T27" i="8"/>
  <c r="T27" i="21" s="1"/>
  <c r="D27" i="18"/>
  <c r="E27" i="18"/>
  <c r="F27" i="18"/>
  <c r="H27" i="18"/>
  <c r="I27" i="18"/>
  <c r="L27" i="18"/>
  <c r="M27" i="18"/>
  <c r="O27" i="18"/>
  <c r="Q27" i="18"/>
  <c r="T27" i="18"/>
  <c r="D27" i="19"/>
  <c r="V27" i="19" s="1"/>
  <c r="E27" i="19"/>
  <c r="F27" i="19"/>
  <c r="H27" i="19"/>
  <c r="U27" i="19" s="1"/>
  <c r="J27" i="19"/>
  <c r="L27" i="19"/>
  <c r="M27" i="19"/>
  <c r="N27" i="19"/>
  <c r="O27" i="19"/>
  <c r="Q27" i="19"/>
  <c r="R27" i="19"/>
  <c r="T27" i="19"/>
  <c r="S27" i="13"/>
  <c r="Q27" i="13"/>
  <c r="M27" i="13"/>
  <c r="O27" i="13"/>
  <c r="N27" i="13"/>
  <c r="L27" i="13"/>
  <c r="I27" i="13"/>
  <c r="H27" i="13"/>
  <c r="G27" i="13"/>
  <c r="G27" i="21" s="1"/>
  <c r="F27" i="13"/>
  <c r="E27" i="13"/>
  <c r="D27" i="1"/>
  <c r="E27" i="1"/>
  <c r="E27" i="21" s="1"/>
  <c r="E27" i="22" s="1"/>
  <c r="F27" i="1"/>
  <c r="H27" i="1"/>
  <c r="H27" i="21" s="1"/>
  <c r="I27" i="1"/>
  <c r="I27" i="21" s="1"/>
  <c r="I27" i="22" s="1"/>
  <c r="L27" i="1"/>
  <c r="L27" i="21" s="1"/>
  <c r="M27" i="1"/>
  <c r="M27" i="21" s="1"/>
  <c r="N27" i="1"/>
  <c r="O27" i="1"/>
  <c r="Q27" i="1"/>
  <c r="Q27" i="21" s="1"/>
  <c r="Q27" i="22" s="1"/>
  <c r="R27" i="1"/>
  <c r="S27" i="1"/>
  <c r="O27" i="16"/>
  <c r="O27" i="20" s="1"/>
  <c r="T27" i="16"/>
  <c r="T27" i="20" s="1"/>
  <c r="S27" i="16"/>
  <c r="S27" i="20" s="1"/>
  <c r="Q27" i="16"/>
  <c r="M27" i="16"/>
  <c r="L27" i="16"/>
  <c r="L27" i="20" s="1"/>
  <c r="J27" i="16"/>
  <c r="J27" i="20" s="1"/>
  <c r="I27" i="16"/>
  <c r="I27" i="20" s="1"/>
  <c r="H27" i="16"/>
  <c r="G27" i="16"/>
  <c r="G27" i="20" s="1"/>
  <c r="F27" i="16"/>
  <c r="E27" i="16"/>
  <c r="D27" i="16"/>
  <c r="D27" i="20" s="1"/>
  <c r="R27" i="22" l="1"/>
  <c r="L27" i="22"/>
  <c r="G27" i="22"/>
  <c r="M27" i="22"/>
  <c r="T27" i="22"/>
  <c r="R28" i="22"/>
  <c r="H23" i="22"/>
  <c r="E18" i="22"/>
  <c r="N17" i="22"/>
  <c r="O16" i="22"/>
  <c r="T15" i="22"/>
  <c r="Q14" i="22"/>
  <c r="R13" i="22"/>
  <c r="S12" i="22"/>
  <c r="T11" i="22"/>
  <c r="H11" i="22"/>
  <c r="E10" i="22"/>
  <c r="J9" i="22"/>
  <c r="O8" i="22"/>
  <c r="D27" i="21"/>
  <c r="D27" i="22" s="1"/>
  <c r="K24" i="22"/>
  <c r="T22" i="22"/>
  <c r="H22" i="22"/>
  <c r="M21" i="22"/>
  <c r="L18" i="22"/>
  <c r="E17" i="22"/>
  <c r="I13" i="22"/>
  <c r="K11" i="22"/>
  <c r="J8" i="22"/>
  <c r="L24" i="22"/>
  <c r="D19" i="22"/>
  <c r="M18" i="22"/>
  <c r="R17" i="22"/>
  <c r="F17" i="22"/>
  <c r="G16" i="22"/>
  <c r="L15" i="22"/>
  <c r="D15" i="22"/>
  <c r="I14" i="22"/>
  <c r="N13" i="22"/>
  <c r="F13" i="22"/>
  <c r="K12" i="22"/>
  <c r="P11" i="22"/>
  <c r="D11" i="22"/>
  <c r="M10" i="22"/>
  <c r="R9" i="22"/>
  <c r="F9" i="22"/>
  <c r="H27" i="20"/>
  <c r="H27" i="22" s="1"/>
  <c r="K25" i="22"/>
  <c r="S24" i="22"/>
  <c r="K23" i="22"/>
  <c r="L22" i="22"/>
  <c r="Q21" i="22"/>
  <c r="T18" i="22"/>
  <c r="D18" i="22"/>
  <c r="M17" i="22"/>
  <c r="F16" i="22"/>
  <c r="O15" i="22"/>
  <c r="H14" i="22"/>
  <c r="Q13" i="22"/>
  <c r="J12" i="22"/>
  <c r="S11" i="22"/>
  <c r="D10" i="22"/>
  <c r="M9" i="22"/>
  <c r="E9" i="22"/>
  <c r="D28" i="22"/>
  <c r="O26" i="22"/>
  <c r="K26" i="22"/>
  <c r="E26" i="22"/>
  <c r="R25" i="22"/>
  <c r="N25" i="22"/>
  <c r="J25" i="22"/>
  <c r="F25" i="22"/>
  <c r="R24" i="22"/>
  <c r="N24" i="22"/>
  <c r="J24" i="22"/>
  <c r="F24" i="22"/>
  <c r="R23" i="22"/>
  <c r="N23" i="22"/>
  <c r="J23" i="22"/>
  <c r="S22" i="22"/>
  <c r="K22" i="22"/>
  <c r="T21" i="22"/>
  <c r="L21" i="22"/>
  <c r="D21" i="22"/>
  <c r="Q20" i="22"/>
  <c r="M20" i="22"/>
  <c r="I20" i="22"/>
  <c r="E20" i="22"/>
  <c r="R19" i="22"/>
  <c r="N19" i="22"/>
  <c r="J19" i="22"/>
  <c r="S18" i="22"/>
  <c r="K18" i="22"/>
  <c r="T17" i="22"/>
  <c r="L17" i="22"/>
  <c r="D17" i="22"/>
  <c r="M16" i="22"/>
  <c r="E16" i="22"/>
  <c r="N15" i="22"/>
  <c r="F15" i="22"/>
  <c r="O14" i="22"/>
  <c r="G14" i="22"/>
  <c r="P13" i="22"/>
  <c r="H13" i="22"/>
  <c r="Q12" i="22"/>
  <c r="I12" i="22"/>
  <c r="R11" i="22"/>
  <c r="J11" i="22"/>
  <c r="S10" i="22"/>
  <c r="K10" i="22"/>
  <c r="T9" i="22"/>
  <c r="L9" i="22"/>
  <c r="D9" i="22"/>
  <c r="M8" i="22"/>
  <c r="N28" i="22"/>
  <c r="T24" i="22"/>
  <c r="Q18" i="22"/>
  <c r="I18" i="22"/>
  <c r="J17" i="22"/>
  <c r="S16" i="22"/>
  <c r="K16" i="22"/>
  <c r="P15" i="22"/>
  <c r="H15" i="22"/>
  <c r="M14" i="22"/>
  <c r="E14" i="22"/>
  <c r="J13" i="22"/>
  <c r="O12" i="22"/>
  <c r="G12" i="22"/>
  <c r="L11" i="22"/>
  <c r="Q10" i="22"/>
  <c r="I10" i="22"/>
  <c r="N9" i="22"/>
  <c r="S8" i="22"/>
  <c r="S25" i="22"/>
  <c r="P22" i="22"/>
  <c r="D22" i="22"/>
  <c r="I21" i="22"/>
  <c r="N16" i="22"/>
  <c r="G15" i="22"/>
  <c r="P14" i="22"/>
  <c r="R12" i="22"/>
  <c r="T10" i="22"/>
  <c r="L10" i="22"/>
  <c r="N8" i="22"/>
  <c r="J27" i="21"/>
  <c r="J27" i="22" s="1"/>
  <c r="S7" i="22"/>
  <c r="O7" i="22"/>
  <c r="K7" i="22"/>
  <c r="G7" i="22"/>
  <c r="S28" i="22"/>
  <c r="O28" i="22"/>
  <c r="G28" i="22"/>
  <c r="R26" i="22"/>
  <c r="I26" i="22"/>
  <c r="D26" i="22"/>
  <c r="Q25" i="22"/>
  <c r="M25" i="22"/>
  <c r="I25" i="22"/>
  <c r="E25" i="22"/>
  <c r="Q24" i="22"/>
  <c r="M24" i="22"/>
  <c r="I24" i="22"/>
  <c r="E24" i="22"/>
  <c r="Q23" i="22"/>
  <c r="M23" i="22"/>
  <c r="I23" i="22"/>
  <c r="R22" i="22"/>
  <c r="J22" i="22"/>
  <c r="S21" i="22"/>
  <c r="K21" i="22"/>
  <c r="T20" i="22"/>
  <c r="L20" i="22"/>
  <c r="D20" i="22"/>
  <c r="Q19" i="22"/>
  <c r="M19" i="22"/>
  <c r="I19" i="22"/>
  <c r="E19" i="22"/>
  <c r="R18" i="22"/>
  <c r="N18" i="22"/>
  <c r="J18" i="22"/>
  <c r="F18" i="22"/>
  <c r="S17" i="22"/>
  <c r="O17" i="22"/>
  <c r="K17" i="22"/>
  <c r="G17" i="22"/>
  <c r="T16" i="22"/>
  <c r="P16" i="22"/>
  <c r="L16" i="22"/>
  <c r="H16" i="22"/>
  <c r="D16" i="22"/>
  <c r="D8" i="22"/>
  <c r="J26" i="22"/>
  <c r="E8" i="22"/>
  <c r="Q15" i="22"/>
  <c r="M15" i="22"/>
  <c r="I15" i="22"/>
  <c r="E15" i="22"/>
  <c r="R14" i="22"/>
  <c r="N14" i="22"/>
  <c r="J14" i="22"/>
  <c r="F14" i="22"/>
  <c r="S13" i="22"/>
  <c r="O13" i="22"/>
  <c r="K13" i="22"/>
  <c r="G13" i="22"/>
  <c r="T12" i="22"/>
  <c r="P12" i="22"/>
  <c r="L12" i="22"/>
  <c r="H12" i="22"/>
  <c r="D12" i="22"/>
  <c r="Q11" i="22"/>
  <c r="M11" i="22"/>
  <c r="I11" i="22"/>
  <c r="E11" i="22"/>
  <c r="R10" i="22"/>
  <c r="N10" i="22"/>
  <c r="J10" i="22"/>
  <c r="F10" i="22"/>
  <c r="S9" i="22"/>
  <c r="O9" i="22"/>
  <c r="K9" i="22"/>
  <c r="G9" i="22"/>
  <c r="T8" i="22"/>
  <c r="P8" i="22"/>
  <c r="M28" i="22"/>
</calcChain>
</file>

<file path=xl/sharedStrings.xml><?xml version="1.0" encoding="utf-8"?>
<sst xmlns="http://schemas.openxmlformats.org/spreadsheetml/2006/main" count="1096" uniqueCount="78">
  <si>
    <t>Ð³ßí»ïíáõÃÛáõÝ</t>
  </si>
  <si>
    <t xml:space="preserve">êïáõ·Çã Ñ³í³ë³ñáõÙÝ»ñ §²¦ µ³ÅÝÇ í»ñ³µ»ñÛ³É 1 ¨ 2 ëÛáõÝ³ÏÝ»ñÇ Ãí»ñÇ ·áõÙ³ñÁ Ñ³í³ë³ñ ¿ 9 ¨ 10 ëÛáõÝ³ÏÝ»ñÇ Ãí»ñÇ ·áõÙ³ñÇÝ </t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</si>
  <si>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</si>
  <si>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</si>
  <si>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</si>
  <si>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    øñ»³Ï³Ý ·áñÍ»ñÇ ß³ñÅÁ</t>
  </si>
  <si>
    <t>Ð³ßí»ïáõ Å³Ù³Ý³Ï³ßñç³ÝáõÙ ·áñÍ»ñáí »Õ»É »Ý (3, 5, 6, 7 ëÛáõÝ³Ï)</t>
  </si>
  <si>
    <t>²í³ñïí»É »Ý ·áñÍ»ñ Ñ³ßí»ïáõ Å³Ù³Ý³Ï³ßñç³ÝáõÙ</t>
  </si>
  <si>
    <t>²Ý³í³ñï ·áñÍ»ñÇ ÙÝ³óáñ¹Á Ñ³ßí»ïáõ Å³Ù³Ý³Ï³ßñç³ÝÇ í»ñçáõÙ</t>
  </si>
  <si>
    <t>³Û¹ ÃíáõÙ ·ïÝíáõÙ »Ý  í³ñáõÛÃáõÙ 3 ³ÙëÇó ³í»ÉÇ (Ï³ë»óí³Í ·áñÍ»ñÇ Ñ»ï Ù»Ïï»Õ)</t>
  </si>
  <si>
    <t>¹³ï³å³ñïí³ÍÝ»ñ</t>
  </si>
  <si>
    <t>³ñ¹³ñ³óí³ÍÝ»ñ</t>
  </si>
  <si>
    <t>³ÝÓÇÝù, áñáÝó í»ñ³µ»ñÛ³É ·áñÍ»ñÁ Ï³ñ×í»É »Ý</t>
  </si>
  <si>
    <t>³ÝÙ»ÕëáõÝ³ÏÝ»ñ, áñáÝó ÝÏ³ïÙ³Ùµ ÏÇñ³éí»É »Ý µÅßÏ³Ï³Ý µÝáõÛÃÇ Ñ³ñÏ³¹ñ³Ï³Ý ÙÇçáóÝ»ñ</t>
  </si>
  <si>
    <t>³ÝÓÇÝù, áñáÝó í»ñ³µ»ñÛ³É ·áñÍ»ñÁ Ñ³ÝÓÝí»É »Ý Éñ³óáõóÇã ùÝÝáõÃÛ³Ý</t>
  </si>
  <si>
    <t>ùÝÝ³ñÏí»É »Ý Áëï ¿áõÃÛ³Ý ¨ ¹³ï³í×Çé Ï³Û³óí»É</t>
  </si>
  <si>
    <t>³Û¹ ÃíáõÙ 1 ³ÙëÇó ³í»ÉÇ Å³ÙÏ»ïáõÙ</t>
  </si>
  <si>
    <t>Ï³ñ×»É »Ý ³ÝûñÇÝ³Ï³Ý ¹³ï³Ï³Ý ÝÇëï»ñáõÙ</t>
  </si>
  <si>
    <t>³ÝÙ»ÕëáõÝ³ÏÝ»ñÇ ÝÏ³ïÙ³Ùµ ÏÇñ³é»É »Ý µÅßÏ³Ï³Ý µÝáõÛÃÇ Ñ³ñÏ³¹ñ³Ï³Ý ÙÇçáóÝ»ñ</t>
  </si>
  <si>
    <t>Ñ³ÝÓÝí»É »Ý Éñ³óáõóÇã ùÝÝáõÃÛ³Ý ³ÝûñÇÝ³ Ï³Ý  ¨ ¹³ï³Ï³Ý ÝÇëï</t>
  </si>
  <si>
    <t>Ñ³ÝÓÝí»É »Ý Áëï ÁÝ¹¹³ïáõÃÛ³Ý</t>
  </si>
  <si>
    <t>ÁÝ¹³Ù»ÝÁ ³í³ñïí»É »Ý ·áñÍ»ñ (3, 5-8 ëÛáõÝ³ÏÝ»ñÇ ·áõÙ³ñÁ)</t>
  </si>
  <si>
    <t>ÁÝ¹³Ù»ÝÁ</t>
  </si>
  <si>
    <t>³Û¹ ÃíáõÙ Ñ³Ýó³¹»åÇ Ï³Ù Ñ³Ýó³Ï³½ÙÇ µ³ó³Ï³ÛáõÃÛ³Ý ¨ Ù»Õ³¹ñ³ÝùÁ ã³å³óáõóí³Í ÉÇÝ»Éáõ å³ï×³éáí</t>
  </si>
  <si>
    <t>1, ²½·³ÛÇÝ ¨  é³ë³Û³Ï³Ý Çñ³í³Ñ³í³ë³ñáõÃÛáõÝÁ Ë³Ëï»ÉÁ</t>
  </si>
  <si>
    <t>¶áõÛùÇ Ñ³÷ßï³ÏáõÙ Ï³ï³ñí³Í</t>
  </si>
  <si>
    <t>1, ¶áÕáõÃÛ³Ý ÙÇçáóáí</t>
  </si>
  <si>
    <t>2, ÎáÕáåáõïÇ ÙÇçáóáí</t>
  </si>
  <si>
    <t>3, ²í³½³ÏáõÃÛ³Ý ÙÇçáóáí</t>
  </si>
  <si>
    <t>4, Ê³ñ¹³ËáõÃÛ³Ý ÙÇçáóáí</t>
  </si>
  <si>
    <t>5, Úáõñ³óÝ»Éáõ, í³ïÝ»Éáõ Ï³Ù å³ßïáÝ³Ï³Ý ¹ÇñùÁ ã³ñ³ß³Ñ»Éáõ ÙÇçáóáí</t>
  </si>
  <si>
    <t>7, ÞáñÃáõÙ</t>
  </si>
  <si>
    <t>8, ¶áõÛùÁ ¹Çï³íáñáõÃÛ³Ùµ áãÝã³óÝ»ÉÁ Ï³Ù íÝ³ë»ÉÁ</t>
  </si>
  <si>
    <t>9,¸Çï³íáñÛ³É ëå³ÝáõÃÛáõÝ</t>
  </si>
  <si>
    <t xml:space="preserve">10,¸Çï³íáñÛ³É Í³Ýñ Ù³ñÙÝ³Ï³Ý íÝ³ëí³Íù </t>
  </si>
  <si>
    <t>11, ´éÝ³µ³ñáõÃÛáõÝ</t>
  </si>
  <si>
    <t xml:space="preserve">12,Î³ß³é³Ï»ñáõÃÛáõÝ, Ï³ß³é³ïíáõÃÛáõÝ, Ï³ß³é³ïíáõÃÛ³Ý  ÙÇçÝáñ¹áõÃÛáõÝ  </t>
  </si>
  <si>
    <t>311,312,313</t>
  </si>
  <si>
    <t>13,ÊáõÉÇ·³ÝáõÃÛáõÝ</t>
  </si>
  <si>
    <t>258 I</t>
  </si>
  <si>
    <t>14,â³ñ³ÙÇï ËáõÉÇ·³ÝáõÃÛáõÝ</t>
  </si>
  <si>
    <t>258 II</t>
  </si>
  <si>
    <t>15, ²é³ÝÓÝ³å»ë ã³ñ³ÙÇï ËáõÉÇ·³ÝáõÃÛáõÝ</t>
  </si>
  <si>
    <t>258 III</t>
  </si>
  <si>
    <t>258 IV</t>
  </si>
  <si>
    <t>18, ÂÙñ³¹»Õ»ñÇ Ñ»ï Ï³åí³Í Ñ³Ýó³·áñÍáõÃÛáõÝÝ»ñ</t>
  </si>
  <si>
    <t>266, 268, 269,271, 272, 273, 276</t>
  </si>
  <si>
    <t>19,²åûñÇÝÇ Ï»ñåáí é³½Ù³ÙÃ»ñù Ï³Ù å³ÛÃáõóÇÏ ÝÛáõÃ»ñ Ïñ»ÉÁ</t>
  </si>
  <si>
    <t>20, ²ÛÉ Ñ³Ýó³·áñÍáõÃÛáõÝÝ»ñ</t>
  </si>
  <si>
    <t>21, ÀÜ¸²ØºÜÀ</t>
  </si>
  <si>
    <t>22, ²Û¹ ÃíáõÙ` ³Ýã³÷³Ñ³ëÝ»ñÇ í»ñ³µ»ñÛ³É ·áñÍ»ñáí</t>
  </si>
  <si>
    <t>16,¼»Ýù ·áñÍ³¹ñ»Éáõ Ï³Ù ³ÛÝ ·áñÍ³¹ñ»Éáõ ÷áñÓáí ËáõÉÇ·³Ý</t>
  </si>
  <si>
    <t xml:space="preserve">17,îñ³Ýëåáñï³ÛÇÝ ÙÇçáóÝ»ñÇ »ñÃ¨»ÏáõÃÛ³Ý  ³Ýíï³Ý·áõÃÛ³Ý ¨ ß³Ñ³·áñßÙ³Ý  Ï³ÝáÝÝ»ñÇ Ë³ËïáõÙ </t>
  </si>
  <si>
    <t xml:space="preserve"> </t>
  </si>
  <si>
    <t>ÐÐ Ù³ñ½»ñÇ ³é³çÇÝ ³ïÛ³ÝÇ ¹³ï³ñ³ÝÝ»ñÇ ùñ»³Ï³Ý ·áñÍ»ñÇ ùÝÝáõÃÛ³Ý í»ñ³µ»ñÛ³É 2007Ã. Ñ³Ù³ñ</t>
  </si>
  <si>
    <t>ºñ¨³Ý ù³Õ³ùÇ ³é³çÇÝ ³ïÛ³ÝÇ ¹³ï³ñ³ÝÝ»ñÇ ùñ»³Ï³Ý ·áñÍ»ñÇ ùÝÝáõÃÛ³Ý í»ñ³µ»ñÛ³É 2007Ã. Ñ³Ù³ñ</t>
  </si>
  <si>
    <t>ºñ¨³Ý ù³Õ³ùÇ  ²ç³÷ÝÛ³Ï ¨ ¸³íÃ³ß»Ý Ñ³Ù³ÛÝùÝ»ñÇ ³é³çÇÝ ³ïÛ³ÝÇ ¹³ï³ñ³ÝÇ ùñ»³Ï³Ý ·áñÍ»ñÇ ùÝÝáõÃÛ³Ý í»ñ³µ»ñÛ³É 2007Ã -Ç 1-ÇÝ ÏÇë³ÙÛ³ÏÇ Ñ³Ù³ñ</t>
  </si>
  <si>
    <t>ÐÐ ÞÇñ³ÏÇ Ù³ñ½Ç ³é³çÇÝ ³ïÛ³ÝÇ ¹³ï³ñ³ÝÇ ùñ»³Ï³Ý ·áñÍ»ñÇ ùÝÝáõÃÛ³Ý í»ñ³µ»ñÛ³É 2007Ã.1-ին կիսամյակի  Ñ³Ù³ñ</t>
  </si>
  <si>
    <t>ÐÐ ²ñÙ³íÇñÇ Ù³ñ½Ç ³é³çÇÝ ³ïÛ³ÝÇ ¹³ï³ñ³ÝÇ ùñ»³Ï³Ý ·áñÍ»ñÇ ùÝÝáõÃÛ³Ý í»ñ³µ»ñÛ³É 2007Ã.1-ÇÝ ÏÇë³ÙÛ³ÏÇ Ñ³Ù³ñ</t>
  </si>
  <si>
    <t>ÐÐ î³íáõßÇ Ù³ñ½Ç ³é³çÇÝ ³ïÛ³ÝÇ ¹³ï³ñ³ÝÇ ùñ»³Ï³Ý ·áñÍ»ñÇ ùÝÝáõÃÛ³Ý í»ñ³µ»ñÛ³É 2007Ã.-Ç 1-ÇÝ ÏÇë³ÙÛ³ÏÇ  Ñ³Ù³ñ</t>
  </si>
  <si>
    <t>ÐÐ ²ñ³·³ÍáïÝÇ Ù³ñ½Ç ³é³çÇÝ ³ïÛ³ÝÇ ¹³ï³ñ³ÝÇ ùñ»³Ï³Ý ·áñÍ»ñÇ ùÝÝáõÃÛ³Ý í»ñ³µ»ñÛ³É 2007Ã.1-ÇÝ ÏÇë³ÙÛ³ÏÇ Ñ³Ù³ñ</t>
  </si>
  <si>
    <t>ÐÐ ¶»Õ³ñùáõÝÇùÇ Ù³ñ½Ç ³é³çÇÝ ³ïÛ³ÝÇ ¹³ï³ñ³ÝÇ ùñ»³Ï³Ý ·áñÍ»ñÇ ùÝÝáõÃÛ³Ý í»ñ³µ»ñÛ³É 2007Ã. 1-ÇÝ ÏÇë³ÙÛ³ÏÇ Ñ³Ù³ñ</t>
  </si>
  <si>
    <t>ÐÐ êÛáõÝÇùÇ Ù³ñ½Ç ³é³çÇÝ ³ïÛ³ÝÇ ¹³ï³ñ³ÝÇ ùñ»³Ï³Ý ·áñÍ»ñÇ ùÝÝáõÃÛ³Ý í»ñ³µ»ñÛ³É 2007Ã. 1-ÇÝ ÏÇë³ÙÛ³ÏÇ  Ñ³Ù³ñ</t>
  </si>
  <si>
    <t>ÐÐ ì³Ûáó ÒáñÇ Ù³ñ½Ç ³é³çÇÝ ³ïÛ³ÝÇ ¹³ï³ñ³ÝÇ ùñ»³Ï³Ý ·áñÍ»ñÇ ùÝÝáõÃÛ³Ý í»ñ³µ»ñÛ³É 2007Ã.1-ÇÝ ÏÇë³ÙÛ³ÛÏÇ Ñ³Ù³ñ</t>
  </si>
  <si>
    <t>ÐÐ Èáéáõ Ù³ñ½Ç ³é³çÇÝ ³ïÛ³ÝÇ ¹³ï³ñ³ÝÇ ùñ»³Ï³Ý ·áñÍ»ñÇ ùÝÝáõÃÛ³Ý í»ñ³µ»ñÛ³É 2007Ã 1-ÇÝ ÏÇë³ÙÛ³ÏÇ  Ñ³Ù³ñ</t>
  </si>
  <si>
    <t>ºñ¨³Ý ù³Õ³ùÇ ²í³Ý ¨ Üáñù-Ø³ñ³ß Ñ³Ù³ÛÝùÝ»ñÇ ³é³çÇÝ ³ïÛ³ÝÇ ¹³ï³ñ³ÝÇ ùñ»³Ï³Ý ·áñÍ»ñÇ ùÝÝáõÃÛ³Ý í»ñ³µ»ñÛ³É 2007Ã 1-ÇÝ ÏÇë³ÙÛ³ÏÇ  Ñ³Ù³ñ</t>
  </si>
  <si>
    <t>ÐÐ Îáï³ÛùÇ Ù³ñ½Ç ³é³çÇÝ ³ïÛ³ÝÇ ¹³ï³ñ³ÝÇ ùñ»³Ï³Ý ·áñÍ»ñÇ ùÝÝáõÃÛ³Ý í»ñ³µ»ñÛ³É 2007Ã. 1-ÇÝ ÏÇë³ÙÛ³ÏÇ  Ñ³Ù³ñ</t>
  </si>
  <si>
    <t>ºñ¨³Ý ù³Õ³ùÇ ²ñ³µÏÇñ ¨ ø³Ý³ù»é-¼»ÛÃáõÝ Ñ³Ù³ÛÝùÝ»ñÇ ³é³çÇÝ ³ïÛ³ÝÇ ¹³ï³ñ³ÝÇ ùñ»³Ï³Ý ·áñÍ»ñÇ ùÝÝáõÃÛ³Ý í»ñ³µ»ñÛ³É 2007Ã .1-ÇÝ ÏÇë³ÙÛ³ÏÇ Ñ³Ù³ñ</t>
  </si>
  <si>
    <t>ÐÐ ²ñ³ñ³ïÇ Ù³ñ½Ç ³é³çÇÝ ³ïÛ³ÝÇ ¹³ï³ñ³ÝÇ ùñ»³Ï³Ý ·áñÍ»ñÇ ùÝÝáõÃÛ³Ý í»ñ³µ»ñÛ³É 2007Ã.  1-ÇÝ ÏÇë³ÙÛ³ÏÇ Ñ³Ù³ñ</t>
  </si>
  <si>
    <t>ºñ¨³Ý ù³Õ³ùÇ Þ»Ý·³íÇÃ Ñ³Ù³ÛÝùÇ ³é³çÇÝ ³ïÛ³ÝÇ ¹³ï³ñ³ÝÇ ùñ»³Ï³Ý ·áñÍ»ñÇ ùÝÝáõÃÛ³Ý í»ñ³µ»ñÛ³É 2007Ã.1-ÇÝ ÏÇë³ÙÛ³ÏÇ Ñ³Ù³ñ</t>
  </si>
  <si>
    <t>ºñ¨³Ý ù³Õ³ùÇ ¾ñ»µáõÝÇ-Üáõµ³ñ³ß»Ý Ñ³Ù³ÛÝùÝ»ñÇ ³é³çÇÝ ³ïÛ³ÝÇ ¹³ï³ñ³ÝÇ ùñ»³Ï³Ý ·áñÍ»ñÇ ùÝÝáõÃÛ³Ý í»ñ³µ»ñÛ³É 2007Ã.  1-ÇÝ ÏÇë³ÙÛ³ÏÇ Ñ³Ù³ñ</t>
  </si>
  <si>
    <t>ºñ¨³Ý ù³Õ³ùÇ Ø³É³ÃÇ³-ê»µ³ëïÇ³ Ñ³Ù³ÛÝùÇ ³é³çÇÝ ³ïÛ³ÝÇ ¹³ï³ñ³ÝÇ ùñ»³Ï³Ý ·áñÍ»ñÇ ùÝÝáõÃÛ³Ý í»ñ³µ»ñÛ³É 2007Ã.1-ÇÝ ÏÇë³ÙÛ³ÏÇ  Ñ³Ù³ñ</t>
  </si>
  <si>
    <t>ºñ¨³Ý ù³Õ³ùÇ Î»ÝïñáÝ ¨ Üáñù-Ø³ñ³ß Ñ³Ù³ÛÝùÝ»ñÇ ³é³çÇÝ ³ïÛ³ÝÇ ¹³ï³ñ³ÝÇ ùñ»³Ï³Ý ·áñÍ»ñÇ ùÝÝáõÃÛ³Ý í»ñ³µ»ñÛ³É 2007Ã 1-ÇÝ ÏÇë³ÙÛ³ÏÇ. Ñ³Ù³ñ</t>
  </si>
  <si>
    <t>ÐÐ ³é³çÇÝ ³ïÛ³ÝÇ ¹³ï³ñ³ÝÝ»ñÇ ùñ»³Ï³Ý ·áñÍ»ñÇ ùÝÝáõÃÛ³Ý í»ñ³µ»ñÛ³É 2007Ã.1-ÇÝ ÏÇë³ÙÛ³ÏÇ  Ñ³Ù³ñ</t>
  </si>
  <si>
    <t xml:space="preserve">        êïáõ·Çã Ñ³í³ë³ñáõÙÝ»ñ                                1 ¨ 2 ëÛáõÝ³ÏÝ»ñÇ Ãí»ñÇ ·áõÙ³ñÁ Ñ³í³ë³ñ ¿ 9 ¨ 10 ëÛáõÝ³ÏÝ»ñÇ Ãí»ñÇ ·áõÙ³ñÇÝ </t>
  </si>
  <si>
    <t>Ï³ñ×í»É ¿</t>
  </si>
  <si>
    <t xml:space="preserve">Ñ³ÝÓÝí»É »Ý Éñ³óáõóÇã ùÝÝáõÃÛ³Ý </t>
  </si>
  <si>
    <t xml:space="preserve">   øñ»³Ï³Ý ·áñÍ»ñÇ ß³ñÅÁ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</si>
</sst>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name val="Arial"/>
      <charset val="204"/>
    </font>
    <font>
      <sz val="10"/>
      <name val="Arial"/>
      <charset val="204"/>
    </font>
    <font>
      <sz val="12"/>
      <name val="Arial LatArm"/>
      <family val="2"/>
    </font>
    <font>
      <sz val="10"/>
      <name val="Arial LatArm"/>
      <family val="2"/>
    </font>
    <font>
      <sz val="11"/>
      <name val="Arial LatArm"/>
      <family val="2"/>
    </font>
    <font>
      <sz val="8"/>
      <name val="Arial LatArm"/>
      <family val="2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 LatArm"/>
      <family val="2"/>
    </font>
    <font>
      <sz val="12"/>
      <name val="Arial"/>
      <family val="2"/>
      <charset val="204"/>
    </font>
    <font>
      <sz val="16"/>
      <name val="Arial"/>
      <family val="2"/>
      <charset val="204"/>
    </font>
    <font>
      <sz val="10"/>
      <color indexed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/>
    </xf>
    <xf numFmtId="0" fontId="1" fillId="0" borderId="1" xfId="0" applyFont="1" applyBorder="1"/>
    <xf numFmtId="0" fontId="0" fillId="0" borderId="2" xfId="0" applyBorder="1"/>
    <xf numFmtId="0" fontId="0" fillId="0" borderId="0" xfId="0" applyBorder="1"/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Fill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Fill="1"/>
    <xf numFmtId="0" fontId="10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textRotation="90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abSelected="1" zoomScale="95" zoomScaleNormal="100" zoomScaleSheetLayoutView="100" workbookViewId="0">
      <selection activeCell="A19" sqref="A19:B19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4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73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5"/>
      <c r="V2" s="45"/>
      <c r="W2" s="45"/>
    </row>
    <row r="3" spans="1:24">
      <c r="A3" s="55" t="s">
        <v>74</v>
      </c>
      <c r="B3" s="55"/>
      <c r="C3" s="56" t="s">
        <v>2</v>
      </c>
      <c r="D3" s="56" t="s">
        <v>3</v>
      </c>
      <c r="E3" s="56" t="s">
        <v>4</v>
      </c>
      <c r="F3" s="62" t="s">
        <v>77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75</v>
      </c>
      <c r="I5" s="2" t="s">
        <v>18</v>
      </c>
      <c r="J5" s="1" t="s">
        <v>76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4"/>
      <c r="V6" s="44"/>
      <c r="W6" s="44"/>
    </row>
    <row r="7" spans="1:24" s="14" customFormat="1" ht="39.950000000000003" customHeight="1">
      <c r="A7" s="64" t="s">
        <v>24</v>
      </c>
      <c r="B7" s="64"/>
      <c r="C7" s="4"/>
      <c r="D7" s="16">
        <f>SUM(Marzer!D7+Erevan!D7)</f>
        <v>0</v>
      </c>
      <c r="E7" s="16">
        <f>SUM(Marzer!E7+Erevan!E7)</f>
        <v>0</v>
      </c>
      <c r="F7" s="16">
        <f>SUM(Marzer!F7+Erevan!F7)</f>
        <v>0</v>
      </c>
      <c r="G7" s="16">
        <f>SUM(Marzer!G7+Erevan!G7)</f>
        <v>0</v>
      </c>
      <c r="H7" s="16">
        <f>SUM(Marzer!H7+Erevan!H7)</f>
        <v>0</v>
      </c>
      <c r="I7" s="16">
        <f>SUM(Marzer!I7+Erevan!I7)</f>
        <v>0</v>
      </c>
      <c r="J7" s="16">
        <f>SUM(Marzer!J7+Erevan!J7)</f>
        <v>0</v>
      </c>
      <c r="K7" s="16">
        <f>SUM(Marzer!K7+Erevan!K7)</f>
        <v>0</v>
      </c>
      <c r="L7" s="16">
        <f>SUM(Marzer!L7+Erevan!L7)</f>
        <v>0</v>
      </c>
      <c r="M7" s="16">
        <f>SUM(Marzer!M7+Erevan!M7)</f>
        <v>0</v>
      </c>
      <c r="N7" s="16">
        <f>SUM(Marzer!N7+Erevan!N7)</f>
        <v>0</v>
      </c>
      <c r="O7" s="16">
        <f>SUM(Marzer!O7+Erevan!O7)</f>
        <v>0</v>
      </c>
      <c r="P7" s="16">
        <f>SUM(Marzer!P7+Erevan!P7)</f>
        <v>0</v>
      </c>
      <c r="Q7" s="16">
        <f>SUM(Marzer!Q7+Erevan!Q7)</f>
        <v>0</v>
      </c>
      <c r="R7" s="16">
        <f>SUM(Marzer!R7+Erevan!R7)</f>
        <v>0</v>
      </c>
      <c r="S7" s="16">
        <f>SUM(Marzer!S7+Erevan!S7)</f>
        <v>0</v>
      </c>
      <c r="T7" s="16">
        <f>SUM(Marzer!T7+Erevan!T7)</f>
        <v>0</v>
      </c>
      <c r="U7" s="44"/>
      <c r="V7" s="44"/>
      <c r="W7" s="44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16">
        <f>SUM(Marzer!D8+Erevan!D8)</f>
        <v>87</v>
      </c>
      <c r="E8" s="16">
        <f>SUM(Marzer!E8+Erevan!E8)</f>
        <v>292</v>
      </c>
      <c r="F8" s="16">
        <f>SUM(Marzer!F8+Erevan!F8)</f>
        <v>288</v>
      </c>
      <c r="G8" s="16">
        <f>SUM(Marzer!G8+Erevan!G8)</f>
        <v>5</v>
      </c>
      <c r="H8" s="16">
        <f>SUM(Marzer!H8+Erevan!H8)</f>
        <v>14</v>
      </c>
      <c r="I8" s="16">
        <f>SUM(Marzer!I8+Erevan!I8)</f>
        <v>2</v>
      </c>
      <c r="J8" s="16">
        <f>SUM(Marzer!J8+Erevan!J8)</f>
        <v>2</v>
      </c>
      <c r="K8" s="16">
        <f>SUM(Marzer!K8+Erevan!K8)</f>
        <v>4</v>
      </c>
      <c r="L8" s="16">
        <f>SUM(Marzer!L8+Erevan!L8)</f>
        <v>310</v>
      </c>
      <c r="M8" s="16">
        <f>SUM(Marzer!M8+Erevan!M8)</f>
        <v>69</v>
      </c>
      <c r="N8" s="16">
        <f>SUM(Marzer!N8+Erevan!N8)</f>
        <v>12</v>
      </c>
      <c r="O8" s="16">
        <f>SUM(Marzer!O8+Erevan!O8)</f>
        <v>472</v>
      </c>
      <c r="P8" s="16">
        <f>SUM(Marzer!P8+Erevan!P8)</f>
        <v>0</v>
      </c>
      <c r="Q8" s="16">
        <f>SUM(Marzer!Q8+Erevan!Q8)</f>
        <v>59</v>
      </c>
      <c r="R8" s="16">
        <f>SUM(Marzer!R8+Erevan!R8)</f>
        <v>5</v>
      </c>
      <c r="S8" s="16">
        <f>SUM(Marzer!S8+Erevan!S8)</f>
        <v>2</v>
      </c>
      <c r="T8" s="16">
        <f>SUM(Marzer!T8+Erevan!T8)</f>
        <v>3</v>
      </c>
      <c r="U8" s="44"/>
      <c r="V8" s="44"/>
      <c r="W8" s="44"/>
    </row>
    <row r="9" spans="1:24" s="14" customFormat="1" ht="39.950000000000003" customHeight="1">
      <c r="A9" s="65"/>
      <c r="B9" s="5" t="s">
        <v>27</v>
      </c>
      <c r="C9" s="4">
        <v>176</v>
      </c>
      <c r="D9" s="16">
        <f>SUM(Marzer!D9+Erevan!D9)</f>
        <v>16</v>
      </c>
      <c r="E9" s="16">
        <f>SUM(Marzer!E9+Erevan!E9)</f>
        <v>22</v>
      </c>
      <c r="F9" s="16">
        <f>SUM(Marzer!F9+Erevan!F9)</f>
        <v>30</v>
      </c>
      <c r="G9" s="16">
        <f>SUM(Marzer!G9+Erevan!G9)</f>
        <v>1</v>
      </c>
      <c r="H9" s="16">
        <f>SUM(Marzer!H9+Erevan!H9)</f>
        <v>0</v>
      </c>
      <c r="I9" s="16">
        <f>SUM(Marzer!I9+Erevan!I9)</f>
        <v>0</v>
      </c>
      <c r="J9" s="16">
        <f>SUM(Marzer!J9+Erevan!J9)</f>
        <v>0</v>
      </c>
      <c r="K9" s="16">
        <f>SUM(Marzer!K9+Erevan!K9)</f>
        <v>0</v>
      </c>
      <c r="L9" s="16">
        <f>SUM(Marzer!L9+Erevan!L9)</f>
        <v>30</v>
      </c>
      <c r="M9" s="16">
        <f>SUM(Marzer!M9+Erevan!M9)</f>
        <v>8</v>
      </c>
      <c r="N9" s="16">
        <f>SUM(Marzer!N9+Erevan!N9)</f>
        <v>2</v>
      </c>
      <c r="O9" s="16">
        <f>SUM(Marzer!O9+Erevan!O9)</f>
        <v>39</v>
      </c>
      <c r="P9" s="16">
        <f>SUM(Marzer!P9+Erevan!P9)</f>
        <v>0</v>
      </c>
      <c r="Q9" s="16">
        <f>SUM(Marzer!Q9+Erevan!Q9)</f>
        <v>1</v>
      </c>
      <c r="R9" s="16">
        <f>SUM(Marzer!R9+Erevan!R9)</f>
        <v>0</v>
      </c>
      <c r="S9" s="16">
        <f>SUM(Marzer!S9+Erevan!S9)</f>
        <v>0</v>
      </c>
      <c r="T9" s="16">
        <f>SUM(Marzer!T9+Erevan!T9)</f>
        <v>0</v>
      </c>
      <c r="U9" s="44"/>
      <c r="V9" s="44"/>
      <c r="W9" s="44"/>
    </row>
    <row r="10" spans="1:24" s="14" customFormat="1" ht="39.950000000000003" customHeight="1">
      <c r="A10" s="65"/>
      <c r="B10" s="5" t="s">
        <v>28</v>
      </c>
      <c r="C10" s="4">
        <v>175</v>
      </c>
      <c r="D10" s="16">
        <f>SUM(Marzer!D10+Erevan!D10)</f>
        <v>9</v>
      </c>
      <c r="E10" s="16">
        <f>SUM(Marzer!E10+Erevan!E10)</f>
        <v>21</v>
      </c>
      <c r="F10" s="16">
        <f>SUM(Marzer!F10+Erevan!F10)</f>
        <v>22</v>
      </c>
      <c r="G10" s="16">
        <f>SUM(Marzer!G10+Erevan!G10)</f>
        <v>2</v>
      </c>
      <c r="H10" s="16">
        <f>SUM(Marzer!H10+Erevan!H10)</f>
        <v>0</v>
      </c>
      <c r="I10" s="16">
        <f>SUM(Marzer!I10+Erevan!I10)</f>
        <v>0</v>
      </c>
      <c r="J10" s="16">
        <f>SUM(Marzer!J10+Erevan!J10)</f>
        <v>0</v>
      </c>
      <c r="K10" s="16">
        <f>SUM(Marzer!K10+Erevan!K10)</f>
        <v>0</v>
      </c>
      <c r="L10" s="16">
        <f>SUM(Marzer!L10+Erevan!L10)</f>
        <v>22</v>
      </c>
      <c r="M10" s="16">
        <f>SUM(Marzer!M10+Erevan!M10)</f>
        <v>8</v>
      </c>
      <c r="N10" s="16">
        <f>SUM(Marzer!N10+Erevan!N10)</f>
        <v>0</v>
      </c>
      <c r="O10" s="16">
        <f>SUM(Marzer!O10+Erevan!O10)</f>
        <v>33</v>
      </c>
      <c r="P10" s="16">
        <f>SUM(Marzer!P10+Erevan!P10)</f>
        <v>0</v>
      </c>
      <c r="Q10" s="16">
        <f>SUM(Marzer!Q10+Erevan!Q10)</f>
        <v>5</v>
      </c>
      <c r="R10" s="16">
        <f>SUM(Marzer!R10+Erevan!R10)</f>
        <v>0</v>
      </c>
      <c r="S10" s="16">
        <f>SUM(Marzer!S10+Erevan!S10)</f>
        <v>0</v>
      </c>
      <c r="T10" s="16">
        <f>SUM(Marzer!T10+Erevan!T10)</f>
        <v>0</v>
      </c>
      <c r="U10" s="44"/>
      <c r="V10" s="44"/>
      <c r="W10" s="44"/>
    </row>
    <row r="11" spans="1:24" s="14" customFormat="1" ht="39.950000000000003" customHeight="1">
      <c r="A11" s="65"/>
      <c r="B11" s="5" t="s">
        <v>29</v>
      </c>
      <c r="C11" s="4">
        <v>178</v>
      </c>
      <c r="D11" s="16">
        <f>SUM(Marzer!D11+Erevan!D11)</f>
        <v>36</v>
      </c>
      <c r="E11" s="16">
        <f>SUM(Marzer!E11+Erevan!E11)</f>
        <v>67</v>
      </c>
      <c r="F11" s="16">
        <f>SUM(Marzer!F11+Erevan!F11)</f>
        <v>68</v>
      </c>
      <c r="G11" s="16">
        <f>SUM(Marzer!G11+Erevan!G11)</f>
        <v>3</v>
      </c>
      <c r="H11" s="16">
        <f>SUM(Marzer!H11+Erevan!H11)</f>
        <v>1</v>
      </c>
      <c r="I11" s="16">
        <f>SUM(Marzer!I11+Erevan!I11)</f>
        <v>0</v>
      </c>
      <c r="J11" s="16">
        <f>SUM(Marzer!J11+Erevan!J11)</f>
        <v>1</v>
      </c>
      <c r="K11" s="16">
        <f>SUM(Marzer!K11+Erevan!K11)</f>
        <v>1</v>
      </c>
      <c r="L11" s="16">
        <f>SUM(Marzer!L11+Erevan!L11)</f>
        <v>71</v>
      </c>
      <c r="M11" s="16">
        <f>SUM(Marzer!M11+Erevan!M11)</f>
        <v>32</v>
      </c>
      <c r="N11" s="16">
        <f>SUM(Marzer!N11+Erevan!N11)</f>
        <v>3</v>
      </c>
      <c r="O11" s="16">
        <f>SUM(Marzer!O11+Erevan!O11)</f>
        <v>81</v>
      </c>
      <c r="P11" s="16">
        <f>SUM(Marzer!P11+Erevan!P11)</f>
        <v>1</v>
      </c>
      <c r="Q11" s="16">
        <f>SUM(Marzer!Q11+Erevan!Q11)</f>
        <v>7</v>
      </c>
      <c r="R11" s="16">
        <f>SUM(Marzer!R11+Erevan!R11)</f>
        <v>0</v>
      </c>
      <c r="S11" s="16">
        <f>SUM(Marzer!S11+Erevan!S11)</f>
        <v>0</v>
      </c>
      <c r="T11" s="16">
        <f>SUM(Marzer!T11+Erevan!T11)</f>
        <v>1</v>
      </c>
      <c r="U11" s="44"/>
      <c r="V11" s="44"/>
      <c r="W11" s="44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16">
        <f>SUM(Marzer!D12+Erevan!D12)</f>
        <v>18</v>
      </c>
      <c r="E12" s="16">
        <f>SUM(Marzer!E12+Erevan!E12)</f>
        <v>25</v>
      </c>
      <c r="F12" s="16">
        <f>SUM(Marzer!F12+Erevan!F12)</f>
        <v>27</v>
      </c>
      <c r="G12" s="16">
        <f>SUM(Marzer!G12+Erevan!G12)</f>
        <v>1</v>
      </c>
      <c r="H12" s="16">
        <f>SUM(Marzer!H12+Erevan!H12)</f>
        <v>5</v>
      </c>
      <c r="I12" s="16">
        <f>SUM(Marzer!I12+Erevan!I12)</f>
        <v>0</v>
      </c>
      <c r="J12" s="16">
        <f>SUM(Marzer!J12+Erevan!J12)</f>
        <v>0</v>
      </c>
      <c r="K12" s="16">
        <f>SUM(Marzer!K12+Erevan!K12)</f>
        <v>0</v>
      </c>
      <c r="L12" s="16">
        <f>SUM(Marzer!L12+Erevan!L12)</f>
        <v>32</v>
      </c>
      <c r="M12" s="16">
        <f>SUM(Marzer!M12+Erevan!M12)</f>
        <v>11</v>
      </c>
      <c r="N12" s="16">
        <f>SUM(Marzer!N12+Erevan!N12)</f>
        <v>5</v>
      </c>
      <c r="O12" s="16">
        <f>SUM(Marzer!O12+Erevan!O12)</f>
        <v>37</v>
      </c>
      <c r="P12" s="16">
        <f>SUM(Marzer!P12+Erevan!P12)</f>
        <v>1</v>
      </c>
      <c r="Q12" s="16">
        <f>SUM(Marzer!Q12+Erevan!Q12)</f>
        <v>17</v>
      </c>
      <c r="R12" s="16">
        <f>SUM(Marzer!R12+Erevan!R12)</f>
        <v>2</v>
      </c>
      <c r="S12" s="16">
        <f>SUM(Marzer!S12+Erevan!S12)</f>
        <v>0</v>
      </c>
      <c r="T12" s="16">
        <f>SUM(Marzer!T12+Erevan!T12)</f>
        <v>0</v>
      </c>
      <c r="U12" s="44"/>
      <c r="V12" s="44"/>
      <c r="W12" s="44"/>
    </row>
    <row r="13" spans="1:24" s="14" customFormat="1" ht="39.950000000000003" customHeight="1">
      <c r="A13" s="64" t="s">
        <v>31</v>
      </c>
      <c r="B13" s="64"/>
      <c r="C13" s="4">
        <v>182</v>
      </c>
      <c r="D13" s="16">
        <f>SUM(Marzer!D13+Erevan!D13)</f>
        <v>3</v>
      </c>
      <c r="E13" s="16">
        <f>SUM(Marzer!E13+Erevan!E13)</f>
        <v>3</v>
      </c>
      <c r="F13" s="16">
        <f>SUM(Marzer!F13+Erevan!F13)</f>
        <v>3</v>
      </c>
      <c r="G13" s="16">
        <f>SUM(Marzer!G13+Erevan!G13)</f>
        <v>0</v>
      </c>
      <c r="H13" s="16">
        <f>SUM(Marzer!H13+Erevan!H13)</f>
        <v>0</v>
      </c>
      <c r="I13" s="16">
        <f>SUM(Marzer!I13+Erevan!I13)</f>
        <v>0</v>
      </c>
      <c r="J13" s="16">
        <f>SUM(Marzer!J13+Erevan!J13)</f>
        <v>0</v>
      </c>
      <c r="K13" s="16">
        <f>SUM(Marzer!K13+Erevan!K13)</f>
        <v>0</v>
      </c>
      <c r="L13" s="16">
        <f>SUM(Marzer!L13+Erevan!L13)</f>
        <v>3</v>
      </c>
      <c r="M13" s="16">
        <f>SUM(Marzer!M13+Erevan!M13)</f>
        <v>3</v>
      </c>
      <c r="N13" s="16">
        <f>SUM(Marzer!N13+Erevan!N13)</f>
        <v>1</v>
      </c>
      <c r="O13" s="16">
        <f>SUM(Marzer!O13+Erevan!O13)</f>
        <v>3</v>
      </c>
      <c r="P13" s="16">
        <f>SUM(Marzer!P13+Erevan!P13)</f>
        <v>0</v>
      </c>
      <c r="Q13" s="16">
        <f>SUM(Marzer!Q13+Erevan!Q13)</f>
        <v>1</v>
      </c>
      <c r="R13" s="16">
        <f>SUM(Marzer!R13+Erevan!R13)</f>
        <v>0</v>
      </c>
      <c r="S13" s="16">
        <f>SUM(Marzer!S13+Erevan!S13)</f>
        <v>0</v>
      </c>
      <c r="T13" s="16">
        <f>SUM(Marzer!T13+Erevan!T13)</f>
        <v>0</v>
      </c>
      <c r="U13" s="44"/>
      <c r="V13" s="44"/>
      <c r="W13" s="44"/>
    </row>
    <row r="14" spans="1:24" s="14" customFormat="1" ht="39.950000000000003" customHeight="1">
      <c r="A14" s="64" t="s">
        <v>32</v>
      </c>
      <c r="B14" s="64"/>
      <c r="C14" s="4">
        <v>185</v>
      </c>
      <c r="D14" s="16">
        <f>SUM(Marzer!D14+Erevan!D14)</f>
        <v>3</v>
      </c>
      <c r="E14" s="16">
        <f>SUM(Marzer!E14+Erevan!E14)</f>
        <v>8</v>
      </c>
      <c r="F14" s="16">
        <f>SUM(Marzer!F14+Erevan!F14)</f>
        <v>6</v>
      </c>
      <c r="G14" s="16">
        <f>SUM(Marzer!G14+Erevan!G14)</f>
        <v>1</v>
      </c>
      <c r="H14" s="16">
        <f>SUM(Marzer!H14+Erevan!H14)</f>
        <v>2</v>
      </c>
      <c r="I14" s="16">
        <f>SUM(Marzer!I14+Erevan!I14)</f>
        <v>2</v>
      </c>
      <c r="J14" s="16">
        <f>SUM(Marzer!J14+Erevan!J14)</f>
        <v>0</v>
      </c>
      <c r="K14" s="16">
        <f>SUM(Marzer!K14+Erevan!K14)</f>
        <v>0</v>
      </c>
      <c r="L14" s="16">
        <f>SUM(Marzer!L14+Erevan!L14)</f>
        <v>10</v>
      </c>
      <c r="M14" s="16">
        <f>SUM(Marzer!M14+Erevan!M14)</f>
        <v>1</v>
      </c>
      <c r="N14" s="16">
        <f>SUM(Marzer!N14+Erevan!N14)</f>
        <v>1</v>
      </c>
      <c r="O14" s="16">
        <f>SUM(Marzer!O14+Erevan!O14)</f>
        <v>6</v>
      </c>
      <c r="P14" s="16">
        <f>SUM(Marzer!P14+Erevan!P14)</f>
        <v>0</v>
      </c>
      <c r="Q14" s="16">
        <f>SUM(Marzer!Q14+Erevan!Q14)</f>
        <v>2</v>
      </c>
      <c r="R14" s="16">
        <f>SUM(Marzer!R14+Erevan!R14)</f>
        <v>2</v>
      </c>
      <c r="S14" s="16">
        <f>SUM(Marzer!S14+Erevan!S14)</f>
        <v>3</v>
      </c>
      <c r="T14" s="16">
        <f>SUM(Marzer!T14+Erevan!T14)</f>
        <v>0</v>
      </c>
      <c r="U14" s="44"/>
      <c r="V14" s="44"/>
      <c r="W14" s="44"/>
    </row>
    <row r="15" spans="1:24" s="14" customFormat="1" ht="39.950000000000003" customHeight="1">
      <c r="A15" s="64" t="s">
        <v>33</v>
      </c>
      <c r="B15" s="64"/>
      <c r="C15" s="4">
        <v>104</v>
      </c>
      <c r="D15" s="16">
        <f>SUM(Marzer!D15+Erevan!D15)</f>
        <v>28</v>
      </c>
      <c r="E15" s="16">
        <f>SUM(Marzer!E15+Erevan!E15)</f>
        <v>51</v>
      </c>
      <c r="F15" s="16">
        <f>SUM(Marzer!F15+Erevan!F15)</f>
        <v>36</v>
      </c>
      <c r="G15" s="16">
        <f>SUM(Marzer!G15+Erevan!G15)</f>
        <v>3</v>
      </c>
      <c r="H15" s="16">
        <f>SUM(Marzer!H15+Erevan!H15)</f>
        <v>0</v>
      </c>
      <c r="I15" s="16">
        <f>SUM(Marzer!I15+Erevan!I15)</f>
        <v>9</v>
      </c>
      <c r="J15" s="16">
        <f>SUM(Marzer!J15+Erevan!J15)</f>
        <v>1</v>
      </c>
      <c r="K15" s="16">
        <f>SUM(Marzer!K15+Erevan!K15)</f>
        <v>2</v>
      </c>
      <c r="L15" s="16">
        <f>SUM(Marzer!L15+Erevan!L15)</f>
        <v>48</v>
      </c>
      <c r="M15" s="16">
        <f>SUM(Marzer!M15+Erevan!M15)</f>
        <v>31</v>
      </c>
      <c r="N15" s="16">
        <f>SUM(Marzer!N15+Erevan!N15)</f>
        <v>3</v>
      </c>
      <c r="O15" s="16">
        <f>SUM(Marzer!O15+Erevan!O15)</f>
        <v>38</v>
      </c>
      <c r="P15" s="16">
        <f>SUM(Marzer!P15+Erevan!P15)</f>
        <v>0</v>
      </c>
      <c r="Q15" s="16">
        <f>SUM(Marzer!Q15+Erevan!Q15)</f>
        <v>10</v>
      </c>
      <c r="R15" s="16">
        <f>SUM(Marzer!R15+Erevan!R15)</f>
        <v>0</v>
      </c>
      <c r="S15" s="16">
        <f>SUM(Marzer!S15+Erevan!S15)</f>
        <v>8</v>
      </c>
      <c r="T15" s="16">
        <f>SUM(Marzer!T15+Erevan!T15)</f>
        <v>2</v>
      </c>
      <c r="U15" s="44"/>
      <c r="V15" s="44"/>
      <c r="W15" s="44"/>
    </row>
    <row r="16" spans="1:24" s="14" customFormat="1" ht="39.950000000000003" customHeight="1">
      <c r="A16" s="64" t="s">
        <v>34</v>
      </c>
      <c r="B16" s="64"/>
      <c r="C16" s="4">
        <v>112</v>
      </c>
      <c r="D16" s="16">
        <f>SUM(Marzer!D16+Erevan!D16)</f>
        <v>27</v>
      </c>
      <c r="E16" s="16">
        <f>SUM(Marzer!E16+Erevan!E16)</f>
        <v>53</v>
      </c>
      <c r="F16" s="16">
        <f>SUM(Marzer!F16+Erevan!F16)</f>
        <v>49</v>
      </c>
      <c r="G16" s="16">
        <f>SUM(Marzer!G16+Erevan!G16)</f>
        <v>0</v>
      </c>
      <c r="H16" s="16">
        <f>SUM(Marzer!H16+Erevan!H16)</f>
        <v>1</v>
      </c>
      <c r="I16" s="16">
        <f>SUM(Marzer!I16+Erevan!I16)</f>
        <v>5</v>
      </c>
      <c r="J16" s="16">
        <f>SUM(Marzer!J16+Erevan!J16)</f>
        <v>3</v>
      </c>
      <c r="K16" s="16">
        <f>SUM(Marzer!K16+Erevan!K16)</f>
        <v>0</v>
      </c>
      <c r="L16" s="16">
        <f>SUM(Marzer!L16+Erevan!L16)</f>
        <v>58</v>
      </c>
      <c r="M16" s="16">
        <f>SUM(Marzer!M16+Erevan!M16)</f>
        <v>22</v>
      </c>
      <c r="N16" s="16">
        <f>SUM(Marzer!N16+Erevan!N16)</f>
        <v>3</v>
      </c>
      <c r="O16" s="16">
        <f>SUM(Marzer!O16+Erevan!O16)</f>
        <v>52</v>
      </c>
      <c r="P16" s="16">
        <f>SUM(Marzer!P16+Erevan!P16)</f>
        <v>0</v>
      </c>
      <c r="Q16" s="16">
        <f>SUM(Marzer!Q16+Erevan!Q16)</f>
        <v>11</v>
      </c>
      <c r="R16" s="16">
        <f>SUM(Marzer!R16+Erevan!R16)</f>
        <v>0</v>
      </c>
      <c r="S16" s="16">
        <f>SUM(Marzer!S16+Erevan!S16)</f>
        <v>4</v>
      </c>
      <c r="T16" s="16">
        <f>SUM(Marzer!T16+Erevan!T16)</f>
        <v>4</v>
      </c>
      <c r="U16" s="44"/>
      <c r="V16" s="44"/>
      <c r="W16" s="44"/>
    </row>
    <row r="17" spans="1:23" s="14" customFormat="1" ht="39.950000000000003" customHeight="1">
      <c r="A17" s="64" t="s">
        <v>35</v>
      </c>
      <c r="B17" s="64"/>
      <c r="C17" s="4">
        <v>138</v>
      </c>
      <c r="D17" s="16">
        <f>SUM(Marzer!D17+Erevan!D17)</f>
        <v>4</v>
      </c>
      <c r="E17" s="16">
        <f>SUM(Marzer!E17+Erevan!E17)</f>
        <v>6</v>
      </c>
      <c r="F17" s="16">
        <f>SUM(Marzer!F17+Erevan!F17)</f>
        <v>8</v>
      </c>
      <c r="G17" s="16">
        <f>SUM(Marzer!G17+Erevan!G17)</f>
        <v>1</v>
      </c>
      <c r="H17" s="16">
        <f>SUM(Marzer!H17+Erevan!H17)</f>
        <v>0</v>
      </c>
      <c r="I17" s="16">
        <f>SUM(Marzer!I17+Erevan!I17)</f>
        <v>0</v>
      </c>
      <c r="J17" s="16">
        <f>SUM(Marzer!J17+Erevan!J17)</f>
        <v>0</v>
      </c>
      <c r="K17" s="16">
        <f>SUM(Marzer!K17+Erevan!K17)</f>
        <v>0</v>
      </c>
      <c r="L17" s="16">
        <f>SUM(Marzer!L17+Erevan!L17)</f>
        <v>8</v>
      </c>
      <c r="M17" s="16">
        <f>SUM(Marzer!M17+Erevan!M17)</f>
        <v>2</v>
      </c>
      <c r="N17" s="16">
        <f>SUM(Marzer!N17+Erevan!N17)</f>
        <v>0</v>
      </c>
      <c r="O17" s="16">
        <f>SUM(Marzer!O17+Erevan!O17)</f>
        <v>10</v>
      </c>
      <c r="P17" s="16">
        <f>SUM(Marzer!P17+Erevan!P17)</f>
        <v>0</v>
      </c>
      <c r="Q17" s="16">
        <f>SUM(Marzer!Q17+Erevan!Q17)</f>
        <v>2</v>
      </c>
      <c r="R17" s="16">
        <f>SUM(Marzer!R17+Erevan!R17)</f>
        <v>0</v>
      </c>
      <c r="S17" s="16">
        <f>SUM(Marzer!S17+Erevan!S17)</f>
        <v>0</v>
      </c>
      <c r="T17" s="16">
        <f>SUM(Marzer!T17+Erevan!T17)</f>
        <v>0</v>
      </c>
      <c r="U17" s="44"/>
      <c r="V17" s="44"/>
      <c r="W17" s="44"/>
    </row>
    <row r="18" spans="1:23" s="14" customFormat="1" ht="39.950000000000003" customHeight="1">
      <c r="A18" s="64" t="s">
        <v>36</v>
      </c>
      <c r="B18" s="64"/>
      <c r="C18" s="3" t="s">
        <v>37</v>
      </c>
      <c r="D18" s="16">
        <f>SUM(Marzer!D18+Erevan!D18)</f>
        <v>3</v>
      </c>
      <c r="E18" s="16">
        <f>SUM(Marzer!E18+Erevan!E18)</f>
        <v>9</v>
      </c>
      <c r="F18" s="16">
        <f>SUM(Marzer!F18+Erevan!F18)</f>
        <v>6</v>
      </c>
      <c r="G18" s="16">
        <f>SUM(Marzer!G18+Erevan!G18)</f>
        <v>0</v>
      </c>
      <c r="H18" s="16">
        <f>SUM(Marzer!H18+Erevan!H18)</f>
        <v>3</v>
      </c>
      <c r="I18" s="16">
        <f>SUM(Marzer!I18+Erevan!I18)</f>
        <v>0</v>
      </c>
      <c r="J18" s="16">
        <f>SUM(Marzer!J18+Erevan!J18)</f>
        <v>0</v>
      </c>
      <c r="K18" s="16">
        <f>SUM(Marzer!K18+Erevan!K18)</f>
        <v>0</v>
      </c>
      <c r="L18" s="16">
        <f>SUM(Marzer!L18+Erevan!L18)</f>
        <v>9</v>
      </c>
      <c r="M18" s="16">
        <f>SUM(Marzer!M18+Erevan!M18)</f>
        <v>3</v>
      </c>
      <c r="N18" s="16">
        <f>SUM(Marzer!N18+Erevan!N18)</f>
        <v>0</v>
      </c>
      <c r="O18" s="16">
        <f>SUM(Marzer!O18+Erevan!O18)</f>
        <v>11</v>
      </c>
      <c r="P18" s="16">
        <f>SUM(Marzer!P18+Erevan!P18)</f>
        <v>0</v>
      </c>
      <c r="Q18" s="16">
        <f>SUM(Marzer!Q18+Erevan!Q18)</f>
        <v>3</v>
      </c>
      <c r="R18" s="16">
        <f>SUM(Marzer!R18+Erevan!R18)</f>
        <v>0</v>
      </c>
      <c r="S18" s="16">
        <f>SUM(Marzer!S18+Erevan!S18)</f>
        <v>0</v>
      </c>
      <c r="T18" s="16">
        <f>SUM(Marzer!T18+Erevan!T18)</f>
        <v>0</v>
      </c>
      <c r="U18" s="44"/>
      <c r="V18" s="44"/>
      <c r="W18" s="44"/>
    </row>
    <row r="19" spans="1:23" s="14" customFormat="1" ht="39.950000000000003" customHeight="1">
      <c r="A19" s="64" t="s">
        <v>38</v>
      </c>
      <c r="B19" s="64"/>
      <c r="C19" s="3" t="s">
        <v>39</v>
      </c>
      <c r="D19" s="16">
        <f>SUM(Marzer!D19+Erevan!D19)</f>
        <v>8</v>
      </c>
      <c r="E19" s="16">
        <f>SUM(Marzer!E19+Erevan!E19)</f>
        <v>15</v>
      </c>
      <c r="F19" s="16">
        <f>SUM(Marzer!F19+Erevan!F19)</f>
        <v>18</v>
      </c>
      <c r="G19" s="16">
        <f>SUM(Marzer!G19+Erevan!G19)</f>
        <v>0</v>
      </c>
      <c r="H19" s="16">
        <f>SUM(Marzer!H19+Erevan!H19)</f>
        <v>2</v>
      </c>
      <c r="I19" s="16">
        <f>SUM(Marzer!I19+Erevan!I19)</f>
        <v>0</v>
      </c>
      <c r="J19" s="16">
        <f>SUM(Marzer!J19+Erevan!J19)</f>
        <v>0</v>
      </c>
      <c r="K19" s="16">
        <f>SUM(Marzer!K19+Erevan!K19)</f>
        <v>0</v>
      </c>
      <c r="L19" s="16">
        <f>SUM(Marzer!L19+Erevan!L19)</f>
        <v>20</v>
      </c>
      <c r="M19" s="16">
        <f>SUM(Marzer!M19+Erevan!M19)</f>
        <v>3</v>
      </c>
      <c r="N19" s="16">
        <f>SUM(Marzer!N19+Erevan!N19)</f>
        <v>0</v>
      </c>
      <c r="O19" s="16">
        <f>SUM(Marzer!O19+Erevan!O19)</f>
        <v>19</v>
      </c>
      <c r="P19" s="16">
        <f>SUM(Marzer!P19+Erevan!P19)</f>
        <v>0</v>
      </c>
      <c r="Q19" s="16">
        <f>SUM(Marzer!Q19+Erevan!Q19)</f>
        <v>5</v>
      </c>
      <c r="R19" s="16">
        <f>SUM(Marzer!R19+Erevan!R19)</f>
        <v>2</v>
      </c>
      <c r="S19" s="16">
        <f>SUM(Marzer!S19+Erevan!S19)</f>
        <v>0</v>
      </c>
      <c r="T19" s="16">
        <f>SUM(Marzer!T19+Erevan!T19)</f>
        <v>0</v>
      </c>
      <c r="U19" s="44"/>
      <c r="V19" s="44"/>
      <c r="W19" s="44"/>
    </row>
    <row r="20" spans="1:23" s="14" customFormat="1" ht="39.950000000000003" customHeight="1">
      <c r="A20" s="64" t="s">
        <v>40</v>
      </c>
      <c r="B20" s="64"/>
      <c r="C20" s="3" t="s">
        <v>41</v>
      </c>
      <c r="D20" s="16">
        <f>SUM(Marzer!D20+Erevan!D20)</f>
        <v>12</v>
      </c>
      <c r="E20" s="16">
        <f>SUM(Marzer!E20+Erevan!E20)</f>
        <v>25</v>
      </c>
      <c r="F20" s="16">
        <f>SUM(Marzer!F20+Erevan!F20)</f>
        <v>30</v>
      </c>
      <c r="G20" s="16">
        <f>SUM(Marzer!G20+Erevan!G20)</f>
        <v>1</v>
      </c>
      <c r="H20" s="16">
        <f>SUM(Marzer!H20+Erevan!H20)</f>
        <v>0</v>
      </c>
      <c r="I20" s="16">
        <f>SUM(Marzer!I20+Erevan!I20)</f>
        <v>1</v>
      </c>
      <c r="J20" s="16">
        <f>SUM(Marzer!J20+Erevan!J20)</f>
        <v>1</v>
      </c>
      <c r="K20" s="16">
        <f>SUM(Marzer!K20+Erevan!K20)</f>
        <v>0</v>
      </c>
      <c r="L20" s="16">
        <f>SUM(Marzer!L20+Erevan!L20)</f>
        <v>32</v>
      </c>
      <c r="M20" s="16">
        <f>SUM(Marzer!M20+Erevan!M20)</f>
        <v>5</v>
      </c>
      <c r="N20" s="16">
        <f>SUM(Marzer!N20+Erevan!N20)</f>
        <v>1</v>
      </c>
      <c r="O20" s="16">
        <f>SUM(Marzer!O20+Erevan!O20)</f>
        <v>36</v>
      </c>
      <c r="P20" s="16">
        <f>SUM(Marzer!P20+Erevan!P20)</f>
        <v>0</v>
      </c>
      <c r="Q20" s="16">
        <f>SUM(Marzer!Q20+Erevan!Q20)</f>
        <v>6</v>
      </c>
      <c r="R20" s="16">
        <f>SUM(Marzer!R20+Erevan!R20)</f>
        <v>0</v>
      </c>
      <c r="S20" s="16">
        <f>SUM(Marzer!S20+Erevan!S20)</f>
        <v>1</v>
      </c>
      <c r="T20" s="16">
        <f>SUM(Marzer!T20+Erevan!T20)</f>
        <v>0</v>
      </c>
      <c r="U20" s="44"/>
      <c r="V20" s="44"/>
      <c r="W20" s="44"/>
    </row>
    <row r="21" spans="1:23" s="14" customFormat="1" ht="39.950000000000003" customHeight="1">
      <c r="A21" s="64" t="s">
        <v>42</v>
      </c>
      <c r="B21" s="64"/>
      <c r="C21" s="3" t="s">
        <v>43</v>
      </c>
      <c r="D21" s="16">
        <f>SUM(Marzer!D21+Erevan!D21)</f>
        <v>12</v>
      </c>
      <c r="E21" s="16">
        <f>SUM(Marzer!E21+Erevan!E21)</f>
        <v>25</v>
      </c>
      <c r="F21" s="16">
        <f>SUM(Marzer!F21+Erevan!F21)</f>
        <v>26</v>
      </c>
      <c r="G21" s="16">
        <f>SUM(Marzer!G21+Erevan!G21)</f>
        <v>0</v>
      </c>
      <c r="H21" s="16">
        <f>SUM(Marzer!H21+Erevan!H21)</f>
        <v>1</v>
      </c>
      <c r="I21" s="16">
        <f>SUM(Marzer!I21+Erevan!I21)</f>
        <v>0</v>
      </c>
      <c r="J21" s="16">
        <f>SUM(Marzer!J21+Erevan!J21)</f>
        <v>0</v>
      </c>
      <c r="K21" s="16">
        <f>SUM(Marzer!K21+Erevan!K21)</f>
        <v>0</v>
      </c>
      <c r="L21" s="16">
        <f>SUM(Marzer!L21+Erevan!L21)</f>
        <v>27</v>
      </c>
      <c r="M21" s="16">
        <f>SUM(Marzer!M21+Erevan!M21)</f>
        <v>10</v>
      </c>
      <c r="N21" s="16">
        <f>SUM(Marzer!N21+Erevan!N21)</f>
        <v>1</v>
      </c>
      <c r="O21" s="16">
        <f>SUM(Marzer!O21+Erevan!O21)</f>
        <v>50</v>
      </c>
      <c r="P21" s="16">
        <f>SUM(Marzer!P21+Erevan!P21)</f>
        <v>0</v>
      </c>
      <c r="Q21" s="16">
        <f>SUM(Marzer!Q21+Erevan!Q21)</f>
        <v>3</v>
      </c>
      <c r="R21" s="16">
        <f>SUM(Marzer!R21+Erevan!R21)</f>
        <v>2</v>
      </c>
      <c r="S21" s="16">
        <f>SUM(Marzer!S21+Erevan!S21)</f>
        <v>0</v>
      </c>
      <c r="T21" s="16">
        <f>SUM(Marzer!T21+Erevan!T21)</f>
        <v>0</v>
      </c>
      <c r="U21" s="44"/>
      <c r="V21" s="44"/>
      <c r="W21" s="44"/>
    </row>
    <row r="22" spans="1:23" s="14" customFormat="1" ht="39.950000000000003" customHeight="1">
      <c r="A22" s="64" t="s">
        <v>51</v>
      </c>
      <c r="B22" s="64"/>
      <c r="C22" s="4" t="s">
        <v>44</v>
      </c>
      <c r="D22" s="16">
        <f>SUM(Marzer!D22+Erevan!D22)</f>
        <v>10</v>
      </c>
      <c r="E22" s="16">
        <f>SUM(Marzer!E22+Erevan!E22)</f>
        <v>16</v>
      </c>
      <c r="F22" s="16">
        <f>SUM(Marzer!F22+Erevan!F22)</f>
        <v>17</v>
      </c>
      <c r="G22" s="16">
        <f>SUM(Marzer!G22+Erevan!G22)</f>
        <v>0</v>
      </c>
      <c r="H22" s="16">
        <f>SUM(Marzer!H22+Erevan!H22)</f>
        <v>0</v>
      </c>
      <c r="I22" s="16">
        <f>SUM(Marzer!I22+Erevan!I22)</f>
        <v>0</v>
      </c>
      <c r="J22" s="16">
        <f>SUM(Marzer!J22+Erevan!J22)</f>
        <v>0</v>
      </c>
      <c r="K22" s="16">
        <f>SUM(Marzer!K22+Erevan!K22)</f>
        <v>0</v>
      </c>
      <c r="L22" s="16">
        <f>SUM(Marzer!L22+Erevan!L22)</f>
        <v>17</v>
      </c>
      <c r="M22" s="16">
        <f>SUM(Marzer!M22+Erevan!M22)</f>
        <v>9</v>
      </c>
      <c r="N22" s="16">
        <f>SUM(Marzer!N22+Erevan!N22)</f>
        <v>3</v>
      </c>
      <c r="O22" s="16">
        <f>SUM(Marzer!O22+Erevan!O22)</f>
        <v>19</v>
      </c>
      <c r="P22" s="16">
        <f>SUM(Marzer!P22+Erevan!P22)</f>
        <v>0</v>
      </c>
      <c r="Q22" s="16">
        <f>SUM(Marzer!Q22+Erevan!Q22)</f>
        <v>5</v>
      </c>
      <c r="R22" s="16">
        <f>SUM(Marzer!R22+Erevan!R22)</f>
        <v>0</v>
      </c>
      <c r="S22" s="16">
        <f>SUM(Marzer!S22+Erevan!S22)</f>
        <v>0</v>
      </c>
      <c r="T22" s="16">
        <f>SUM(Marzer!T22+Erevan!T22)</f>
        <v>0</v>
      </c>
      <c r="U22" s="44"/>
      <c r="V22" s="44"/>
      <c r="W22" s="44"/>
    </row>
    <row r="23" spans="1:23" s="14" customFormat="1" ht="39.950000000000003" customHeight="1">
      <c r="A23" s="64" t="s">
        <v>52</v>
      </c>
      <c r="B23" s="64"/>
      <c r="C23" s="4">
        <v>242</v>
      </c>
      <c r="D23" s="16">
        <f>SUM(Marzer!D23+Erevan!D23)</f>
        <v>43</v>
      </c>
      <c r="E23" s="16">
        <f>SUM(Marzer!E23+Erevan!E23)</f>
        <v>86</v>
      </c>
      <c r="F23" s="16">
        <f>SUM(Marzer!F23+Erevan!F23)</f>
        <v>96</v>
      </c>
      <c r="G23" s="16">
        <f>SUM(Marzer!G23+Erevan!G23)</f>
        <v>2</v>
      </c>
      <c r="H23" s="16">
        <f>SUM(Marzer!H23+Erevan!H23)</f>
        <v>13</v>
      </c>
      <c r="I23" s="16">
        <f>SUM(Marzer!I23+Erevan!I23)</f>
        <v>0</v>
      </c>
      <c r="J23" s="16">
        <f>SUM(Marzer!J23+Erevan!J23)</f>
        <v>0</v>
      </c>
      <c r="K23" s="16">
        <f>SUM(Marzer!K23+Erevan!K23)</f>
        <v>0</v>
      </c>
      <c r="L23" s="16">
        <f>SUM(Marzer!L23+Erevan!L23)</f>
        <v>109</v>
      </c>
      <c r="M23" s="16">
        <f>SUM(Marzer!M23+Erevan!M23)</f>
        <v>20</v>
      </c>
      <c r="N23" s="16">
        <f>SUM(Marzer!N23+Erevan!N23)</f>
        <v>4</v>
      </c>
      <c r="O23" s="16">
        <f>SUM(Marzer!O23+Erevan!O23)</f>
        <v>98</v>
      </c>
      <c r="P23" s="16">
        <f>SUM(Marzer!P23+Erevan!P23)</f>
        <v>1</v>
      </c>
      <c r="Q23" s="16">
        <f>SUM(Marzer!Q23+Erevan!Q23)</f>
        <v>35</v>
      </c>
      <c r="R23" s="16">
        <f>SUM(Marzer!R23+Erevan!R23)</f>
        <v>5</v>
      </c>
      <c r="S23" s="16">
        <f>SUM(Marzer!S23+Erevan!S23)</f>
        <v>0</v>
      </c>
      <c r="T23" s="16">
        <f>SUM(Marzer!T23+Erevan!T23)</f>
        <v>0</v>
      </c>
      <c r="U23" s="44"/>
      <c r="V23" s="44"/>
      <c r="W23" s="44"/>
    </row>
    <row r="24" spans="1:23" s="41" customFormat="1" ht="39.950000000000003" customHeight="1">
      <c r="A24" s="66" t="s">
        <v>45</v>
      </c>
      <c r="B24" s="66"/>
      <c r="C24" s="46" t="s">
        <v>46</v>
      </c>
      <c r="D24" s="47">
        <f>SUM(Marzer!D24+Erevan!D24)</f>
        <v>34</v>
      </c>
      <c r="E24" s="47">
        <f>SUM(Marzer!E24+Erevan!E24)</f>
        <v>82</v>
      </c>
      <c r="F24" s="47">
        <f>SUM(Marzer!F24+Erevan!F24)</f>
        <v>86</v>
      </c>
      <c r="G24" s="47">
        <f>SUM(Marzer!G24+Erevan!G24)</f>
        <v>1</v>
      </c>
      <c r="H24" s="47">
        <f>SUM(Marzer!H24+Erevan!H24)</f>
        <v>2</v>
      </c>
      <c r="I24" s="47">
        <f>SUM(Marzer!I24+Erevan!I24)</f>
        <v>0</v>
      </c>
      <c r="J24" s="47">
        <f>SUM(Marzer!J24+Erevan!J24)</f>
        <v>1</v>
      </c>
      <c r="K24" s="47">
        <f>SUM(Marzer!K24+Erevan!K24)</f>
        <v>1</v>
      </c>
      <c r="L24" s="47">
        <f>SUM(Marzer!L24+Erevan!L24)</f>
        <v>90</v>
      </c>
      <c r="M24" s="47">
        <f>SUM(Marzer!M24+Erevan!M24)</f>
        <v>26</v>
      </c>
      <c r="N24" s="47">
        <f>SUM(Marzer!N24+Erevan!N24)</f>
        <v>4</v>
      </c>
      <c r="O24" s="47">
        <f>SUM(Marzer!O24+Erevan!O24)</f>
        <v>119</v>
      </c>
      <c r="P24" s="47">
        <f>SUM(Marzer!P24+Erevan!P24)</f>
        <v>0</v>
      </c>
      <c r="Q24" s="47">
        <f>SUM(Marzer!Q24+Erevan!Q24)</f>
        <v>11</v>
      </c>
      <c r="R24" s="47">
        <f>SUM(Marzer!R24+Erevan!R24)</f>
        <v>0</v>
      </c>
      <c r="S24" s="47">
        <f>SUM(Marzer!S24+Erevan!S24)</f>
        <v>0</v>
      </c>
      <c r="T24" s="47">
        <f>SUM(Marzer!T24+Erevan!T24)</f>
        <v>2</v>
      </c>
      <c r="U24" s="44"/>
      <c r="V24" s="44"/>
      <c r="W24" s="44"/>
    </row>
    <row r="25" spans="1:23" s="41" customFormat="1" ht="39.950000000000003" customHeight="1">
      <c r="A25" s="66" t="s">
        <v>47</v>
      </c>
      <c r="B25" s="66"/>
      <c r="C25" s="30">
        <v>235</v>
      </c>
      <c r="D25" s="47">
        <f>SUM(Marzer!D25+Erevan!D25)</f>
        <v>7</v>
      </c>
      <c r="E25" s="47">
        <f>SUM(Marzer!E25+Erevan!E25)</f>
        <v>25</v>
      </c>
      <c r="F25" s="47">
        <f>SUM(Marzer!F25+Erevan!F25)</f>
        <v>23</v>
      </c>
      <c r="G25" s="47">
        <f>SUM(Marzer!G25+Erevan!G25)</f>
        <v>1</v>
      </c>
      <c r="H25" s="47">
        <f>SUM(Marzer!H25+Erevan!H25)</f>
        <v>0</v>
      </c>
      <c r="I25" s="47">
        <f>SUM(Marzer!I25+Erevan!I25)</f>
        <v>0</v>
      </c>
      <c r="J25" s="47">
        <f>SUM(Marzer!J25+Erevan!J25)</f>
        <v>0</v>
      </c>
      <c r="K25" s="47">
        <f>SUM(Marzer!K25+Erevan!K25)</f>
        <v>0</v>
      </c>
      <c r="L25" s="47">
        <f>SUM(Marzer!L25+Erevan!L25)</f>
        <v>23</v>
      </c>
      <c r="M25" s="47">
        <f>SUM(Marzer!M25+Erevan!M25)</f>
        <v>9</v>
      </c>
      <c r="N25" s="47">
        <f>SUM(Marzer!N25+Erevan!N25)</f>
        <v>2</v>
      </c>
      <c r="O25" s="47">
        <f>SUM(Marzer!O25+Erevan!O25)</f>
        <v>25</v>
      </c>
      <c r="P25" s="47">
        <f>SUM(Marzer!P25+Erevan!P25)</f>
        <v>0</v>
      </c>
      <c r="Q25" s="47">
        <f>SUM(Marzer!Q25+Erevan!Q25)</f>
        <v>4</v>
      </c>
      <c r="R25" s="47">
        <f>SUM(Marzer!R25+Erevan!R25)</f>
        <v>0</v>
      </c>
      <c r="S25" s="47">
        <f>SUM(Marzer!S25+Erevan!S25)</f>
        <v>0</v>
      </c>
      <c r="T25" s="47">
        <f>SUM(Marzer!T25+Erevan!T25)</f>
        <v>0</v>
      </c>
      <c r="U25" s="44"/>
      <c r="V25" s="44"/>
      <c r="W25" s="44"/>
    </row>
    <row r="26" spans="1:23" s="14" customFormat="1" ht="39.950000000000003" customHeight="1">
      <c r="A26" s="64" t="s">
        <v>48</v>
      </c>
      <c r="B26" s="64"/>
      <c r="C26" s="3"/>
      <c r="D26" s="16">
        <f>SUM(Marzer!D26+Erevan!D26)</f>
        <v>176</v>
      </c>
      <c r="E26" s="16">
        <f>SUM(Marzer!E26+Erevan!E26)</f>
        <v>451</v>
      </c>
      <c r="F26" s="16">
        <f>SUM(Marzer!F26+Erevan!F26)</f>
        <v>456</v>
      </c>
      <c r="G26" s="16">
        <f>SUM(Marzer!G26+Erevan!G26)</f>
        <v>10</v>
      </c>
      <c r="H26" s="16">
        <f>SUM(Marzer!H26+Erevan!H26)</f>
        <v>37</v>
      </c>
      <c r="I26" s="16">
        <f>SUM(Marzer!I26+Erevan!I26)</f>
        <v>6</v>
      </c>
      <c r="J26" s="16">
        <f>SUM(Marzer!J26+Erevan!J26)</f>
        <v>4</v>
      </c>
      <c r="K26" s="16">
        <f>SUM(Marzer!K26+Erevan!K26)</f>
        <v>3</v>
      </c>
      <c r="L26" s="16">
        <f>SUM(Marzer!L26+Erevan!L26)</f>
        <v>506</v>
      </c>
      <c r="M26" s="16">
        <f>SUM(Marzer!M26+Erevan!M26)</f>
        <v>121</v>
      </c>
      <c r="N26" s="16">
        <f>SUM(Marzer!N26+Erevan!N26)</f>
        <v>24</v>
      </c>
      <c r="O26" s="16">
        <f>SUM(Marzer!O26+Erevan!O26)</f>
        <v>631</v>
      </c>
      <c r="P26" s="16">
        <f>SUM(Marzer!P26+Erevan!P26)</f>
        <v>2</v>
      </c>
      <c r="Q26" s="16">
        <f>SUM(Marzer!Q26+Erevan!Q26)</f>
        <v>84</v>
      </c>
      <c r="R26" s="16">
        <f>SUM(Marzer!R26+Erevan!R26)</f>
        <v>14</v>
      </c>
      <c r="S26" s="16">
        <f>SUM(Marzer!S26+Erevan!S26)</f>
        <v>5</v>
      </c>
      <c r="T26" s="16">
        <f>SUM(Marzer!T26+Erevan!T26)</f>
        <v>5</v>
      </c>
      <c r="U26" s="44"/>
      <c r="V26" s="44"/>
      <c r="W26" s="44"/>
    </row>
    <row r="27" spans="1:23" s="14" customFormat="1" ht="39.950000000000003" customHeight="1">
      <c r="A27" s="64" t="s">
        <v>49</v>
      </c>
      <c r="B27" s="64"/>
      <c r="C27" s="3"/>
      <c r="D27" s="16">
        <f>SUM(Marzer!D27+Erevan!D27)</f>
        <v>536</v>
      </c>
      <c r="E27" s="16">
        <f>SUM(Marzer!E27+Erevan!E27)</f>
        <v>1282</v>
      </c>
      <c r="F27" s="16">
        <f>SUM(Marzer!F27+Erevan!F27)</f>
        <v>1295</v>
      </c>
      <c r="G27" s="16">
        <f>SUM(Marzer!G27+Erevan!G27)</f>
        <v>32</v>
      </c>
      <c r="H27" s="16">
        <f>SUM(Marzer!H27+Erevan!H27)</f>
        <v>81</v>
      </c>
      <c r="I27" s="16">
        <f>SUM(Marzer!I27+Erevan!I27)</f>
        <v>25</v>
      </c>
      <c r="J27" s="16">
        <f>SUM(Marzer!J27+Erevan!J27)</f>
        <v>13</v>
      </c>
      <c r="K27" s="16">
        <f>SUM(Marzer!K27+Erevan!K27)</f>
        <v>11</v>
      </c>
      <c r="L27" s="16">
        <f>SUM(Marzer!L27+Erevan!L27)</f>
        <v>1425</v>
      </c>
      <c r="M27" s="16">
        <f>SUM(Marzer!M27+Erevan!M27)</f>
        <v>393</v>
      </c>
      <c r="N27" s="16">
        <f>SUM(Marzer!N27+Erevan!N27)</f>
        <v>69</v>
      </c>
      <c r="O27" s="16">
        <f>SUM(Marzer!O27+Erevan!O27)</f>
        <v>1779</v>
      </c>
      <c r="P27" s="16">
        <f>SUM(Marzer!P27+Erevan!P27)</f>
        <v>5</v>
      </c>
      <c r="Q27" s="16">
        <f>SUM(Marzer!Q27+Erevan!Q27)</f>
        <v>271</v>
      </c>
      <c r="R27" s="16">
        <f>SUM(Marzer!R27+Erevan!R27)</f>
        <v>32</v>
      </c>
      <c r="S27" s="16">
        <f>SUM(Marzer!S27+Erevan!S27)</f>
        <v>23</v>
      </c>
      <c r="T27" s="16">
        <f>SUM(Marzer!T27+Erevan!T27)</f>
        <v>17</v>
      </c>
      <c r="U27" s="44"/>
      <c r="V27" s="44"/>
      <c r="W27" s="44"/>
    </row>
    <row r="28" spans="1:23" s="41" customFormat="1" ht="39.950000000000003" customHeight="1">
      <c r="A28" s="66" t="s">
        <v>50</v>
      </c>
      <c r="B28" s="66"/>
      <c r="C28" s="48"/>
      <c r="D28" s="47">
        <f>SUM(Marzer!D28+Erevan!D28)</f>
        <v>18</v>
      </c>
      <c r="E28" s="47">
        <f>SUM(Marzer!E28+Erevan!E28)</f>
        <v>87</v>
      </c>
      <c r="F28" s="47">
        <f>SUM(Marzer!F28+Erevan!F28)</f>
        <v>84</v>
      </c>
      <c r="G28" s="47">
        <f>SUM(Marzer!G28+Erevan!G28)</f>
        <v>3</v>
      </c>
      <c r="H28" s="47">
        <f>SUM(Marzer!H28+Erevan!H28)</f>
        <v>4</v>
      </c>
      <c r="I28" s="47">
        <f>SUM(Marzer!I28+Erevan!I28)</f>
        <v>0</v>
      </c>
      <c r="J28" s="47">
        <f>SUM(Marzer!J28+Erevan!J28)</f>
        <v>1</v>
      </c>
      <c r="K28" s="47">
        <f>SUM(Marzer!K28+Erevan!K28)</f>
        <v>0</v>
      </c>
      <c r="L28" s="47">
        <f>SUM(Marzer!L28+Erevan!L28)</f>
        <v>89</v>
      </c>
      <c r="M28" s="47">
        <f>SUM(Marzer!M28+Erevan!M28)</f>
        <v>16</v>
      </c>
      <c r="N28" s="47">
        <f>SUM(Marzer!N28+Erevan!N28)</f>
        <v>1</v>
      </c>
      <c r="O28" s="47">
        <f>SUM(Marzer!O28+Erevan!O28)</f>
        <v>123</v>
      </c>
      <c r="P28" s="47">
        <f>SUM(Marzer!P28+Erevan!P28)</f>
        <v>0</v>
      </c>
      <c r="Q28" s="47">
        <f>SUM(Marzer!Q28+Erevan!Q28)</f>
        <v>5</v>
      </c>
      <c r="R28" s="47">
        <f>SUM(Marzer!R28+Erevan!R28)</f>
        <v>2</v>
      </c>
      <c r="S28" s="47">
        <f>SUM(Marzer!S28+Erevan!S28)</f>
        <v>0</v>
      </c>
      <c r="T28" s="47">
        <f>SUM(Marzer!T28+Erevan!T28)</f>
        <v>1</v>
      </c>
      <c r="U28" s="44"/>
      <c r="V28" s="44"/>
      <c r="W28" s="44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scale="40" fitToWidth="2" orientation="landscape" verticalDpi="0" r:id="rId1"/>
  <headerFooter alignWithMargins="0"/>
  <rowBreaks count="1" manualBreakCount="1">
    <brk id="2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zoomScale="50" workbookViewId="0">
      <selection activeCell="U2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1" max="21" width="9.42578125" style="51" bestFit="1" customWidth="1"/>
    <col min="22" max="23" width="9.140625" style="5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55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52"/>
      <c r="V2" s="52"/>
      <c r="W2" s="52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7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1"/>
      <c r="V6" s="41"/>
      <c r="W6" s="41"/>
    </row>
    <row r="7" spans="1:24" s="14" customFormat="1" ht="39.950000000000003" customHeight="1">
      <c r="A7" s="64" t="s">
        <v>24</v>
      </c>
      <c r="B7" s="64"/>
      <c r="C7" s="4"/>
      <c r="D7" s="16">
        <f>SUM(Adjapniak!D7+Shengavit!D7+Kentron!D7+Arabkir!D7+Erebuni!D7+Avan!D7+Malatia!D7)</f>
        <v>0</v>
      </c>
      <c r="E7" s="16">
        <f>SUM(Adjapniak!E7+Shengavit!E7+Kentron!E7+Arabkir!E7+Erebuni!E7+Avan!E7+Malatia!E7)</f>
        <v>0</v>
      </c>
      <c r="F7" s="16">
        <f>SUM(Adjapniak!F7+Shengavit!F7+Kentron!F7+Arabkir!F7+Erebuni!F7+Avan!F7+Malatia!F7)</f>
        <v>0</v>
      </c>
      <c r="G7" s="16">
        <f>SUM(Adjapniak!G7+Shengavit!G7+Kentron!G7+Arabkir!G7+Erebuni!G7+Avan!G7+Malatia!G7)</f>
        <v>0</v>
      </c>
      <c r="H7" s="16">
        <f>SUM(Adjapniak!H7+Shengavit!H7+Kentron!H7+Arabkir!H7+Erebuni!H7+Avan!H7+Malatia!H7)</f>
        <v>0</v>
      </c>
      <c r="I7" s="16">
        <f>SUM(Adjapniak!I7+Shengavit!I7+Kentron!I7+Arabkir!I7+Erebuni!I7+Avan!I7+Malatia!I7)</f>
        <v>0</v>
      </c>
      <c r="J7" s="16">
        <f>SUM(Adjapniak!J7+Shengavit!J7+Kentron!J7+Arabkir!J7+Erebuni!J7+Avan!J7+Malatia!J7)</f>
        <v>0</v>
      </c>
      <c r="K7" s="16">
        <f>SUM(Adjapniak!K7+Shengavit!K7+Kentron!K7+Arabkir!K7+Erebuni!K7+Avan!K7+Malatia!K7)</f>
        <v>0</v>
      </c>
      <c r="L7" s="16">
        <f>SUM(Adjapniak!L7+Shengavit!L7+Kentron!L7+Arabkir!L7+Erebuni!L7+Avan!L7+Malatia!L7)</f>
        <v>0</v>
      </c>
      <c r="M7" s="16">
        <f>SUM(Adjapniak!M7+Shengavit!M7+Kentron!M7+Arabkir!M7+Erebuni!M7+Avan!M7+Malatia!M7)</f>
        <v>0</v>
      </c>
      <c r="N7" s="16">
        <f>SUM(Adjapniak!N7+Shengavit!N7+Kentron!N7+Arabkir!N7+Erebuni!N7+Avan!N7+Malatia!N7)</f>
        <v>0</v>
      </c>
      <c r="O7" s="16">
        <f>SUM(Adjapniak!O7+Shengavit!O7+Kentron!O7+Arabkir!O7+Erebuni!O7+Avan!O7+Malatia!O7)</f>
        <v>0</v>
      </c>
      <c r="P7" s="16">
        <f>SUM(Adjapniak!P7+Shengavit!P7+Kentron!P7+Arabkir!P7+Erebuni!P7+Avan!P7+Malatia!P7)</f>
        <v>0</v>
      </c>
      <c r="Q7" s="16">
        <f>SUM(Adjapniak!Q7+Shengavit!Q7+Kentron!Q7+Arabkir!Q7+Erebuni!Q7+Avan!Q7+Malatia!Q7)</f>
        <v>0</v>
      </c>
      <c r="R7" s="16">
        <f>SUM(Adjapniak!R7+Shengavit!R7+Kentron!R7+Arabkir!R7+Erebuni!R7+Avan!R7+Malatia!R7)</f>
        <v>0</v>
      </c>
      <c r="S7" s="16">
        <f>SUM(Adjapniak!S7+Shengavit!S7+Kentron!S7+Arabkir!S7+Erebuni!S7+Avan!S7+Malatia!S7)</f>
        <v>0</v>
      </c>
      <c r="T7" s="16">
        <f>SUM(Adjapniak!T7+Shengavit!T7+Kentron!T7+Arabkir!T7+Erebuni!T7+Avan!T7+Malatia!T7)</f>
        <v>0</v>
      </c>
      <c r="U7" s="41"/>
      <c r="V7" s="41"/>
      <c r="W7" s="41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16">
        <f>SUM(Adjapniak!D8+Shengavit!D8+Kentron!D8+Arabkir!D8+Erebuni!D8+Avan!D8+Malatia!D8)</f>
        <v>40</v>
      </c>
      <c r="E8" s="16">
        <f>SUM(Adjapniak!E8+Shengavit!E8+Kentron!E8+Arabkir!E8+Erebuni!E8+Avan!E8+Malatia!E8)</f>
        <v>93</v>
      </c>
      <c r="F8" s="16">
        <f>SUM(Adjapniak!F8+Shengavit!F8+Kentron!F8+Arabkir!F8+Erebuni!F8+Avan!F8+Malatia!F8)</f>
        <v>105</v>
      </c>
      <c r="G8" s="16">
        <f>SUM(Adjapniak!G8+Shengavit!G8+Kentron!G8+Arabkir!G8+Erebuni!G8+Avan!G8+Malatia!G8)</f>
        <v>1</v>
      </c>
      <c r="H8" s="16">
        <f>SUM(Adjapniak!H8+Shengavit!H8+Kentron!H8+Arabkir!H8+Erebuni!H8+Avan!H8+Malatia!H8)</f>
        <v>6</v>
      </c>
      <c r="I8" s="16">
        <f>SUM(Adjapniak!I8+Shengavit!I8+Kentron!I8+Arabkir!I8+Erebuni!I8+Avan!I8+Malatia!I8)</f>
        <v>1</v>
      </c>
      <c r="J8" s="16">
        <f>SUM(Adjapniak!J8+Shengavit!J8+Kentron!J8+Arabkir!J8+Erebuni!J8+Avan!J8+Malatia!J8)</f>
        <v>1</v>
      </c>
      <c r="K8" s="16">
        <f>SUM(Adjapniak!K8+Shengavit!K8+Kentron!K8+Arabkir!K8+Erebuni!K8+Avan!K8+Malatia!K8)</f>
        <v>1</v>
      </c>
      <c r="L8" s="16">
        <f>SUM(Adjapniak!L8+Shengavit!L8+Kentron!L8+Arabkir!L8+Erebuni!L8+Avan!L8+Malatia!L8)</f>
        <v>114</v>
      </c>
      <c r="M8" s="16">
        <f>SUM(Adjapniak!M8+Shengavit!M8+Kentron!M8+Arabkir!M8+Erebuni!M8+Avan!M8+Malatia!M8)</f>
        <v>19</v>
      </c>
      <c r="N8" s="16">
        <f>SUM(Adjapniak!N8+Shengavit!N8+Kentron!N8+Arabkir!N8+Erebuni!N8+Avan!N8+Malatia!N8)</f>
        <v>1</v>
      </c>
      <c r="O8" s="16">
        <f>SUM(Adjapniak!O8+Shengavit!O8+Kentron!O8+Arabkir!O8+Erebuni!O8+Avan!O8+Malatia!O8)</f>
        <v>160</v>
      </c>
      <c r="P8" s="16">
        <f>SUM(Adjapniak!P8+Shengavit!P8+Kentron!P8+Arabkir!P8+Erebuni!P8+Avan!P8+Malatia!P8)</f>
        <v>0</v>
      </c>
      <c r="Q8" s="16">
        <f>SUM(Adjapniak!Q8+Shengavit!Q8+Kentron!Q8+Arabkir!Q8+Erebuni!Q8+Avan!Q8+Malatia!Q8)</f>
        <v>11</v>
      </c>
      <c r="R8" s="16">
        <f>SUM(Adjapniak!R8+Shengavit!R8+Kentron!R8+Arabkir!R8+Erebuni!R8+Avan!R8+Malatia!R8)</f>
        <v>2</v>
      </c>
      <c r="S8" s="16">
        <f>SUM(Adjapniak!S8+Shengavit!S8+Kentron!S8+Arabkir!S8+Erebuni!S8+Avan!S8+Malatia!S8)</f>
        <v>1</v>
      </c>
      <c r="T8" s="16">
        <f>SUM(Adjapniak!T8+Shengavit!T8+Kentron!T8+Arabkir!T8+Erebuni!T8+Avan!T8+Malatia!T8)</f>
        <v>1</v>
      </c>
      <c r="U8" s="41"/>
      <c r="V8" s="41"/>
      <c r="W8" s="41"/>
    </row>
    <row r="9" spans="1:24" s="14" customFormat="1" ht="39.950000000000003" customHeight="1">
      <c r="A9" s="65"/>
      <c r="B9" s="5" t="s">
        <v>27</v>
      </c>
      <c r="C9" s="4">
        <v>176</v>
      </c>
      <c r="D9" s="16">
        <f>SUM(Adjapniak!D9+Shengavit!D9+Kentron!D9+Arabkir!D9+Erebuni!D9+Avan!D9+Malatia!D9)</f>
        <v>12</v>
      </c>
      <c r="E9" s="16">
        <f>SUM(Adjapniak!E9+Shengavit!E9+Kentron!E9+Arabkir!E9+Erebuni!E9+Avan!E9+Malatia!E9)</f>
        <v>9</v>
      </c>
      <c r="F9" s="16">
        <f>SUM(Adjapniak!F9+Shengavit!F9+Kentron!F9+Arabkir!F9+Erebuni!F9+Avan!F9+Malatia!F9)</f>
        <v>16</v>
      </c>
      <c r="G9" s="16">
        <f>SUM(Adjapniak!G9+Shengavit!G9+Kentron!G9+Arabkir!G9+Erebuni!G9+Avan!G9+Malatia!G9)</f>
        <v>0</v>
      </c>
      <c r="H9" s="16">
        <f>SUM(Adjapniak!H9+Shengavit!H9+Kentron!H9+Arabkir!H9+Erebuni!H9+Avan!H9+Malatia!H9)</f>
        <v>0</v>
      </c>
      <c r="I9" s="16">
        <f>SUM(Adjapniak!I9+Shengavit!I9+Kentron!I9+Arabkir!I9+Erebuni!I9+Avan!I9+Malatia!I9)</f>
        <v>0</v>
      </c>
      <c r="J9" s="16">
        <f>SUM(Adjapniak!J9+Shengavit!J9+Kentron!J9+Arabkir!J9+Erebuni!J9+Avan!J9+Malatia!J9)</f>
        <v>0</v>
      </c>
      <c r="K9" s="16">
        <f>SUM(Adjapniak!K9+Shengavit!K9+Kentron!K9+Arabkir!K9+Erebuni!K9+Avan!K9+Malatia!K9)</f>
        <v>0</v>
      </c>
      <c r="L9" s="16">
        <f>SUM(Adjapniak!L9+Shengavit!L9+Kentron!L9+Arabkir!L9+Erebuni!L9+Avan!L9+Malatia!L9)</f>
        <v>16</v>
      </c>
      <c r="M9" s="16">
        <f>SUM(Adjapniak!M9+Shengavit!M9+Kentron!M9+Arabkir!M9+Erebuni!M9+Avan!M9+Malatia!M9)</f>
        <v>5</v>
      </c>
      <c r="N9" s="16">
        <f>SUM(Adjapniak!N9+Shengavit!N9+Kentron!N9+Arabkir!N9+Erebuni!N9+Avan!N9+Malatia!N9)</f>
        <v>2</v>
      </c>
      <c r="O9" s="16">
        <f>SUM(Adjapniak!O9+Shengavit!O9+Kentron!O9+Arabkir!O9+Erebuni!O9+Avan!O9+Malatia!O9)</f>
        <v>25</v>
      </c>
      <c r="P9" s="16">
        <f>SUM(Adjapniak!P9+Shengavit!P9+Kentron!P9+Arabkir!P9+Erebuni!P9+Avan!P9+Malatia!P9)</f>
        <v>0</v>
      </c>
      <c r="Q9" s="16">
        <f>SUM(Adjapniak!Q9+Shengavit!Q9+Kentron!Q9+Arabkir!Q9+Erebuni!Q9+Avan!Q9+Malatia!Q9)</f>
        <v>0</v>
      </c>
      <c r="R9" s="16">
        <f>SUM(Adjapniak!R9+Shengavit!R9+Kentron!R9+Arabkir!R9+Erebuni!R9+Avan!R9+Malatia!R9)</f>
        <v>0</v>
      </c>
      <c r="S9" s="16">
        <f>SUM(Adjapniak!S9+Shengavit!S9+Kentron!S9+Arabkir!S9+Erebuni!S9+Avan!S9+Malatia!S9)</f>
        <v>0</v>
      </c>
      <c r="T9" s="16">
        <f>SUM(Adjapniak!T9+Shengavit!T9+Kentron!T9+Arabkir!T9+Erebuni!T9+Avan!T9+Malatia!T9)</f>
        <v>0</v>
      </c>
      <c r="U9" s="41"/>
      <c r="V9" s="41"/>
      <c r="W9" s="41"/>
    </row>
    <row r="10" spans="1:24" s="14" customFormat="1" ht="39.950000000000003" customHeight="1">
      <c r="A10" s="65"/>
      <c r="B10" s="5" t="s">
        <v>28</v>
      </c>
      <c r="C10" s="4">
        <v>175</v>
      </c>
      <c r="D10" s="16">
        <f>SUM(Adjapniak!D10+Shengavit!D10+Kentron!D10+Arabkir!D10+Erebuni!D10+Avan!D10+Malatia!D10)</f>
        <v>4</v>
      </c>
      <c r="E10" s="16">
        <f>SUM(Adjapniak!E10+Shengavit!E10+Kentron!E10+Arabkir!E10+Erebuni!E10+Avan!E10+Malatia!E10)</f>
        <v>16</v>
      </c>
      <c r="F10" s="16">
        <f>SUM(Adjapniak!F10+Shengavit!F10+Kentron!F10+Arabkir!F10+Erebuni!F10+Avan!F10+Malatia!F10)</f>
        <v>14</v>
      </c>
      <c r="G10" s="16">
        <f>SUM(Adjapniak!G10+Shengavit!G10+Kentron!G10+Arabkir!G10+Erebuni!G10+Avan!G10+Malatia!G10)</f>
        <v>1</v>
      </c>
      <c r="H10" s="16">
        <f>SUM(Adjapniak!H10+Shengavit!H10+Kentron!H10+Arabkir!H10+Erebuni!H10+Avan!H10+Malatia!H10)</f>
        <v>0</v>
      </c>
      <c r="I10" s="16">
        <f>SUM(Adjapniak!I10+Shengavit!I10+Kentron!I10+Arabkir!I10+Erebuni!I10+Avan!I10+Malatia!I10)</f>
        <v>0</v>
      </c>
      <c r="J10" s="16">
        <f>SUM(Adjapniak!J10+Shengavit!J10+Kentron!J10+Arabkir!J10+Erebuni!J10+Avan!J10+Malatia!J10)</f>
        <v>0</v>
      </c>
      <c r="K10" s="16">
        <f>SUM(Adjapniak!K10+Shengavit!K10+Kentron!K10+Arabkir!K10+Erebuni!K10+Avan!K10+Malatia!K10)</f>
        <v>0</v>
      </c>
      <c r="L10" s="16">
        <f>SUM(Adjapniak!L10+Shengavit!L10+Kentron!L10+Arabkir!L10+Erebuni!L10+Avan!L10+Malatia!L10)</f>
        <v>14</v>
      </c>
      <c r="M10" s="16">
        <f>SUM(Adjapniak!M10+Shengavit!M10+Kentron!M10+Arabkir!M10+Erebuni!M10+Avan!M10+Malatia!M10)</f>
        <v>6</v>
      </c>
      <c r="N10" s="16">
        <f>SUM(Adjapniak!N10+Shengavit!N10+Kentron!N10+Arabkir!N10+Erebuni!N10+Avan!N10+Malatia!N10)</f>
        <v>0</v>
      </c>
      <c r="O10" s="16">
        <f>SUM(Adjapniak!O10+Shengavit!O10+Kentron!O10+Arabkir!O10+Erebuni!O10+Avan!O10+Malatia!O10)</f>
        <v>22</v>
      </c>
      <c r="P10" s="16">
        <f>SUM(Adjapniak!P10+Shengavit!P10+Kentron!P10+Arabkir!P10+Erebuni!P10+Avan!P10+Malatia!P10)</f>
        <v>0</v>
      </c>
      <c r="Q10" s="16">
        <f>SUM(Adjapniak!Q10+Shengavit!Q10+Kentron!Q10+Arabkir!Q10+Erebuni!Q10+Avan!Q10+Malatia!Q10)</f>
        <v>5</v>
      </c>
      <c r="R10" s="16">
        <f>SUM(Adjapniak!R10+Shengavit!R10+Kentron!R10+Arabkir!R10+Erebuni!R10+Avan!R10+Malatia!R10)</f>
        <v>0</v>
      </c>
      <c r="S10" s="16">
        <f>SUM(Adjapniak!S10+Shengavit!S10+Kentron!S10+Arabkir!S10+Erebuni!S10+Avan!S10+Malatia!S10)</f>
        <v>0</v>
      </c>
      <c r="T10" s="16">
        <f>SUM(Adjapniak!T10+Shengavit!T10+Kentron!T10+Arabkir!T10+Erebuni!T10+Avan!T10+Malatia!T10)</f>
        <v>0</v>
      </c>
      <c r="U10" s="41"/>
      <c r="V10" s="41"/>
      <c r="W10" s="41"/>
    </row>
    <row r="11" spans="1:24" s="14" customFormat="1" ht="39.950000000000003" customHeight="1">
      <c r="A11" s="65"/>
      <c r="B11" s="5" t="s">
        <v>29</v>
      </c>
      <c r="C11" s="4">
        <v>178</v>
      </c>
      <c r="D11" s="16">
        <f>SUM(Adjapniak!D11+Shengavit!D11+Kentron!D11+Arabkir!D11+Erebuni!D11+Avan!D11+Malatia!D11)</f>
        <v>25</v>
      </c>
      <c r="E11" s="16">
        <f>SUM(Adjapniak!E11+Shengavit!E11+Kentron!E11+Arabkir!E11+Erebuni!E11+Avan!E11+Malatia!E11)</f>
        <v>46</v>
      </c>
      <c r="F11" s="16">
        <f>SUM(Adjapniak!F11+Shengavit!F11+Kentron!F11+Arabkir!F11+Erebuni!F11+Avan!F11+Malatia!F11)</f>
        <v>45</v>
      </c>
      <c r="G11" s="16">
        <f>SUM(Adjapniak!G11+Shengavit!G11+Kentron!G11+Arabkir!G11+Erebuni!G11+Avan!G11+Malatia!G11)</f>
        <v>2</v>
      </c>
      <c r="H11" s="16">
        <f>SUM(Adjapniak!H11+Shengavit!H11+Kentron!H11+Arabkir!H11+Erebuni!H11+Avan!H11+Malatia!H11)</f>
        <v>1</v>
      </c>
      <c r="I11" s="16">
        <f>SUM(Adjapniak!I11+Shengavit!I11+Kentron!I11+Arabkir!I11+Erebuni!I11+Avan!I11+Malatia!I11)</f>
        <v>0</v>
      </c>
      <c r="J11" s="16">
        <f>SUM(Adjapniak!J11+Shengavit!J11+Kentron!J11+Arabkir!J11+Erebuni!J11+Avan!J11+Malatia!J11)</f>
        <v>1</v>
      </c>
      <c r="K11" s="16">
        <f>SUM(Adjapniak!K11+Shengavit!K11+Kentron!K11+Arabkir!K11+Erebuni!K11+Avan!K11+Malatia!K11)</f>
        <v>0</v>
      </c>
      <c r="L11" s="16">
        <f>SUM(Adjapniak!L11+Shengavit!L11+Kentron!L11+Arabkir!L11+Erebuni!L11+Avan!L11+Malatia!L11)</f>
        <v>47</v>
      </c>
      <c r="M11" s="16">
        <f>SUM(Adjapniak!M11+Shengavit!M11+Kentron!M11+Arabkir!M11+Erebuni!M11+Avan!M11+Malatia!M11)</f>
        <v>24</v>
      </c>
      <c r="N11" s="16">
        <f>SUM(Adjapniak!N11+Shengavit!N11+Kentron!N11+Arabkir!N11+Erebuni!N11+Avan!N11+Malatia!N11)</f>
        <v>2</v>
      </c>
      <c r="O11" s="16">
        <f>SUM(Adjapniak!O11+Shengavit!O11+Kentron!O11+Arabkir!O11+Erebuni!O11+Avan!O11+Malatia!O11)</f>
        <v>58</v>
      </c>
      <c r="P11" s="16">
        <f>SUM(Adjapniak!P11+Shengavit!P11+Kentron!P11+Arabkir!P11+Erebuni!P11+Avan!P11+Malatia!P11)</f>
        <v>0</v>
      </c>
      <c r="Q11" s="16">
        <f>SUM(Adjapniak!Q11+Shengavit!Q11+Kentron!Q11+Arabkir!Q11+Erebuni!Q11+Avan!Q11+Malatia!Q11)</f>
        <v>6</v>
      </c>
      <c r="R11" s="16">
        <f>SUM(Adjapniak!R11+Shengavit!R11+Kentron!R11+Arabkir!R11+Erebuni!R11+Avan!R11+Malatia!R11)</f>
        <v>0</v>
      </c>
      <c r="S11" s="16">
        <f>SUM(Adjapniak!S11+Shengavit!S11+Kentron!S11+Arabkir!S11+Erebuni!S11+Avan!S11+Malatia!S11)</f>
        <v>0</v>
      </c>
      <c r="T11" s="16">
        <f>SUM(Adjapniak!T11+Shengavit!T11+Kentron!T11+Arabkir!T11+Erebuni!T11+Avan!T11+Malatia!T11)</f>
        <v>1</v>
      </c>
      <c r="U11" s="41"/>
      <c r="V11" s="41"/>
      <c r="W11" s="41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16">
        <f>SUM(Adjapniak!D12+Shengavit!D12+Kentron!D12+Arabkir!D12+Erebuni!D12+Avan!D12+Malatia!D12)</f>
        <v>8</v>
      </c>
      <c r="E12" s="16">
        <f>SUM(Adjapniak!E12+Shengavit!E12+Kentron!E12+Arabkir!E12+Erebuni!E12+Avan!E12+Malatia!E12)</f>
        <v>9</v>
      </c>
      <c r="F12" s="16">
        <f>SUM(Adjapniak!F12+Shengavit!F12+Kentron!F12+Arabkir!F12+Erebuni!F12+Avan!F12+Malatia!F12)</f>
        <v>8</v>
      </c>
      <c r="G12" s="16">
        <f>SUM(Adjapniak!G12+Shengavit!G12+Kentron!G12+Arabkir!G12+Erebuni!G12+Avan!G12+Malatia!G12)</f>
        <v>0</v>
      </c>
      <c r="H12" s="16">
        <f>SUM(Adjapniak!H12+Shengavit!H12+Kentron!H12+Arabkir!H12+Erebuni!H12+Avan!H12+Malatia!H12)</f>
        <v>1</v>
      </c>
      <c r="I12" s="16">
        <f>SUM(Adjapniak!I12+Shengavit!I12+Kentron!I12+Arabkir!I12+Erebuni!I12+Avan!I12+Malatia!I12)</f>
        <v>0</v>
      </c>
      <c r="J12" s="16">
        <f>SUM(Adjapniak!J12+Shengavit!J12+Kentron!J12+Arabkir!J12+Erebuni!J12+Avan!J12+Malatia!J12)</f>
        <v>0</v>
      </c>
      <c r="K12" s="16">
        <f>SUM(Adjapniak!K12+Shengavit!K12+Kentron!K12+Arabkir!K12+Erebuni!K12+Avan!K12+Malatia!K12)</f>
        <v>0</v>
      </c>
      <c r="L12" s="16">
        <f>SUM(Adjapniak!L12+Shengavit!L12+Kentron!L12+Arabkir!L12+Erebuni!L12+Avan!L12+Malatia!L12)</f>
        <v>9</v>
      </c>
      <c r="M12" s="16">
        <f>SUM(Adjapniak!M12+Shengavit!M12+Kentron!M12+Arabkir!M12+Erebuni!M12+Avan!M12+Malatia!M12)</f>
        <v>8</v>
      </c>
      <c r="N12" s="16">
        <f>SUM(Adjapniak!N12+Shengavit!N12+Kentron!N12+Arabkir!N12+Erebuni!N12+Avan!N12+Malatia!N12)</f>
        <v>4</v>
      </c>
      <c r="O12" s="16">
        <f>SUM(Adjapniak!O12+Shengavit!O12+Kentron!O12+Arabkir!O12+Erebuni!O12+Avan!O12+Malatia!O12)</f>
        <v>11</v>
      </c>
      <c r="P12" s="16">
        <f>SUM(Adjapniak!P12+Shengavit!P12+Kentron!P12+Arabkir!P12+Erebuni!P12+Avan!P12+Malatia!P12)</f>
        <v>1</v>
      </c>
      <c r="Q12" s="16">
        <f>SUM(Adjapniak!Q12+Shengavit!Q12+Kentron!Q12+Arabkir!Q12+Erebuni!Q12+Avan!Q12+Malatia!Q12)</f>
        <v>0</v>
      </c>
      <c r="R12" s="16">
        <f>SUM(Adjapniak!R12+Shengavit!R12+Kentron!R12+Arabkir!R12+Erebuni!R12+Avan!R12+Malatia!R12)</f>
        <v>0</v>
      </c>
      <c r="S12" s="16">
        <f>SUM(Adjapniak!S12+Shengavit!S12+Kentron!S12+Arabkir!S12+Erebuni!S12+Avan!S12+Malatia!S12)</f>
        <v>0</v>
      </c>
      <c r="T12" s="16">
        <f>SUM(Adjapniak!T12+Shengavit!T12+Kentron!T12+Arabkir!T12+Erebuni!T12+Avan!T12+Malatia!T12)</f>
        <v>0</v>
      </c>
      <c r="U12" s="41"/>
      <c r="V12" s="41"/>
      <c r="W12" s="41"/>
    </row>
    <row r="13" spans="1:24" s="14" customFormat="1" ht="39.950000000000003" customHeight="1">
      <c r="A13" s="64" t="s">
        <v>31</v>
      </c>
      <c r="B13" s="64"/>
      <c r="C13" s="4">
        <v>182</v>
      </c>
      <c r="D13" s="16">
        <f>SUM(Adjapniak!D13+Shengavit!D13+Kentron!D13+Arabkir!D13+Erebuni!D13+Avan!D13+Malatia!D13)</f>
        <v>3</v>
      </c>
      <c r="E13" s="16">
        <f>SUM(Adjapniak!E13+Shengavit!E13+Kentron!E13+Arabkir!E13+Erebuni!E13+Avan!E13+Malatia!E13)</f>
        <v>2</v>
      </c>
      <c r="F13" s="16">
        <f>SUM(Adjapniak!F13+Shengavit!F13+Kentron!F13+Arabkir!F13+Erebuni!F13+Avan!F13+Malatia!F13)</f>
        <v>2</v>
      </c>
      <c r="G13" s="16">
        <f>SUM(Adjapniak!G13+Shengavit!G13+Kentron!G13+Arabkir!G13+Erebuni!G13+Avan!G13+Malatia!G13)</f>
        <v>0</v>
      </c>
      <c r="H13" s="16">
        <f>SUM(Adjapniak!H13+Shengavit!H13+Kentron!H13+Arabkir!H13+Erebuni!H13+Avan!H13+Malatia!H13)</f>
        <v>0</v>
      </c>
      <c r="I13" s="16">
        <f>SUM(Adjapniak!I13+Shengavit!I13+Kentron!I13+Arabkir!I13+Erebuni!I13+Avan!I13+Malatia!I13)</f>
        <v>0</v>
      </c>
      <c r="J13" s="16">
        <f>SUM(Adjapniak!J13+Shengavit!J13+Kentron!J13+Arabkir!J13+Erebuni!J13+Avan!J13+Malatia!J13)</f>
        <v>0</v>
      </c>
      <c r="K13" s="16">
        <f>SUM(Adjapniak!K13+Shengavit!K13+Kentron!K13+Arabkir!K13+Erebuni!K13+Avan!K13+Malatia!K13)</f>
        <v>0</v>
      </c>
      <c r="L13" s="16">
        <f>SUM(Adjapniak!L13+Shengavit!L13+Kentron!L13+Arabkir!L13+Erebuni!L13+Avan!L13+Malatia!L13)</f>
        <v>2</v>
      </c>
      <c r="M13" s="16">
        <f>SUM(Adjapniak!M13+Shengavit!M13+Kentron!M13+Arabkir!M13+Erebuni!M13+Avan!M13+Malatia!M13)</f>
        <v>3</v>
      </c>
      <c r="N13" s="16">
        <f>SUM(Adjapniak!N13+Shengavit!N13+Kentron!N13+Arabkir!N13+Erebuni!N13+Avan!N13+Malatia!N13)</f>
        <v>1</v>
      </c>
      <c r="O13" s="16">
        <f>SUM(Adjapniak!O13+Shengavit!O13+Kentron!O13+Arabkir!O13+Erebuni!O13+Avan!O13+Malatia!O13)</f>
        <v>2</v>
      </c>
      <c r="P13" s="16">
        <f>SUM(Adjapniak!P13+Shengavit!P13+Kentron!P13+Arabkir!P13+Erebuni!P13+Avan!P13+Malatia!P13)</f>
        <v>0</v>
      </c>
      <c r="Q13" s="16">
        <f>SUM(Adjapniak!Q13+Shengavit!Q13+Kentron!Q13+Arabkir!Q13+Erebuni!Q13+Avan!Q13+Malatia!Q13)</f>
        <v>0</v>
      </c>
      <c r="R13" s="16">
        <f>SUM(Adjapniak!R13+Shengavit!R13+Kentron!R13+Arabkir!R13+Erebuni!R13+Avan!R13+Malatia!R13)</f>
        <v>0</v>
      </c>
      <c r="S13" s="16">
        <f>SUM(Adjapniak!S13+Shengavit!S13+Kentron!S13+Arabkir!S13+Erebuni!S13+Avan!S13+Malatia!S13)</f>
        <v>0</v>
      </c>
      <c r="T13" s="16">
        <f>SUM(Adjapniak!T13+Shengavit!T13+Kentron!T13+Arabkir!T13+Erebuni!T13+Avan!T13+Malatia!T13)</f>
        <v>0</v>
      </c>
      <c r="U13" s="41"/>
      <c r="V13" s="41"/>
      <c r="W13" s="41"/>
    </row>
    <row r="14" spans="1:24" s="14" customFormat="1" ht="39.950000000000003" customHeight="1">
      <c r="A14" s="64" t="s">
        <v>32</v>
      </c>
      <c r="B14" s="64"/>
      <c r="C14" s="4">
        <v>185</v>
      </c>
      <c r="D14" s="16">
        <f>SUM(Adjapniak!D14+Shengavit!D14+Kentron!D14+Arabkir!D14+Erebuni!D14+Avan!D14+Malatia!D14)</f>
        <v>0</v>
      </c>
      <c r="E14" s="16">
        <f>SUM(Adjapniak!E14+Shengavit!E14+Kentron!E14+Arabkir!E14+Erebuni!E14+Avan!E14+Malatia!E14)</f>
        <v>3</v>
      </c>
      <c r="F14" s="16">
        <f>SUM(Adjapniak!F14+Shengavit!F14+Kentron!F14+Arabkir!F14+Erebuni!F14+Avan!F14+Malatia!F14)</f>
        <v>2</v>
      </c>
      <c r="G14" s="16">
        <f>SUM(Adjapniak!G14+Shengavit!G14+Kentron!G14+Arabkir!G14+Erebuni!G14+Avan!G14+Malatia!G14)</f>
        <v>1</v>
      </c>
      <c r="H14" s="16">
        <f>SUM(Adjapniak!H14+Shengavit!H14+Kentron!H14+Arabkir!H14+Erebuni!H14+Avan!H14+Malatia!H14)</f>
        <v>1</v>
      </c>
      <c r="I14" s="16">
        <f>SUM(Adjapniak!I14+Shengavit!I14+Kentron!I14+Arabkir!I14+Erebuni!I14+Avan!I14+Malatia!I14)</f>
        <v>0</v>
      </c>
      <c r="J14" s="16">
        <f>SUM(Adjapniak!J14+Shengavit!J14+Kentron!J14+Arabkir!J14+Erebuni!J14+Avan!J14+Malatia!J14)</f>
        <v>0</v>
      </c>
      <c r="K14" s="16">
        <f>SUM(Adjapniak!K14+Shengavit!K14+Kentron!K14+Arabkir!K14+Erebuni!K14+Avan!K14+Malatia!K14)</f>
        <v>0</v>
      </c>
      <c r="L14" s="16">
        <f>SUM(Adjapniak!L14+Shengavit!L14+Kentron!L14+Arabkir!L14+Erebuni!L14+Avan!L14+Malatia!L14)</f>
        <v>3</v>
      </c>
      <c r="M14" s="16">
        <f>SUM(Adjapniak!M14+Shengavit!M14+Kentron!M14+Arabkir!M14+Erebuni!M14+Avan!M14+Malatia!M14)</f>
        <v>0</v>
      </c>
      <c r="N14" s="16">
        <f>SUM(Adjapniak!N14+Shengavit!N14+Kentron!N14+Arabkir!N14+Erebuni!N14+Avan!N14+Malatia!N14)</f>
        <v>0</v>
      </c>
      <c r="O14" s="16">
        <f>SUM(Adjapniak!O14+Shengavit!O14+Kentron!O14+Arabkir!O14+Erebuni!O14+Avan!O14+Malatia!O14)</f>
        <v>2</v>
      </c>
      <c r="P14" s="16">
        <f>SUM(Adjapniak!P14+Shengavit!P14+Kentron!P14+Arabkir!P14+Erebuni!P14+Avan!P14+Malatia!P14)</f>
        <v>0</v>
      </c>
      <c r="Q14" s="16">
        <f>SUM(Adjapniak!Q14+Shengavit!Q14+Kentron!Q14+Arabkir!Q14+Erebuni!Q14+Avan!Q14+Malatia!Q14)</f>
        <v>2</v>
      </c>
      <c r="R14" s="16">
        <f>SUM(Adjapniak!R14+Shengavit!R14+Kentron!R14+Arabkir!R14+Erebuni!R14+Avan!R14+Malatia!R14)</f>
        <v>0</v>
      </c>
      <c r="S14" s="16">
        <f>SUM(Adjapniak!S14+Shengavit!S14+Kentron!S14+Arabkir!S14+Erebuni!S14+Avan!S14+Malatia!S14)</f>
        <v>0</v>
      </c>
      <c r="T14" s="16">
        <f>SUM(Adjapniak!T14+Shengavit!T14+Kentron!T14+Arabkir!T14+Erebuni!T14+Avan!T14+Malatia!T14)</f>
        <v>0</v>
      </c>
      <c r="U14" s="41"/>
      <c r="V14" s="41"/>
      <c r="W14" s="41"/>
    </row>
    <row r="15" spans="1:24" s="14" customFormat="1" ht="39.950000000000003" customHeight="1">
      <c r="A15" s="64" t="s">
        <v>33</v>
      </c>
      <c r="B15" s="64"/>
      <c r="C15" s="4">
        <v>104</v>
      </c>
      <c r="D15" s="16">
        <f>SUM(Adjapniak!D15+Shengavit!D15+Kentron!D15+Arabkir!D15+Erebuni!D15+Avan!D15+Malatia!D15)</f>
        <v>13</v>
      </c>
      <c r="E15" s="16">
        <f>SUM(Adjapniak!E15+Shengavit!E15+Kentron!E15+Arabkir!E15+Erebuni!E15+Avan!E15+Malatia!E15)</f>
        <v>18</v>
      </c>
      <c r="F15" s="16">
        <f>SUM(Adjapniak!F15+Shengavit!F15+Kentron!F15+Arabkir!F15+Erebuni!F15+Avan!F15+Malatia!F15)</f>
        <v>14</v>
      </c>
      <c r="G15" s="16">
        <f>SUM(Adjapniak!G15+Shengavit!G15+Kentron!G15+Arabkir!G15+Erebuni!G15+Avan!G15+Malatia!G15)</f>
        <v>2</v>
      </c>
      <c r="H15" s="16">
        <f>SUM(Adjapniak!H15+Shengavit!H15+Kentron!H15+Arabkir!H15+Erebuni!H15+Avan!H15+Malatia!H15)</f>
        <v>0</v>
      </c>
      <c r="I15" s="16">
        <f>SUM(Adjapniak!I15+Shengavit!I15+Kentron!I15+Arabkir!I15+Erebuni!I15+Avan!I15+Malatia!I15)</f>
        <v>3</v>
      </c>
      <c r="J15" s="16">
        <f>SUM(Adjapniak!J15+Shengavit!J15+Kentron!J15+Arabkir!J15+Erebuni!J15+Avan!J15+Malatia!J15)</f>
        <v>0</v>
      </c>
      <c r="K15" s="16">
        <f>SUM(Adjapniak!K15+Shengavit!K15+Kentron!K15+Arabkir!K15+Erebuni!K15+Avan!K15+Malatia!K15)</f>
        <v>1</v>
      </c>
      <c r="L15" s="16">
        <f>SUM(Adjapniak!L15+Shengavit!L15+Kentron!L15+Arabkir!L15+Erebuni!L15+Avan!L15+Malatia!L15)</f>
        <v>18</v>
      </c>
      <c r="M15" s="16">
        <f>SUM(Adjapniak!M15+Shengavit!M15+Kentron!M15+Arabkir!M15+Erebuni!M15+Avan!M15+Malatia!M15)</f>
        <v>13</v>
      </c>
      <c r="N15" s="16">
        <f>SUM(Adjapniak!N15+Shengavit!N15+Kentron!N15+Arabkir!N15+Erebuni!N15+Avan!N15+Malatia!N15)</f>
        <v>1</v>
      </c>
      <c r="O15" s="16">
        <f>SUM(Adjapniak!O15+Shengavit!O15+Kentron!O15+Arabkir!O15+Erebuni!O15+Avan!O15+Malatia!O15)</f>
        <v>15</v>
      </c>
      <c r="P15" s="16">
        <f>SUM(Adjapniak!P15+Shengavit!P15+Kentron!P15+Arabkir!P15+Erebuni!P15+Avan!P15+Malatia!P15)</f>
        <v>0</v>
      </c>
      <c r="Q15" s="16">
        <f>SUM(Adjapniak!Q15+Shengavit!Q15+Kentron!Q15+Arabkir!Q15+Erebuni!Q15+Avan!Q15+Malatia!Q15)</f>
        <v>3</v>
      </c>
      <c r="R15" s="16">
        <f>SUM(Adjapniak!R15+Shengavit!R15+Kentron!R15+Arabkir!R15+Erebuni!R15+Avan!R15+Malatia!R15)</f>
        <v>0</v>
      </c>
      <c r="S15" s="16">
        <f>SUM(Adjapniak!S15+Shengavit!S15+Kentron!S15+Arabkir!S15+Erebuni!S15+Avan!S15+Malatia!S15)</f>
        <v>3</v>
      </c>
      <c r="T15" s="16">
        <f>SUM(Adjapniak!T15+Shengavit!T15+Kentron!T15+Arabkir!T15+Erebuni!T15+Avan!T15+Malatia!T15)</f>
        <v>0</v>
      </c>
      <c r="U15" s="41"/>
      <c r="V15" s="41"/>
      <c r="W15" s="41"/>
    </row>
    <row r="16" spans="1:24" s="14" customFormat="1" ht="39.950000000000003" customHeight="1">
      <c r="A16" s="64" t="s">
        <v>34</v>
      </c>
      <c r="B16" s="64"/>
      <c r="C16" s="4">
        <v>112</v>
      </c>
      <c r="D16" s="16">
        <f>SUM(Adjapniak!D16+Shengavit!D16+Kentron!D16+Arabkir!D16+Erebuni!D16+Avan!D16+Malatia!D16)</f>
        <v>13</v>
      </c>
      <c r="E16" s="16">
        <f>SUM(Adjapniak!E16+Shengavit!E16+Kentron!E16+Arabkir!E16+Erebuni!E16+Avan!E16+Malatia!E16)</f>
        <v>28</v>
      </c>
      <c r="F16" s="16">
        <f>SUM(Adjapniak!F16+Shengavit!F16+Kentron!F16+Arabkir!F16+Erebuni!F16+Avan!F16+Malatia!F16)</f>
        <v>25</v>
      </c>
      <c r="G16" s="16">
        <f>SUM(Adjapniak!G16+Shengavit!G16+Kentron!G16+Arabkir!G16+Erebuni!G16+Avan!G16+Malatia!G16)</f>
        <v>0</v>
      </c>
      <c r="H16" s="16">
        <f>SUM(Adjapniak!H16+Shengavit!H16+Kentron!H16+Arabkir!H16+Erebuni!H16+Avan!H16+Malatia!H16)</f>
        <v>0</v>
      </c>
      <c r="I16" s="16">
        <f>SUM(Adjapniak!I16+Shengavit!I16+Kentron!I16+Arabkir!I16+Erebuni!I16+Avan!I16+Malatia!I16)</f>
        <v>0</v>
      </c>
      <c r="J16" s="16">
        <f>SUM(Adjapniak!J16+Shengavit!J16+Kentron!J16+Arabkir!J16+Erebuni!J16+Avan!J16+Malatia!J16)</f>
        <v>3</v>
      </c>
      <c r="K16" s="16">
        <f>SUM(Adjapniak!K16+Shengavit!K16+Kentron!K16+Arabkir!K16+Erebuni!K16+Avan!K16+Malatia!K16)</f>
        <v>0</v>
      </c>
      <c r="L16" s="16">
        <f>SUM(Adjapniak!L16+Shengavit!L16+Kentron!L16+Arabkir!L16+Erebuni!L16+Avan!L16+Malatia!L16)</f>
        <v>28</v>
      </c>
      <c r="M16" s="16">
        <f>SUM(Adjapniak!M16+Shengavit!M16+Kentron!M16+Arabkir!M16+Erebuni!M16+Avan!M16+Malatia!M16)</f>
        <v>13</v>
      </c>
      <c r="N16" s="16">
        <f>SUM(Adjapniak!N16+Shengavit!N16+Kentron!N16+Arabkir!N16+Erebuni!N16+Avan!N16+Malatia!N16)</f>
        <v>0</v>
      </c>
      <c r="O16" s="16">
        <f>SUM(Adjapniak!O16+Shengavit!O16+Kentron!O16+Arabkir!O16+Erebuni!O16+Avan!O16+Malatia!O16)</f>
        <v>27</v>
      </c>
      <c r="P16" s="16">
        <f>SUM(Adjapniak!P16+Shengavit!P16+Kentron!P16+Arabkir!P16+Erebuni!P16+Avan!P16+Malatia!P16)</f>
        <v>0</v>
      </c>
      <c r="Q16" s="16">
        <f>SUM(Adjapniak!Q16+Shengavit!Q16+Kentron!Q16+Arabkir!Q16+Erebuni!Q16+Avan!Q16+Malatia!Q16)</f>
        <v>6</v>
      </c>
      <c r="R16" s="16">
        <f>SUM(Adjapniak!R16+Shengavit!R16+Kentron!R16+Arabkir!R16+Erebuni!R16+Avan!R16+Malatia!R16)</f>
        <v>0</v>
      </c>
      <c r="S16" s="16">
        <f>SUM(Adjapniak!S16+Shengavit!S16+Kentron!S16+Arabkir!S16+Erebuni!S16+Avan!S16+Malatia!S16)</f>
        <v>0</v>
      </c>
      <c r="T16" s="16">
        <f>SUM(Adjapniak!T16+Shengavit!T16+Kentron!T16+Arabkir!T16+Erebuni!T16+Avan!T16+Malatia!T16)</f>
        <v>4</v>
      </c>
      <c r="U16" s="41"/>
      <c r="V16" s="41"/>
      <c r="W16" s="41"/>
    </row>
    <row r="17" spans="1:23" s="14" customFormat="1" ht="39.950000000000003" customHeight="1">
      <c r="A17" s="64" t="s">
        <v>35</v>
      </c>
      <c r="B17" s="64"/>
      <c r="C17" s="4">
        <v>138</v>
      </c>
      <c r="D17" s="16">
        <f>SUM(Adjapniak!D17+Shengavit!D17+Kentron!D17+Arabkir!D17+Erebuni!D17+Avan!D17+Malatia!D17)</f>
        <v>0</v>
      </c>
      <c r="E17" s="16">
        <f>SUM(Adjapniak!E17+Shengavit!E17+Kentron!E17+Arabkir!E17+Erebuni!E17+Avan!E17+Malatia!E17)</f>
        <v>2</v>
      </c>
      <c r="F17" s="16">
        <f>SUM(Adjapniak!F17+Shengavit!F17+Kentron!F17+Arabkir!F17+Erebuni!F17+Avan!F17+Malatia!F17)</f>
        <v>2</v>
      </c>
      <c r="G17" s="16">
        <f>SUM(Adjapniak!G17+Shengavit!G17+Kentron!G17+Arabkir!G17+Erebuni!G17+Avan!G17+Malatia!G17)</f>
        <v>0</v>
      </c>
      <c r="H17" s="16">
        <f>SUM(Adjapniak!H17+Shengavit!H17+Kentron!H17+Arabkir!H17+Erebuni!H17+Avan!H17+Malatia!H17)</f>
        <v>0</v>
      </c>
      <c r="I17" s="16">
        <f>SUM(Adjapniak!I17+Shengavit!I17+Kentron!I17+Arabkir!I17+Erebuni!I17+Avan!I17+Malatia!I17)</f>
        <v>0</v>
      </c>
      <c r="J17" s="16">
        <f>SUM(Adjapniak!J17+Shengavit!J17+Kentron!J17+Arabkir!J17+Erebuni!J17+Avan!J17+Malatia!J17)</f>
        <v>0</v>
      </c>
      <c r="K17" s="16">
        <f>SUM(Adjapniak!K17+Shengavit!K17+Kentron!K17+Arabkir!K17+Erebuni!K17+Avan!K17+Malatia!K17)</f>
        <v>0</v>
      </c>
      <c r="L17" s="16">
        <f>SUM(Adjapniak!L17+Shengavit!L17+Kentron!L17+Arabkir!L17+Erebuni!L17+Avan!L17+Malatia!L17)</f>
        <v>2</v>
      </c>
      <c r="M17" s="16">
        <f>SUM(Adjapniak!M17+Shengavit!M17+Kentron!M17+Arabkir!M17+Erebuni!M17+Avan!M17+Malatia!M17)</f>
        <v>0</v>
      </c>
      <c r="N17" s="16">
        <f>SUM(Adjapniak!N17+Shengavit!N17+Kentron!N17+Arabkir!N17+Erebuni!N17+Avan!N17+Malatia!N17)</f>
        <v>0</v>
      </c>
      <c r="O17" s="16">
        <f>SUM(Adjapniak!O17+Shengavit!O17+Kentron!O17+Arabkir!O17+Erebuni!O17+Avan!O17+Malatia!O17)</f>
        <v>2</v>
      </c>
      <c r="P17" s="16">
        <f>SUM(Adjapniak!P17+Shengavit!P17+Kentron!P17+Arabkir!P17+Erebuni!P17+Avan!P17+Malatia!P17)</f>
        <v>0</v>
      </c>
      <c r="Q17" s="16">
        <f>SUM(Adjapniak!Q17+Shengavit!Q17+Kentron!Q17+Arabkir!Q17+Erebuni!Q17+Avan!Q17+Malatia!Q17)</f>
        <v>0</v>
      </c>
      <c r="R17" s="16">
        <f>SUM(Adjapniak!R17+Shengavit!R17+Kentron!R17+Arabkir!R17+Erebuni!R17+Avan!R17+Malatia!R17)</f>
        <v>0</v>
      </c>
      <c r="S17" s="16">
        <f>SUM(Adjapniak!S17+Shengavit!S17+Kentron!S17+Arabkir!S17+Erebuni!S17+Avan!S17+Malatia!S17)</f>
        <v>0</v>
      </c>
      <c r="T17" s="16">
        <f>SUM(Adjapniak!T17+Shengavit!T17+Kentron!T17+Arabkir!T17+Erebuni!T17+Avan!T17+Malatia!T17)</f>
        <v>0</v>
      </c>
      <c r="U17" s="41"/>
      <c r="V17" s="41"/>
      <c r="W17" s="41"/>
    </row>
    <row r="18" spans="1:23" s="14" customFormat="1" ht="39.950000000000003" customHeight="1">
      <c r="A18" s="64" t="s">
        <v>36</v>
      </c>
      <c r="B18" s="64"/>
      <c r="C18" s="3" t="s">
        <v>37</v>
      </c>
      <c r="D18" s="16">
        <f>SUM(Adjapniak!D18+Shengavit!D18+Kentron!D18+Arabkir!D18+Erebuni!D18+Avan!D18+Malatia!D18)</f>
        <v>1</v>
      </c>
      <c r="E18" s="16">
        <f>SUM(Adjapniak!E18+Shengavit!E18+Kentron!E18+Arabkir!E18+Erebuni!E18+Avan!E18+Malatia!E18)</f>
        <v>1</v>
      </c>
      <c r="F18" s="16">
        <f>SUM(Adjapniak!F18+Shengavit!F18+Kentron!F18+Arabkir!F18+Erebuni!F18+Avan!F18+Malatia!F18)</f>
        <v>1</v>
      </c>
      <c r="G18" s="16">
        <f>SUM(Adjapniak!G18+Shengavit!G18+Kentron!G18+Arabkir!G18+Erebuni!G18+Avan!G18+Malatia!G18)</f>
        <v>0</v>
      </c>
      <c r="H18" s="16">
        <f>SUM(Adjapniak!H18+Shengavit!H18+Kentron!H18+Arabkir!H18+Erebuni!H18+Avan!H18+Malatia!H18)</f>
        <v>0</v>
      </c>
      <c r="I18" s="16">
        <f>SUM(Adjapniak!I18+Shengavit!I18+Kentron!I18+Arabkir!I18+Erebuni!I18+Avan!I18+Malatia!I18)</f>
        <v>0</v>
      </c>
      <c r="J18" s="16">
        <f>SUM(Adjapniak!J18+Shengavit!J18+Kentron!J18+Arabkir!J18+Erebuni!J18+Avan!J18+Malatia!J18)</f>
        <v>0</v>
      </c>
      <c r="K18" s="16">
        <f>SUM(Adjapniak!K18+Shengavit!K18+Kentron!K18+Arabkir!K18+Erebuni!K18+Avan!K18+Malatia!K18)</f>
        <v>0</v>
      </c>
      <c r="L18" s="16">
        <f>SUM(Adjapniak!L18+Shengavit!L18+Kentron!L18+Arabkir!L18+Erebuni!L18+Avan!L18+Malatia!L18)</f>
        <v>1</v>
      </c>
      <c r="M18" s="16">
        <f>SUM(Adjapniak!M18+Shengavit!M18+Kentron!M18+Arabkir!M18+Erebuni!M18+Avan!M18+Malatia!M18)</f>
        <v>1</v>
      </c>
      <c r="N18" s="16">
        <f>SUM(Adjapniak!N18+Shengavit!N18+Kentron!N18+Arabkir!N18+Erebuni!N18+Avan!N18+Malatia!N18)</f>
        <v>0</v>
      </c>
      <c r="O18" s="16">
        <f>SUM(Adjapniak!O18+Shengavit!O18+Kentron!O18+Arabkir!O18+Erebuni!O18+Avan!O18+Malatia!O18)</f>
        <v>5</v>
      </c>
      <c r="P18" s="16">
        <f>SUM(Adjapniak!P18+Shengavit!P18+Kentron!P18+Arabkir!P18+Erebuni!P18+Avan!P18+Malatia!P18)</f>
        <v>0</v>
      </c>
      <c r="Q18" s="16">
        <f>SUM(Adjapniak!Q18+Shengavit!Q18+Kentron!Q18+Arabkir!Q18+Erebuni!Q18+Avan!Q18+Malatia!Q18)</f>
        <v>0</v>
      </c>
      <c r="R18" s="16">
        <f>SUM(Adjapniak!R18+Shengavit!R18+Kentron!R18+Arabkir!R18+Erebuni!R18+Avan!R18+Malatia!R18)</f>
        <v>0</v>
      </c>
      <c r="S18" s="16">
        <f>SUM(Adjapniak!S18+Shengavit!S18+Kentron!S18+Arabkir!S18+Erebuni!S18+Avan!S18+Malatia!S18)</f>
        <v>0</v>
      </c>
      <c r="T18" s="16">
        <f>SUM(Adjapniak!T18+Shengavit!T18+Kentron!T18+Arabkir!T18+Erebuni!T18+Avan!T18+Malatia!T18)</f>
        <v>0</v>
      </c>
      <c r="U18" s="41"/>
      <c r="V18" s="41"/>
      <c r="W18" s="41"/>
    </row>
    <row r="19" spans="1:23" s="14" customFormat="1" ht="39.950000000000003" customHeight="1">
      <c r="A19" s="64" t="s">
        <v>38</v>
      </c>
      <c r="B19" s="64"/>
      <c r="C19" s="3" t="s">
        <v>39</v>
      </c>
      <c r="D19" s="16">
        <f>SUM(Adjapniak!D19+Shengavit!D19+Kentron!D19+Arabkir!D19+Erebuni!D19+Avan!D19+Malatia!D19)</f>
        <v>4</v>
      </c>
      <c r="E19" s="16">
        <f>SUM(Adjapniak!E19+Shengavit!E19+Kentron!E19+Arabkir!E19+Erebuni!E19+Avan!E19+Malatia!E19)</f>
        <v>2</v>
      </c>
      <c r="F19" s="16">
        <f>SUM(Adjapniak!F19+Shengavit!F19+Kentron!F19+Arabkir!F19+Erebuni!F19+Avan!F19+Malatia!F19)</f>
        <v>4</v>
      </c>
      <c r="G19" s="16">
        <f>SUM(Adjapniak!G19+Shengavit!G19+Kentron!G19+Arabkir!G19+Erebuni!G19+Avan!G19+Malatia!G19)</f>
        <v>0</v>
      </c>
      <c r="H19" s="16">
        <f>SUM(Adjapniak!H19+Shengavit!H19+Kentron!H19+Arabkir!H19+Erebuni!H19+Avan!H19+Malatia!H19)</f>
        <v>1</v>
      </c>
      <c r="I19" s="16">
        <f>SUM(Adjapniak!I19+Shengavit!I19+Kentron!I19+Arabkir!I19+Erebuni!I19+Avan!I19+Malatia!I19)</f>
        <v>0</v>
      </c>
      <c r="J19" s="16">
        <f>SUM(Adjapniak!J19+Shengavit!J19+Kentron!J19+Arabkir!J19+Erebuni!J19+Avan!J19+Malatia!J19)</f>
        <v>0</v>
      </c>
      <c r="K19" s="16">
        <f>SUM(Adjapniak!K19+Shengavit!K19+Kentron!K19+Arabkir!K19+Erebuni!K19+Avan!K19+Malatia!K19)</f>
        <v>0</v>
      </c>
      <c r="L19" s="16">
        <f>SUM(Adjapniak!L19+Shengavit!L19+Kentron!L19+Arabkir!L19+Erebuni!L19+Avan!L19+Malatia!L19)</f>
        <v>5</v>
      </c>
      <c r="M19" s="16">
        <f>SUM(Adjapniak!M19+Shengavit!M19+Kentron!M19+Arabkir!M19+Erebuni!M19+Avan!M19+Malatia!M19)</f>
        <v>1</v>
      </c>
      <c r="N19" s="16">
        <f>SUM(Adjapniak!N19+Shengavit!N19+Kentron!N19+Arabkir!N19+Erebuni!N19+Avan!N19+Malatia!N19)</f>
        <v>0</v>
      </c>
      <c r="O19" s="16">
        <f>SUM(Adjapniak!O19+Shengavit!O19+Kentron!O19+Arabkir!O19+Erebuni!O19+Avan!O19+Malatia!O19)</f>
        <v>5</v>
      </c>
      <c r="P19" s="16">
        <f>SUM(Adjapniak!P19+Shengavit!P19+Kentron!P19+Arabkir!P19+Erebuni!P19+Avan!P19+Malatia!P19)</f>
        <v>0</v>
      </c>
      <c r="Q19" s="16">
        <f>SUM(Adjapniak!Q19+Shengavit!Q19+Kentron!Q19+Arabkir!Q19+Erebuni!Q19+Avan!Q19+Malatia!Q19)</f>
        <v>0</v>
      </c>
      <c r="R19" s="16">
        <f>SUM(Adjapniak!R19+Shengavit!R19+Kentron!R19+Arabkir!R19+Erebuni!R19+Avan!R19+Malatia!R19)</f>
        <v>1</v>
      </c>
      <c r="S19" s="16">
        <f>SUM(Adjapniak!S19+Shengavit!S19+Kentron!S19+Arabkir!S19+Erebuni!S19+Avan!S19+Malatia!S19)</f>
        <v>0</v>
      </c>
      <c r="T19" s="16">
        <f>SUM(Adjapniak!T19+Shengavit!T19+Kentron!T19+Arabkir!T19+Erebuni!T19+Avan!T19+Malatia!T19)</f>
        <v>0</v>
      </c>
      <c r="U19" s="41"/>
      <c r="V19" s="41"/>
      <c r="W19" s="41"/>
    </row>
    <row r="20" spans="1:23" s="14" customFormat="1" ht="39.950000000000003" customHeight="1">
      <c r="A20" s="64" t="s">
        <v>40</v>
      </c>
      <c r="B20" s="64"/>
      <c r="C20" s="3" t="s">
        <v>41</v>
      </c>
      <c r="D20" s="16">
        <f>SUM(Adjapniak!D20+Shengavit!D20+Kentron!D20+Arabkir!D20+Erebuni!D20+Avan!D20+Malatia!D20)</f>
        <v>2</v>
      </c>
      <c r="E20" s="16">
        <f>SUM(Adjapniak!E20+Shengavit!E20+Kentron!E20+Arabkir!E20+Erebuni!E20+Avan!E20+Malatia!E20)</f>
        <v>10</v>
      </c>
      <c r="F20" s="16">
        <f>SUM(Adjapniak!F20+Shengavit!F20+Kentron!F20+Arabkir!F20+Erebuni!F20+Avan!F20+Malatia!F20)</f>
        <v>8</v>
      </c>
      <c r="G20" s="16">
        <f>SUM(Adjapniak!G20+Shengavit!G20+Kentron!G20+Arabkir!G20+Erebuni!G20+Avan!G20+Malatia!G20)</f>
        <v>0</v>
      </c>
      <c r="H20" s="16">
        <f>SUM(Adjapniak!H20+Shengavit!H20+Kentron!H20+Arabkir!H20+Erebuni!H20+Avan!H20+Malatia!H20)</f>
        <v>0</v>
      </c>
      <c r="I20" s="16">
        <f>SUM(Adjapniak!I20+Shengavit!I20+Kentron!I20+Arabkir!I20+Erebuni!I20+Avan!I20+Malatia!I20)</f>
        <v>1</v>
      </c>
      <c r="J20" s="16">
        <f>SUM(Adjapniak!J20+Shengavit!J20+Kentron!J20+Arabkir!J20+Erebuni!J20+Avan!J20+Malatia!J20)</f>
        <v>0</v>
      </c>
      <c r="K20" s="16">
        <f>SUM(Adjapniak!K20+Shengavit!K20+Kentron!K20+Arabkir!K20+Erebuni!K20+Avan!K20+Malatia!K20)</f>
        <v>0</v>
      </c>
      <c r="L20" s="16">
        <f>SUM(Adjapniak!L20+Shengavit!L20+Kentron!L20+Arabkir!L20+Erebuni!L20+Avan!L20+Malatia!L20)</f>
        <v>9</v>
      </c>
      <c r="M20" s="16">
        <f>SUM(Adjapniak!M20+Shengavit!M20+Kentron!M20+Arabkir!M20+Erebuni!M20+Avan!M20+Malatia!M20)</f>
        <v>3</v>
      </c>
      <c r="N20" s="16">
        <f>SUM(Adjapniak!N20+Shengavit!N20+Kentron!N20+Arabkir!N20+Erebuni!N20+Avan!N20+Malatia!N20)</f>
        <v>0</v>
      </c>
      <c r="O20" s="16">
        <f>SUM(Adjapniak!O20+Shengavit!O20+Kentron!O20+Arabkir!O20+Erebuni!O20+Avan!O20+Malatia!O20)</f>
        <v>10</v>
      </c>
      <c r="P20" s="16">
        <f>SUM(Adjapniak!P20+Shengavit!P20+Kentron!P20+Arabkir!P20+Erebuni!P20+Avan!P20+Malatia!P20)</f>
        <v>0</v>
      </c>
      <c r="Q20" s="16">
        <f>SUM(Adjapniak!Q20+Shengavit!Q20+Kentron!Q20+Arabkir!Q20+Erebuni!Q20+Avan!Q20+Malatia!Q20)</f>
        <v>0</v>
      </c>
      <c r="R20" s="16">
        <f>SUM(Adjapniak!R20+Shengavit!R20+Kentron!R20+Arabkir!R20+Erebuni!R20+Avan!R20+Malatia!R20)</f>
        <v>0</v>
      </c>
      <c r="S20" s="16">
        <f>SUM(Adjapniak!S20+Shengavit!S20+Kentron!S20+Arabkir!S20+Erebuni!S20+Avan!S20+Malatia!S20)</f>
        <v>1</v>
      </c>
      <c r="T20" s="16">
        <f>SUM(Adjapniak!T20+Shengavit!T20+Kentron!T20+Arabkir!T20+Erebuni!T20+Avan!T20+Malatia!T20)</f>
        <v>0</v>
      </c>
      <c r="U20" s="41"/>
      <c r="V20" s="41"/>
      <c r="W20" s="41"/>
    </row>
    <row r="21" spans="1:23" s="14" customFormat="1" ht="39.950000000000003" customHeight="1">
      <c r="A21" s="64" t="s">
        <v>42</v>
      </c>
      <c r="B21" s="64"/>
      <c r="C21" s="3" t="s">
        <v>43</v>
      </c>
      <c r="D21" s="16">
        <f>SUM(Adjapniak!D21+Shengavit!D21+Kentron!D21+Arabkir!D21+Erebuni!D21+Avan!D21+Malatia!D21)</f>
        <v>7</v>
      </c>
      <c r="E21" s="16">
        <f>SUM(Adjapniak!E21+Shengavit!E21+Kentron!E21+Arabkir!E21+Erebuni!E21+Avan!E21+Malatia!E21)</f>
        <v>9</v>
      </c>
      <c r="F21" s="16">
        <f>SUM(Adjapniak!F21+Shengavit!F21+Kentron!F21+Arabkir!F21+Erebuni!F21+Avan!F21+Malatia!F21)</f>
        <v>12</v>
      </c>
      <c r="G21" s="16">
        <f>SUM(Adjapniak!G21+Shengavit!G21+Kentron!G21+Arabkir!G21+Erebuni!G21+Avan!G21+Malatia!G21)</f>
        <v>0</v>
      </c>
      <c r="H21" s="16">
        <f>SUM(Adjapniak!H21+Shengavit!H21+Kentron!H21+Arabkir!H21+Erebuni!H21+Avan!H21+Malatia!H21)</f>
        <v>1</v>
      </c>
      <c r="I21" s="16">
        <f>SUM(Adjapniak!I21+Shengavit!I21+Kentron!I21+Arabkir!I21+Erebuni!I21+Avan!I21+Malatia!I21)</f>
        <v>0</v>
      </c>
      <c r="J21" s="16">
        <f>SUM(Adjapniak!J21+Shengavit!J21+Kentron!J21+Arabkir!J21+Erebuni!J21+Avan!J21+Malatia!J21)</f>
        <v>0</v>
      </c>
      <c r="K21" s="16">
        <f>SUM(Adjapniak!K21+Shengavit!K21+Kentron!K21+Arabkir!K21+Erebuni!K21+Avan!K21+Malatia!K21)</f>
        <v>0</v>
      </c>
      <c r="L21" s="16">
        <f>SUM(Adjapniak!L21+Shengavit!L21+Kentron!L21+Arabkir!L21+Erebuni!L21+Avan!L21+Malatia!L21)</f>
        <v>13</v>
      </c>
      <c r="M21" s="16">
        <f>SUM(Adjapniak!M21+Shengavit!M21+Kentron!M21+Arabkir!M21+Erebuni!M21+Avan!M21+Malatia!M21)</f>
        <v>3</v>
      </c>
      <c r="N21" s="16">
        <f>SUM(Adjapniak!N21+Shengavit!N21+Kentron!N21+Arabkir!N21+Erebuni!N21+Avan!N21+Malatia!N21)</f>
        <v>0</v>
      </c>
      <c r="O21" s="16">
        <f>SUM(Adjapniak!O21+Shengavit!O21+Kentron!O21+Arabkir!O21+Erebuni!O21+Avan!O21+Malatia!O21)</f>
        <v>23</v>
      </c>
      <c r="P21" s="16">
        <f>SUM(Adjapniak!P21+Shengavit!P21+Kentron!P21+Arabkir!P21+Erebuni!P21+Avan!P21+Malatia!P21)</f>
        <v>0</v>
      </c>
      <c r="Q21" s="16">
        <f>SUM(Adjapniak!Q21+Shengavit!Q21+Kentron!Q21+Arabkir!Q21+Erebuni!Q21+Avan!Q21+Malatia!Q21)</f>
        <v>0</v>
      </c>
      <c r="R21" s="16">
        <f>SUM(Adjapniak!R21+Shengavit!R21+Kentron!R21+Arabkir!R21+Erebuni!R21+Avan!R21+Malatia!R21)</f>
        <v>2</v>
      </c>
      <c r="S21" s="16">
        <f>SUM(Adjapniak!S21+Shengavit!S21+Kentron!S21+Arabkir!S21+Erebuni!S21+Avan!S21+Malatia!S21)</f>
        <v>0</v>
      </c>
      <c r="T21" s="16">
        <f>SUM(Adjapniak!T21+Shengavit!T21+Kentron!T21+Arabkir!T21+Erebuni!T21+Avan!T21+Malatia!T21)</f>
        <v>0</v>
      </c>
      <c r="U21" s="41"/>
      <c r="V21" s="41"/>
      <c r="W21" s="41"/>
    </row>
    <row r="22" spans="1:23" s="14" customFormat="1" ht="39.950000000000003" customHeight="1">
      <c r="A22" s="64" t="s">
        <v>51</v>
      </c>
      <c r="B22" s="64"/>
      <c r="C22" s="4" t="s">
        <v>44</v>
      </c>
      <c r="D22" s="16">
        <f>SUM(Adjapniak!D22+Shengavit!D22+Kentron!D22+Arabkir!D22+Erebuni!D22+Avan!D22+Malatia!D22)</f>
        <v>6</v>
      </c>
      <c r="E22" s="16">
        <f>SUM(Adjapniak!E22+Shengavit!E22+Kentron!E22+Arabkir!E22+Erebuni!E22+Avan!E22+Malatia!E22)</f>
        <v>6</v>
      </c>
      <c r="F22" s="16">
        <f>SUM(Adjapniak!F22+Shengavit!F22+Kentron!F22+Arabkir!F22+Erebuni!F22+Avan!F22+Malatia!F22)</f>
        <v>7</v>
      </c>
      <c r="G22" s="16">
        <f>SUM(Adjapniak!G22+Shengavit!G22+Kentron!G22+Arabkir!G22+Erebuni!G22+Avan!G22+Malatia!G22)</f>
        <v>0</v>
      </c>
      <c r="H22" s="16">
        <f>SUM(Adjapniak!H22+Shengavit!H22+Kentron!H22+Arabkir!H22+Erebuni!H22+Avan!H22+Malatia!H22)</f>
        <v>0</v>
      </c>
      <c r="I22" s="16">
        <f>SUM(Adjapniak!I22+Shengavit!I22+Kentron!I22+Arabkir!I22+Erebuni!I22+Avan!I22+Malatia!I22)</f>
        <v>0</v>
      </c>
      <c r="J22" s="16">
        <f>SUM(Adjapniak!J22+Shengavit!J22+Kentron!J22+Arabkir!J22+Erebuni!J22+Avan!J22+Malatia!J22)</f>
        <v>0</v>
      </c>
      <c r="K22" s="16">
        <f>SUM(Adjapniak!K22+Shengavit!K22+Kentron!K22+Arabkir!K22+Erebuni!K22+Avan!K22+Malatia!K22)</f>
        <v>0</v>
      </c>
      <c r="L22" s="16">
        <f>SUM(Adjapniak!L22+Shengavit!L22+Kentron!L22+Arabkir!L22+Erebuni!L22+Avan!L22+Malatia!L22)</f>
        <v>7</v>
      </c>
      <c r="M22" s="16">
        <f>SUM(Adjapniak!M22+Shengavit!M22+Kentron!M22+Arabkir!M22+Erebuni!M22+Avan!M22+Malatia!M22)</f>
        <v>5</v>
      </c>
      <c r="N22" s="16">
        <f>SUM(Adjapniak!N22+Shengavit!N22+Kentron!N22+Arabkir!N22+Erebuni!N22+Avan!N22+Malatia!N22)</f>
        <v>2</v>
      </c>
      <c r="O22" s="16">
        <f>SUM(Adjapniak!O22+Shengavit!O22+Kentron!O22+Arabkir!O22+Erebuni!O22+Avan!O22+Malatia!O22)</f>
        <v>9</v>
      </c>
      <c r="P22" s="16">
        <f>SUM(Adjapniak!P22+Shengavit!P22+Kentron!P22+Arabkir!P22+Erebuni!P22+Avan!P22+Malatia!P22)</f>
        <v>0</v>
      </c>
      <c r="Q22" s="16">
        <f>SUM(Adjapniak!Q22+Shengavit!Q22+Kentron!Q22+Arabkir!Q22+Erebuni!Q22+Avan!Q22+Malatia!Q22)</f>
        <v>0</v>
      </c>
      <c r="R22" s="16">
        <f>SUM(Adjapniak!R22+Shengavit!R22+Kentron!R22+Arabkir!R22+Erebuni!R22+Avan!R22+Malatia!R22)</f>
        <v>0</v>
      </c>
      <c r="S22" s="16">
        <f>SUM(Adjapniak!S22+Shengavit!S22+Kentron!S22+Arabkir!S22+Erebuni!S22+Avan!S22+Malatia!S22)</f>
        <v>0</v>
      </c>
      <c r="T22" s="16">
        <f>SUM(Adjapniak!T22+Shengavit!T22+Kentron!T22+Arabkir!T22+Erebuni!T22+Avan!T22+Malatia!T22)</f>
        <v>0</v>
      </c>
      <c r="U22" s="41"/>
      <c r="V22" s="41"/>
      <c r="W22" s="41"/>
    </row>
    <row r="23" spans="1:23" s="14" customFormat="1" ht="39.950000000000003" customHeight="1">
      <c r="A23" s="64" t="s">
        <v>52</v>
      </c>
      <c r="B23" s="64"/>
      <c r="C23" s="4">
        <v>242</v>
      </c>
      <c r="D23" s="16">
        <f>SUM(Adjapniak!D23+Shengavit!D23+Kentron!D23+Arabkir!D23+Erebuni!D23+Avan!D23+Malatia!D23)</f>
        <v>8</v>
      </c>
      <c r="E23" s="16">
        <f>SUM(Adjapniak!E23+Shengavit!E23+Kentron!E23+Arabkir!E23+Erebuni!E23+Avan!E23+Malatia!E23)</f>
        <v>34</v>
      </c>
      <c r="F23" s="16">
        <f>SUM(Adjapniak!F23+Shengavit!F23+Kentron!F23+Arabkir!F23+Erebuni!F23+Avan!F23+Malatia!F23)</f>
        <v>32</v>
      </c>
      <c r="G23" s="16">
        <f>SUM(Adjapniak!G23+Shengavit!G23+Kentron!G23+Arabkir!G23+Erebuni!G23+Avan!G23+Malatia!G23)</f>
        <v>1</v>
      </c>
      <c r="H23" s="16">
        <f>SUM(Adjapniak!H23+Shengavit!H23+Kentron!H23+Arabkir!H23+Erebuni!H23+Avan!H23+Malatia!H23)</f>
        <v>3</v>
      </c>
      <c r="I23" s="16">
        <f>SUM(Adjapniak!I23+Shengavit!I23+Kentron!I23+Arabkir!I23+Erebuni!I23+Avan!I23+Malatia!I23)</f>
        <v>0</v>
      </c>
      <c r="J23" s="16">
        <f>SUM(Adjapniak!J23+Shengavit!J23+Kentron!J23+Arabkir!J23+Erebuni!J23+Avan!J23+Malatia!J23)</f>
        <v>0</v>
      </c>
      <c r="K23" s="16">
        <f>SUM(Adjapniak!K23+Shengavit!K23+Kentron!K23+Arabkir!K23+Erebuni!K23+Avan!K23+Malatia!K23)</f>
        <v>0</v>
      </c>
      <c r="L23" s="16">
        <f>SUM(Adjapniak!L23+Shengavit!L23+Kentron!L23+Arabkir!L23+Erebuni!L23+Avan!L23+Malatia!L23)</f>
        <v>35</v>
      </c>
      <c r="M23" s="16">
        <f>SUM(Adjapniak!M23+Shengavit!M23+Kentron!M23+Arabkir!M23+Erebuni!M23+Avan!M23+Malatia!M23)</f>
        <v>7</v>
      </c>
      <c r="N23" s="16">
        <f>SUM(Adjapniak!N23+Shengavit!N23+Kentron!N23+Arabkir!N23+Erebuni!N23+Avan!N23+Malatia!N23)</f>
        <v>0</v>
      </c>
      <c r="O23" s="16">
        <f>SUM(Adjapniak!O23+Shengavit!O23+Kentron!O23+Arabkir!O23+Erebuni!O23+Avan!O23+Malatia!O23)</f>
        <v>33</v>
      </c>
      <c r="P23" s="16">
        <f>SUM(Adjapniak!P23+Shengavit!P23+Kentron!P23+Arabkir!P23+Erebuni!P23+Avan!P23+Malatia!P23)</f>
        <v>0</v>
      </c>
      <c r="Q23" s="16">
        <f>SUM(Adjapniak!Q23+Shengavit!Q23+Kentron!Q23+Arabkir!Q23+Erebuni!Q23+Avan!Q23+Malatia!Q23)</f>
        <v>9</v>
      </c>
      <c r="R23" s="16">
        <f>SUM(Adjapniak!R23+Shengavit!R23+Kentron!R23+Arabkir!R23+Erebuni!R23+Avan!R23+Malatia!R23)</f>
        <v>2</v>
      </c>
      <c r="S23" s="16">
        <f>SUM(Adjapniak!S23+Shengavit!S23+Kentron!S23+Arabkir!S23+Erebuni!S23+Avan!S23+Malatia!S23)</f>
        <v>0</v>
      </c>
      <c r="T23" s="16">
        <f>SUM(Adjapniak!T23+Shengavit!T23+Kentron!T23+Arabkir!T23+Erebuni!T23+Avan!T23+Malatia!T23)</f>
        <v>0</v>
      </c>
      <c r="U23" s="41"/>
      <c r="V23" s="41"/>
      <c r="W23" s="41"/>
    </row>
    <row r="24" spans="1:23" s="14" customFormat="1" ht="39.950000000000003" customHeight="1">
      <c r="A24" s="64" t="s">
        <v>45</v>
      </c>
      <c r="B24" s="64"/>
      <c r="C24" s="7" t="s">
        <v>46</v>
      </c>
      <c r="D24" s="16">
        <f>SUM(Adjapniak!D24+Shengavit!D24+Kentron!D24+Arabkir!D24+Erebuni!D24+Avan!D24+Malatia!D24)</f>
        <v>21</v>
      </c>
      <c r="E24" s="16">
        <f>SUM(Adjapniak!E24+Shengavit!E24+Kentron!E24+Arabkir!E24+Erebuni!E24+Avan!E24+Malatia!E24)</f>
        <v>51</v>
      </c>
      <c r="F24" s="16">
        <f>SUM(Adjapniak!F24+Shengavit!F24+Kentron!F24+Arabkir!F24+Erebuni!F24+Avan!F24+Malatia!F24)</f>
        <v>51</v>
      </c>
      <c r="G24" s="16">
        <f>SUM(Adjapniak!G24+Shengavit!G24+Kentron!G24+Arabkir!G24+Erebuni!G24+Avan!G24+Malatia!G24)</f>
        <v>0</v>
      </c>
      <c r="H24" s="16">
        <f>SUM(Adjapniak!H24+Shengavit!H24+Kentron!H24+Arabkir!H24+Erebuni!H24+Avan!H24+Malatia!H24)</f>
        <v>1</v>
      </c>
      <c r="I24" s="16">
        <f>SUM(Adjapniak!I24+Shengavit!I24+Kentron!I24+Arabkir!I24+Erebuni!I24+Avan!I24+Malatia!I24)</f>
        <v>0</v>
      </c>
      <c r="J24" s="16">
        <f>SUM(Adjapniak!J24+Shengavit!J24+Kentron!J24+Arabkir!J24+Erebuni!J24+Avan!J24+Malatia!J24)</f>
        <v>1</v>
      </c>
      <c r="K24" s="16">
        <f>SUM(Adjapniak!K24+Shengavit!K24+Kentron!K24+Arabkir!K24+Erebuni!K24+Avan!K24+Malatia!K24)</f>
        <v>1</v>
      </c>
      <c r="L24" s="16">
        <f>SUM(Adjapniak!L24+Shengavit!L24+Kentron!L24+Arabkir!L24+Erebuni!L24+Avan!L24+Malatia!L24)</f>
        <v>54</v>
      </c>
      <c r="M24" s="16">
        <f>SUM(Adjapniak!M24+Shengavit!M24+Kentron!M24+Arabkir!M24+Erebuni!M24+Avan!M24+Malatia!M24)</f>
        <v>18</v>
      </c>
      <c r="N24" s="16">
        <f>SUM(Adjapniak!N24+Shengavit!N24+Kentron!N24+Arabkir!N24+Erebuni!N24+Avan!N24+Malatia!N24)</f>
        <v>2</v>
      </c>
      <c r="O24" s="16">
        <f>SUM(Adjapniak!O24+Shengavit!O24+Kentron!O24+Arabkir!O24+Erebuni!O24+Avan!O24+Malatia!O24)</f>
        <v>77</v>
      </c>
      <c r="P24" s="16">
        <f>SUM(Adjapniak!P24+Shengavit!P24+Kentron!P24+Arabkir!P24+Erebuni!P24+Avan!P24+Malatia!P24)</f>
        <v>0</v>
      </c>
      <c r="Q24" s="16">
        <f>SUM(Adjapniak!Q24+Shengavit!Q24+Kentron!Q24+Arabkir!Q24+Erebuni!Q24+Avan!Q24+Malatia!Q24)</f>
        <v>9</v>
      </c>
      <c r="R24" s="16">
        <f>SUM(Adjapniak!R24+Shengavit!R24+Kentron!R24+Arabkir!R24+Erebuni!R24+Avan!R24+Malatia!R24)</f>
        <v>0</v>
      </c>
      <c r="S24" s="16">
        <f>SUM(Adjapniak!S24+Shengavit!S24+Kentron!S24+Arabkir!S24+Erebuni!S24+Avan!S24+Malatia!S24)</f>
        <v>0</v>
      </c>
      <c r="T24" s="16">
        <f>SUM(Adjapniak!T24+Shengavit!T24+Kentron!T24+Arabkir!T24+Erebuni!T24+Avan!T24+Malatia!T24)</f>
        <v>2</v>
      </c>
      <c r="U24" s="41"/>
      <c r="V24" s="41"/>
      <c r="W24" s="41"/>
    </row>
    <row r="25" spans="1:23" s="14" customFormat="1" ht="39.950000000000003" customHeight="1">
      <c r="A25" s="64" t="s">
        <v>47</v>
      </c>
      <c r="B25" s="64"/>
      <c r="C25" s="3">
        <v>235</v>
      </c>
      <c r="D25" s="16">
        <f>SUM(Adjapniak!D25+Shengavit!D25+Kentron!D25+Arabkir!D25+Erebuni!D25+Avan!D25+Malatia!D25)</f>
        <v>2</v>
      </c>
      <c r="E25" s="16">
        <f>SUM(Adjapniak!E25+Shengavit!E25+Kentron!E25+Arabkir!E25+Erebuni!E25+Avan!E25+Malatia!E25)</f>
        <v>9</v>
      </c>
      <c r="F25" s="16">
        <f>SUM(Adjapniak!F25+Shengavit!F25+Kentron!F25+Arabkir!F25+Erebuni!F25+Avan!F25+Malatia!F25)</f>
        <v>7</v>
      </c>
      <c r="G25" s="16">
        <f>SUM(Adjapniak!G25+Shengavit!G25+Kentron!G25+Arabkir!G25+Erebuni!G25+Avan!G25+Malatia!G25)</f>
        <v>0</v>
      </c>
      <c r="H25" s="16">
        <f>SUM(Adjapniak!H25+Shengavit!H25+Kentron!H25+Arabkir!H25+Erebuni!H25+Avan!H25+Malatia!H25)</f>
        <v>0</v>
      </c>
      <c r="I25" s="16">
        <f>SUM(Adjapniak!I25+Shengavit!I25+Kentron!I25+Arabkir!I25+Erebuni!I25+Avan!I25+Malatia!I25)</f>
        <v>0</v>
      </c>
      <c r="J25" s="16">
        <f>SUM(Adjapniak!J25+Shengavit!J25+Kentron!J25+Arabkir!J25+Erebuni!J25+Avan!J25+Malatia!J25)</f>
        <v>0</v>
      </c>
      <c r="K25" s="16">
        <f>SUM(Adjapniak!K25+Shengavit!K25+Kentron!K25+Arabkir!K25+Erebuni!K25+Avan!K25+Malatia!K25)</f>
        <v>0</v>
      </c>
      <c r="L25" s="16">
        <f>SUM(Adjapniak!L25+Shengavit!L25+Kentron!L25+Arabkir!L25+Erebuni!L25+Avan!L25+Malatia!L25)</f>
        <v>7</v>
      </c>
      <c r="M25" s="16">
        <f>SUM(Adjapniak!M25+Shengavit!M25+Kentron!M25+Arabkir!M25+Erebuni!M25+Avan!M25+Malatia!M25)</f>
        <v>4</v>
      </c>
      <c r="N25" s="16">
        <f>SUM(Adjapniak!N25+Shengavit!N25+Kentron!N25+Arabkir!N25+Erebuni!N25+Avan!N25+Malatia!N25)</f>
        <v>1</v>
      </c>
      <c r="O25" s="16">
        <f>SUM(Adjapniak!O25+Shengavit!O25+Kentron!O25+Arabkir!O25+Erebuni!O25+Avan!O25+Malatia!O25)</f>
        <v>7</v>
      </c>
      <c r="P25" s="16">
        <f>SUM(Adjapniak!P25+Shengavit!P25+Kentron!P25+Arabkir!P25+Erebuni!P25+Avan!P25+Malatia!P25)</f>
        <v>0</v>
      </c>
      <c r="Q25" s="16">
        <f>SUM(Adjapniak!Q25+Shengavit!Q25+Kentron!Q25+Arabkir!Q25+Erebuni!Q25+Avan!Q25+Malatia!Q25)</f>
        <v>2</v>
      </c>
      <c r="R25" s="16">
        <f>SUM(Adjapniak!R25+Shengavit!R25+Kentron!R25+Arabkir!R25+Erebuni!R25+Avan!R25+Malatia!R25)</f>
        <v>0</v>
      </c>
      <c r="S25" s="16">
        <f>SUM(Adjapniak!S25+Shengavit!S25+Kentron!S25+Arabkir!S25+Erebuni!S25+Avan!S25+Malatia!S25)</f>
        <v>0</v>
      </c>
      <c r="T25" s="16">
        <f>SUM(Adjapniak!T25+Shengavit!T25+Kentron!T25+Arabkir!T25+Erebuni!T25+Avan!T25+Malatia!T25)</f>
        <v>0</v>
      </c>
      <c r="U25" s="41"/>
      <c r="V25" s="41"/>
      <c r="W25" s="41"/>
    </row>
    <row r="26" spans="1:23" s="14" customFormat="1" ht="39.950000000000003" customHeight="1">
      <c r="A26" s="64" t="s">
        <v>48</v>
      </c>
      <c r="B26" s="64"/>
      <c r="C26" s="3"/>
      <c r="D26" s="16">
        <f>SUM(Adjapniak!D26+Shengavit!D26+Kentron!D26+Arabkir!D26+Erebuni!D26+Avan!D26+Malatia!D26)</f>
        <v>56</v>
      </c>
      <c r="E26" s="16">
        <f>SUM(Adjapniak!E26+Shengavit!E26+Kentron!E26+Arabkir!E26+Erebuni!E26+Avan!E26+Malatia!E26)</f>
        <v>113</v>
      </c>
      <c r="F26" s="16">
        <f>SUM(Adjapniak!F26+Shengavit!F26+Kentron!F26+Arabkir!F26+Erebuni!F26+Avan!F26+Malatia!F26)</f>
        <v>120</v>
      </c>
      <c r="G26" s="16">
        <f>SUM(Adjapniak!G26+Shengavit!G26+Kentron!G26+Arabkir!G26+Erebuni!G26+Avan!G26+Malatia!G26)</f>
        <v>2</v>
      </c>
      <c r="H26" s="16">
        <f>SUM(Adjapniak!H26+Shengavit!H26+Kentron!H26+Arabkir!H26+Erebuni!H26+Avan!H26+Malatia!H26)</f>
        <v>13</v>
      </c>
      <c r="I26" s="16">
        <f>SUM(Adjapniak!I26+Shengavit!I26+Kentron!I26+Arabkir!I26+Erebuni!I26+Avan!I26+Malatia!I26)</f>
        <v>2</v>
      </c>
      <c r="J26" s="16">
        <f>SUM(Adjapniak!J26+Shengavit!J26+Kentron!J26+Arabkir!J26+Erebuni!J26+Avan!J26+Malatia!J26)</f>
        <v>0</v>
      </c>
      <c r="K26" s="16">
        <f>SUM(Adjapniak!K26+Shengavit!K26+Kentron!K26+Arabkir!K26+Erebuni!K26+Avan!K26+Malatia!K26)</f>
        <v>1</v>
      </c>
      <c r="L26" s="16">
        <f>SUM(Adjapniak!L26+Shengavit!L26+Kentron!L26+Arabkir!L26+Erebuni!L26+Avan!L26+Malatia!L26)</f>
        <v>136</v>
      </c>
      <c r="M26" s="16">
        <f>SUM(Adjapniak!M26+Shengavit!M26+Kentron!M26+Arabkir!M26+Erebuni!M26+Avan!M26+Malatia!M26)</f>
        <v>33</v>
      </c>
      <c r="N26" s="16">
        <f>SUM(Adjapniak!N26+Shengavit!N26+Kentron!N26+Arabkir!N26+Erebuni!N26+Avan!N26+Malatia!N26)</f>
        <v>12</v>
      </c>
      <c r="O26" s="16">
        <f>SUM(Adjapniak!O26+Shengavit!O26+Kentron!O26+Arabkir!O26+Erebuni!O26+Avan!O26+Malatia!O26)</f>
        <v>191</v>
      </c>
      <c r="P26" s="16">
        <f>SUM(Adjapniak!P26+Shengavit!P26+Kentron!P26+Arabkir!P26+Erebuni!P26+Avan!P26+Malatia!P26)</f>
        <v>0</v>
      </c>
      <c r="Q26" s="16">
        <f>SUM(Adjapniak!Q26+Shengavit!Q26+Kentron!Q26+Arabkir!Q26+Erebuni!Q26+Avan!Q26+Malatia!Q26)</f>
        <v>29</v>
      </c>
      <c r="R26" s="16">
        <f>SUM(Adjapniak!R26+Shengavit!R26+Kentron!R26+Arabkir!R26+Erebuni!R26+Avan!R26+Malatia!R26)</f>
        <v>7</v>
      </c>
      <c r="S26" s="16">
        <f>SUM(Adjapniak!S26+Shengavit!S26+Kentron!S26+Arabkir!S26+Erebuni!S26+Avan!S26+Malatia!S26)</f>
        <v>2</v>
      </c>
      <c r="T26" s="16">
        <f>SUM(Adjapniak!T26+Shengavit!T26+Kentron!T26+Arabkir!T26+Erebuni!T26+Avan!T26+Malatia!T26)</f>
        <v>1</v>
      </c>
      <c r="U26" s="41"/>
      <c r="V26" s="41"/>
      <c r="W26" s="41"/>
    </row>
    <row r="27" spans="1:23" s="14" customFormat="1" ht="39.950000000000003" customHeight="1">
      <c r="A27" s="64" t="s">
        <v>49</v>
      </c>
      <c r="B27" s="64"/>
      <c r="C27" s="3"/>
      <c r="D27" s="16">
        <f>SUM(Adjapniak!D27+Shengavit!D27+Kentron!D27+Arabkir!D27+Erebuni!D27+Avan!D27+Malatia!D27)</f>
        <v>225</v>
      </c>
      <c r="E27" s="16">
        <f>SUM(Adjapniak!E27+Shengavit!E27+Kentron!E27+Arabkir!E27+Erebuni!E27+Avan!E27+Malatia!E27)</f>
        <v>461</v>
      </c>
      <c r="F27" s="16">
        <f>SUM(Adjapniak!F27+Shengavit!F27+Kentron!F27+Arabkir!F27+Erebuni!F27+Avan!F27+Malatia!F27)</f>
        <v>475</v>
      </c>
      <c r="G27" s="16">
        <f>SUM(Adjapniak!G27+Shengavit!G27+Kentron!G27+Arabkir!G27+Erebuni!G27+Avan!G27+Malatia!G27)</f>
        <v>10</v>
      </c>
      <c r="H27" s="16">
        <f>SUM(Adjapniak!H27+Shengavit!H27+Kentron!H27+Arabkir!H27+Erebuni!H27+Avan!H27+Malatia!H27)</f>
        <v>28</v>
      </c>
      <c r="I27" s="16">
        <f>SUM(Adjapniak!I27+Shengavit!I27+Kentron!I27+Arabkir!I27+Erebuni!I27+Avan!I27+Malatia!I27)</f>
        <v>7</v>
      </c>
      <c r="J27" s="16">
        <f>SUM(Adjapniak!J27+Shengavit!J27+Kentron!J27+Arabkir!J27+Erebuni!J27+Avan!J27+Malatia!J27)</f>
        <v>6</v>
      </c>
      <c r="K27" s="16">
        <f>SUM(Adjapniak!K27+Shengavit!K27+Kentron!K27+Arabkir!K27+Erebuni!K27+Avan!K27+Malatia!K27)</f>
        <v>4</v>
      </c>
      <c r="L27" s="16">
        <f>SUM(Adjapniak!L27+Shengavit!L27+Kentron!L27+Arabkir!L27+Erebuni!L27+Avan!L27+Malatia!L27)</f>
        <v>520</v>
      </c>
      <c r="M27" s="16">
        <f>SUM(Adjapniak!M27+Shengavit!M27+Kentron!M27+Arabkir!M27+Erebuni!M27+Avan!M27+Malatia!M27)</f>
        <v>166</v>
      </c>
      <c r="N27" s="16">
        <f>SUM(Adjapniak!N27+Shengavit!N27+Kentron!N27+Arabkir!N27+Erebuni!N27+Avan!N27+Malatia!N27)</f>
        <v>28</v>
      </c>
      <c r="O27" s="16">
        <f>SUM(Adjapniak!O27+Shengavit!O27+Kentron!O27+Arabkir!O27+Erebuni!O27+Avan!O27+Malatia!O27)</f>
        <v>684</v>
      </c>
      <c r="P27" s="16">
        <f>SUM(Adjapniak!P27+Shengavit!P27+Kentron!P27+Arabkir!P27+Erebuni!P27+Avan!P27+Malatia!P27)</f>
        <v>1</v>
      </c>
      <c r="Q27" s="16">
        <f>SUM(Adjapniak!Q27+Shengavit!Q27+Kentron!Q27+Arabkir!Q27+Erebuni!Q27+Avan!Q27+Malatia!Q27)</f>
        <v>82</v>
      </c>
      <c r="R27" s="16">
        <f>SUM(Adjapniak!R27+Shengavit!R27+Kentron!R27+Arabkir!R27+Erebuni!R27+Avan!R27+Malatia!R27)</f>
        <v>14</v>
      </c>
      <c r="S27" s="16">
        <f>SUM(Adjapniak!S27+Shengavit!S27+Kentron!S27+Arabkir!S27+Erebuni!S27+Avan!S27+Malatia!S27)</f>
        <v>7</v>
      </c>
      <c r="T27" s="16">
        <f>SUM(Adjapniak!T27+Shengavit!T27+Kentron!T27+Arabkir!T27+Erebuni!T27+Avan!T27+Malatia!T27)</f>
        <v>9</v>
      </c>
      <c r="U27" s="41"/>
      <c r="V27" s="41"/>
      <c r="W27" s="41"/>
    </row>
    <row r="28" spans="1:23" s="14" customFormat="1" ht="39.950000000000003" customHeight="1">
      <c r="A28" s="64" t="s">
        <v>50</v>
      </c>
      <c r="B28" s="64"/>
      <c r="C28" s="19"/>
      <c r="D28" s="16">
        <f>SUM(Adjapniak!D28+Shengavit!D28+Kentron!D28+Arabkir!D28+Erebuni!D28+Avan!D28+Malatia!D28)</f>
        <v>10</v>
      </c>
      <c r="E28" s="16">
        <f>SUM(Adjapniak!E28+Shengavit!E28+Kentron!E28+Arabkir!E28+Erebuni!E28+Avan!E28+Malatia!E28)</f>
        <v>34</v>
      </c>
      <c r="F28" s="16">
        <f>SUM(Adjapniak!F28+Shengavit!F28+Kentron!F28+Arabkir!F28+Erebuni!F28+Avan!F28+Malatia!F28)</f>
        <v>32</v>
      </c>
      <c r="G28" s="16">
        <f>SUM(Adjapniak!G28+Shengavit!G28+Kentron!G28+Arabkir!G28+Erebuni!G28+Avan!G28+Malatia!G28)</f>
        <v>1</v>
      </c>
      <c r="H28" s="16">
        <f>SUM(Adjapniak!H28+Shengavit!H28+Kentron!H28+Arabkir!H28+Erebuni!H28+Avan!H28+Malatia!H28)</f>
        <v>2</v>
      </c>
      <c r="I28" s="16">
        <f>SUM(Adjapniak!I28+Shengavit!I28+Kentron!I28+Arabkir!I28+Erebuni!I28+Avan!I28+Malatia!I28)</f>
        <v>0</v>
      </c>
      <c r="J28" s="16">
        <f>SUM(Adjapniak!J28+Shengavit!J28+Kentron!J28+Arabkir!J28+Erebuni!J28+Avan!J28+Malatia!J28)</f>
        <v>1</v>
      </c>
      <c r="K28" s="16">
        <f>SUM(Adjapniak!K28+Shengavit!K28+Kentron!K28+Arabkir!K28+Erebuni!K28+Avan!K28+Malatia!K28)</f>
        <v>0</v>
      </c>
      <c r="L28" s="16">
        <f>SUM(Adjapniak!L28+Shengavit!L28+Kentron!L28+Arabkir!L28+Erebuni!L28+Avan!L28+Malatia!L28)</f>
        <v>35</v>
      </c>
      <c r="M28" s="16">
        <f>SUM(Adjapniak!M28+Shengavit!M28+Kentron!M28+Arabkir!M28+Erebuni!M28+Avan!M28+Malatia!M28)</f>
        <v>9</v>
      </c>
      <c r="N28" s="16">
        <f>SUM(Adjapniak!N28+Shengavit!N28+Kentron!N28+Arabkir!N28+Erebuni!N28+Avan!N28+Malatia!N28)</f>
        <v>1</v>
      </c>
      <c r="O28" s="16">
        <f>SUM(Adjapniak!O28+Shengavit!O28+Kentron!O28+Arabkir!O28+Erebuni!O28+Avan!O28+Malatia!O28)</f>
        <v>45</v>
      </c>
      <c r="P28" s="16">
        <f>SUM(Adjapniak!P28+Shengavit!P28+Kentron!P28+Arabkir!P28+Erebuni!P28+Avan!P28+Malatia!P28)</f>
        <v>0</v>
      </c>
      <c r="Q28" s="16">
        <f>SUM(Adjapniak!Q28+Shengavit!Q28+Kentron!Q28+Arabkir!Q28+Erebuni!Q28+Avan!Q28+Malatia!Q28)</f>
        <v>3</v>
      </c>
      <c r="R28" s="16">
        <f>SUM(Adjapniak!R28+Shengavit!R28+Kentron!R28+Arabkir!R28+Erebuni!R28+Avan!R28+Malatia!R28)</f>
        <v>2</v>
      </c>
      <c r="S28" s="16">
        <f>SUM(Adjapniak!S28+Shengavit!S28+Kentron!S28+Arabkir!S28+Erebuni!S28+Avan!S28+Malatia!S28)</f>
        <v>0</v>
      </c>
      <c r="T28" s="16">
        <f>SUM(Adjapniak!T28+Shengavit!T28+Kentron!T28+Arabkir!T28+Erebuni!T28+Avan!T28+Malatia!T28)</f>
        <v>1</v>
      </c>
      <c r="U28" s="41"/>
      <c r="V28" s="41"/>
      <c r="W28" s="41"/>
    </row>
    <row r="29" spans="1:23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16" workbookViewId="0">
      <selection activeCell="U4" sqref="U1:W6553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2" width="9.140625" style="43"/>
    <col min="23" max="23" width="9.140625" style="42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56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3"/>
      <c r="V2" s="43"/>
      <c r="W2" s="43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3"/>
      <c r="V6" s="43"/>
      <c r="W6" s="42"/>
    </row>
    <row r="7" spans="1:24" s="14" customFormat="1" ht="39.950000000000003" customHeight="1">
      <c r="A7" s="64" t="s">
        <v>24</v>
      </c>
      <c r="B7" s="64"/>
      <c r="C7" s="4"/>
      <c r="D7" s="22"/>
      <c r="E7" s="22"/>
      <c r="F7" s="22"/>
      <c r="G7" s="22"/>
      <c r="H7" s="22"/>
      <c r="I7" s="22"/>
      <c r="J7" s="22"/>
      <c r="K7" s="22"/>
      <c r="L7" s="22"/>
      <c r="M7" s="22"/>
      <c r="N7" s="23"/>
      <c r="O7" s="23"/>
      <c r="P7" s="23"/>
      <c r="Q7" s="23"/>
      <c r="R7" s="23"/>
      <c r="S7" s="23"/>
      <c r="T7" s="23"/>
      <c r="U7" s="43"/>
      <c r="V7" s="43"/>
      <c r="W7" s="43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8">
        <v>2</v>
      </c>
      <c r="E8" s="23">
        <v>5</v>
      </c>
      <c r="F8" s="23">
        <v>5</v>
      </c>
      <c r="G8" s="23">
        <v>1</v>
      </c>
      <c r="H8" s="23"/>
      <c r="I8" s="24"/>
      <c r="J8" s="24">
        <v>1</v>
      </c>
      <c r="K8" s="23"/>
      <c r="L8" s="23">
        <v>6</v>
      </c>
      <c r="M8" s="23">
        <v>1</v>
      </c>
      <c r="N8" s="23"/>
      <c r="O8" s="23">
        <v>8</v>
      </c>
      <c r="P8" s="23"/>
      <c r="Q8" s="23">
        <v>8</v>
      </c>
      <c r="R8" s="23"/>
      <c r="S8" s="23"/>
      <c r="T8" s="23">
        <v>1</v>
      </c>
      <c r="U8" s="43"/>
      <c r="V8" s="43"/>
      <c r="W8" s="43"/>
    </row>
    <row r="9" spans="1:24" s="14" customFormat="1" ht="39.950000000000003" customHeight="1">
      <c r="A9" s="65"/>
      <c r="B9" s="5" t="s">
        <v>27</v>
      </c>
      <c r="C9" s="4">
        <v>176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43"/>
      <c r="V9" s="43"/>
      <c r="W9" s="43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>
        <v>4</v>
      </c>
      <c r="F10" s="23">
        <v>3</v>
      </c>
      <c r="G10" s="23">
        <v>1</v>
      </c>
      <c r="H10" s="23"/>
      <c r="I10" s="23"/>
      <c r="J10" s="23"/>
      <c r="K10" s="23"/>
      <c r="L10" s="23">
        <v>3</v>
      </c>
      <c r="M10" s="23">
        <v>1</v>
      </c>
      <c r="N10" s="23"/>
      <c r="O10" s="23">
        <v>5</v>
      </c>
      <c r="P10" s="23"/>
      <c r="Q10" s="23">
        <v>5</v>
      </c>
      <c r="R10" s="23"/>
      <c r="S10" s="23"/>
      <c r="T10" s="23"/>
      <c r="U10" s="43"/>
      <c r="V10" s="43"/>
      <c r="W10" s="43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2</v>
      </c>
      <c r="E11" s="23">
        <v>4</v>
      </c>
      <c r="F11" s="23">
        <v>4</v>
      </c>
      <c r="G11" s="23">
        <v>2</v>
      </c>
      <c r="H11" s="23"/>
      <c r="I11" s="23"/>
      <c r="J11" s="23"/>
      <c r="K11" s="23"/>
      <c r="L11" s="23">
        <v>4</v>
      </c>
      <c r="M11" s="25">
        <v>2</v>
      </c>
      <c r="N11" s="23"/>
      <c r="O11" s="23">
        <v>5</v>
      </c>
      <c r="P11" s="26"/>
      <c r="Q11" s="23">
        <v>5</v>
      </c>
      <c r="R11" s="23"/>
      <c r="S11" s="23"/>
      <c r="T11" s="23"/>
      <c r="U11" s="43"/>
      <c r="V11" s="43"/>
      <c r="W11" s="43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/>
      <c r="E12" s="23">
        <v>1</v>
      </c>
      <c r="F12" s="23"/>
      <c r="G12" s="23"/>
      <c r="H12" s="23">
        <v>1</v>
      </c>
      <c r="I12" s="23"/>
      <c r="J12" s="23"/>
      <c r="K12" s="23"/>
      <c r="L12" s="23">
        <v>1</v>
      </c>
      <c r="M12" s="23"/>
      <c r="N12" s="23"/>
      <c r="O12" s="23"/>
      <c r="P12" s="23"/>
      <c r="Q12" s="23"/>
      <c r="R12" s="23"/>
      <c r="S12" s="23"/>
      <c r="T12" s="23"/>
      <c r="U12" s="43"/>
      <c r="V12" s="43"/>
      <c r="W12" s="43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3"/>
      <c r="V13" s="43"/>
      <c r="W13" s="43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>
        <v>1</v>
      </c>
      <c r="F14" s="23">
        <v>1</v>
      </c>
      <c r="G14" s="23">
        <v>1</v>
      </c>
      <c r="H14" s="23"/>
      <c r="I14" s="23"/>
      <c r="J14" s="23"/>
      <c r="K14" s="23"/>
      <c r="L14" s="23">
        <v>1</v>
      </c>
      <c r="M14" s="23"/>
      <c r="N14" s="23"/>
      <c r="O14" s="23">
        <v>1</v>
      </c>
      <c r="P14" s="23"/>
      <c r="Q14" s="23">
        <v>1</v>
      </c>
      <c r="R14" s="23"/>
      <c r="S14" s="23"/>
      <c r="T14" s="23"/>
      <c r="U14" s="43"/>
      <c r="V14" s="43"/>
      <c r="W14" s="43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1</v>
      </c>
      <c r="E15" s="23">
        <v>3</v>
      </c>
      <c r="F15" s="23">
        <v>3</v>
      </c>
      <c r="G15" s="23">
        <v>2</v>
      </c>
      <c r="H15" s="23"/>
      <c r="I15" s="23">
        <v>1</v>
      </c>
      <c r="J15" s="23"/>
      <c r="K15" s="23"/>
      <c r="L15" s="23">
        <v>4</v>
      </c>
      <c r="M15" s="23"/>
      <c r="N15" s="23"/>
      <c r="O15" s="23">
        <v>3</v>
      </c>
      <c r="P15" s="23"/>
      <c r="Q15" s="23">
        <v>3</v>
      </c>
      <c r="R15" s="23"/>
      <c r="S15" s="23">
        <v>1</v>
      </c>
      <c r="T15" s="23"/>
      <c r="U15" s="43"/>
      <c r="V15" s="43"/>
      <c r="W15" s="43"/>
    </row>
    <row r="16" spans="1:24" s="14" customFormat="1" ht="39.950000000000003" customHeight="1">
      <c r="A16" s="64" t="s">
        <v>34</v>
      </c>
      <c r="B16" s="64"/>
      <c r="C16" s="4">
        <v>112</v>
      </c>
      <c r="D16" s="23"/>
      <c r="E16" s="23">
        <v>8</v>
      </c>
      <c r="F16" s="23">
        <v>4</v>
      </c>
      <c r="G16" s="23"/>
      <c r="H16" s="23"/>
      <c r="I16" s="23"/>
      <c r="J16" s="23">
        <v>1</v>
      </c>
      <c r="K16" s="23"/>
      <c r="L16" s="23">
        <v>5</v>
      </c>
      <c r="M16" s="23">
        <v>3</v>
      </c>
      <c r="N16" s="23"/>
      <c r="O16" s="23">
        <v>4</v>
      </c>
      <c r="P16" s="23"/>
      <c r="Q16" s="23">
        <v>4</v>
      </c>
      <c r="R16" s="23"/>
      <c r="S16" s="23"/>
      <c r="T16" s="23">
        <v>1</v>
      </c>
      <c r="U16" s="43"/>
      <c r="V16" s="43"/>
      <c r="W16" s="43"/>
    </row>
    <row r="17" spans="1:23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3"/>
      <c r="V17" s="43"/>
      <c r="W17" s="43"/>
    </row>
    <row r="18" spans="1:23" s="14" customFormat="1" ht="39.950000000000003" customHeight="1">
      <c r="A18" s="64" t="s">
        <v>36</v>
      </c>
      <c r="B18" s="64"/>
      <c r="C18" s="3" t="s">
        <v>37</v>
      </c>
      <c r="D18" s="23"/>
      <c r="E18" s="23">
        <v>1</v>
      </c>
      <c r="F18" s="23"/>
      <c r="G18" s="23"/>
      <c r="H18" s="23"/>
      <c r="I18" s="23"/>
      <c r="J18" s="23"/>
      <c r="K18" s="23"/>
      <c r="L18" s="23"/>
      <c r="M18" s="23">
        <v>1</v>
      </c>
      <c r="N18" s="23"/>
      <c r="O18" s="23"/>
      <c r="P18" s="23"/>
      <c r="Q18" s="23"/>
      <c r="R18" s="23"/>
      <c r="S18" s="23"/>
      <c r="T18" s="23"/>
      <c r="U18" s="43"/>
      <c r="V18" s="43"/>
      <c r="W18" s="43"/>
    </row>
    <row r="19" spans="1:23" s="14" customFormat="1" ht="39.950000000000003" customHeight="1">
      <c r="A19" s="64" t="s">
        <v>38</v>
      </c>
      <c r="B19" s="64"/>
      <c r="C19" s="3" t="s">
        <v>39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43"/>
      <c r="V19" s="43"/>
      <c r="W19" s="43"/>
    </row>
    <row r="20" spans="1:23" s="14" customFormat="1" ht="39.950000000000003" customHeight="1">
      <c r="A20" s="64" t="s">
        <v>40</v>
      </c>
      <c r="B20" s="64"/>
      <c r="C20" s="3" t="s">
        <v>41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43"/>
      <c r="V20" s="43"/>
      <c r="W20" s="43"/>
    </row>
    <row r="21" spans="1:23" s="14" customFormat="1" ht="39.950000000000003" customHeight="1">
      <c r="A21" s="64" t="s">
        <v>42</v>
      </c>
      <c r="B21" s="64"/>
      <c r="C21" s="3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43"/>
      <c r="V21" s="43"/>
      <c r="W21" s="43"/>
    </row>
    <row r="22" spans="1:23" s="14" customFormat="1" ht="39.950000000000003" customHeight="1">
      <c r="A22" s="64" t="s">
        <v>51</v>
      </c>
      <c r="B22" s="64"/>
      <c r="C22" s="4" t="s">
        <v>44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43"/>
      <c r="V22" s="43"/>
      <c r="W22" s="43"/>
    </row>
    <row r="23" spans="1:23" s="14" customFormat="1" ht="39.950000000000003" customHeight="1">
      <c r="A23" s="64" t="s">
        <v>52</v>
      </c>
      <c r="B23" s="64"/>
      <c r="C23" s="4">
        <v>242</v>
      </c>
      <c r="D23" s="23"/>
      <c r="E23" s="23">
        <v>8</v>
      </c>
      <c r="F23" s="23">
        <v>7</v>
      </c>
      <c r="G23" s="23">
        <v>1</v>
      </c>
      <c r="H23" s="23"/>
      <c r="I23" s="23"/>
      <c r="J23" s="23"/>
      <c r="K23" s="23"/>
      <c r="L23" s="23">
        <v>7</v>
      </c>
      <c r="M23" s="23">
        <v>1</v>
      </c>
      <c r="N23" s="23"/>
      <c r="O23" s="23">
        <v>7</v>
      </c>
      <c r="P23" s="23"/>
      <c r="Q23" s="23">
        <v>7</v>
      </c>
      <c r="R23" s="23"/>
      <c r="S23" s="23"/>
      <c r="T23" s="23"/>
      <c r="U23" s="43"/>
      <c r="V23" s="43"/>
      <c r="W23" s="43"/>
    </row>
    <row r="24" spans="1:23" s="14" customFormat="1" ht="39.950000000000003" customHeight="1">
      <c r="A24" s="64" t="s">
        <v>45</v>
      </c>
      <c r="B24" s="64"/>
      <c r="C24" s="7" t="s">
        <v>46</v>
      </c>
      <c r="D24" s="23"/>
      <c r="E24" s="23">
        <v>5</v>
      </c>
      <c r="F24" s="23">
        <v>4</v>
      </c>
      <c r="G24" s="23"/>
      <c r="H24" s="23"/>
      <c r="I24" s="23"/>
      <c r="J24" s="23"/>
      <c r="K24" s="23"/>
      <c r="L24" s="23">
        <v>4</v>
      </c>
      <c r="M24" s="23">
        <v>1</v>
      </c>
      <c r="N24" s="23"/>
      <c r="O24" s="23">
        <v>6</v>
      </c>
      <c r="P24" s="23"/>
      <c r="Q24" s="23">
        <v>6</v>
      </c>
      <c r="R24" s="23"/>
      <c r="S24" s="23"/>
      <c r="T24" s="23"/>
      <c r="U24" s="43"/>
      <c r="V24" s="43"/>
      <c r="W24" s="43"/>
    </row>
    <row r="25" spans="1:23" s="14" customFormat="1" ht="39.950000000000003" customHeight="1">
      <c r="A25" s="64" t="s">
        <v>47</v>
      </c>
      <c r="B25" s="64"/>
      <c r="C25" s="3">
        <v>235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43"/>
      <c r="V25" s="43"/>
      <c r="W25" s="43"/>
    </row>
    <row r="26" spans="1:23" s="14" customFormat="1" ht="39.950000000000003" customHeight="1">
      <c r="A26" s="64" t="s">
        <v>48</v>
      </c>
      <c r="B26" s="64"/>
      <c r="C26" s="3"/>
      <c r="D26" s="23">
        <v>2</v>
      </c>
      <c r="E26" s="23">
        <v>22</v>
      </c>
      <c r="F26" s="23">
        <v>17</v>
      </c>
      <c r="G26" s="28">
        <v>2</v>
      </c>
      <c r="H26" s="23">
        <v>4</v>
      </c>
      <c r="I26" s="23"/>
      <c r="J26" s="23"/>
      <c r="K26" s="23"/>
      <c r="L26" s="23">
        <v>21</v>
      </c>
      <c r="M26" s="23">
        <v>3</v>
      </c>
      <c r="N26" s="23"/>
      <c r="O26" s="23">
        <v>23</v>
      </c>
      <c r="P26" s="23"/>
      <c r="Q26" s="23">
        <v>23</v>
      </c>
      <c r="R26" s="23"/>
      <c r="S26" s="23"/>
      <c r="T26" s="23"/>
      <c r="U26" s="43"/>
      <c r="V26" s="43"/>
      <c r="W26" s="43"/>
    </row>
    <row r="27" spans="1:23" s="14" customFormat="1" ht="39.950000000000003" customHeight="1">
      <c r="A27" s="68" t="s">
        <v>49</v>
      </c>
      <c r="B27" s="68"/>
      <c r="C27" s="29"/>
      <c r="D27" s="21">
        <f>SUM(D7:D26)</f>
        <v>7</v>
      </c>
      <c r="E27" s="21">
        <f>SUM(E7:E26)</f>
        <v>62</v>
      </c>
      <c r="F27" s="21">
        <f>SUM(F7:F26)</f>
        <v>48</v>
      </c>
      <c r="G27" s="21">
        <f>SUM(G8:G26)</f>
        <v>10</v>
      </c>
      <c r="H27" s="21">
        <f>SUM(H7:H26)</f>
        <v>5</v>
      </c>
      <c r="I27" s="21">
        <f>SUM(I7:I26)</f>
        <v>1</v>
      </c>
      <c r="J27" s="21">
        <f>SUM(J7:J26)</f>
        <v>2</v>
      </c>
      <c r="K27" s="21"/>
      <c r="L27" s="21">
        <f>SUM(L8:L26)</f>
        <v>56</v>
      </c>
      <c r="M27" s="21">
        <f>SUM(M7:M26)</f>
        <v>13</v>
      </c>
      <c r="N27" s="21"/>
      <c r="O27" s="21">
        <f>SUM(O7:O26)</f>
        <v>62</v>
      </c>
      <c r="P27" s="21"/>
      <c r="Q27" s="21">
        <f>SUM(Q8:Q26)</f>
        <v>62</v>
      </c>
      <c r="R27" s="21"/>
      <c r="S27" s="21">
        <f>SUM(S8:S26)</f>
        <v>1</v>
      </c>
      <c r="T27" s="21">
        <f>SUM(T7:T26)</f>
        <v>2</v>
      </c>
      <c r="U27" s="43"/>
      <c r="V27" s="43"/>
      <c r="W27" s="43"/>
    </row>
    <row r="28" spans="1:23" s="14" customFormat="1" ht="39.950000000000003" customHeight="1">
      <c r="A28" s="64" t="s">
        <v>50</v>
      </c>
      <c r="B28" s="64"/>
      <c r="C28" s="19"/>
      <c r="D28" s="25"/>
      <c r="E28" s="25">
        <v>3</v>
      </c>
      <c r="F28" s="25">
        <v>1</v>
      </c>
      <c r="G28" s="25">
        <v>1</v>
      </c>
      <c r="H28" s="25"/>
      <c r="I28" s="25"/>
      <c r="J28" s="25">
        <v>1</v>
      </c>
      <c r="K28" s="25"/>
      <c r="L28" s="25">
        <v>2</v>
      </c>
      <c r="M28" s="25">
        <v>1</v>
      </c>
      <c r="N28" s="25"/>
      <c r="O28" s="25">
        <v>2</v>
      </c>
      <c r="P28" s="27"/>
      <c r="Q28" s="25">
        <v>2</v>
      </c>
      <c r="R28" s="25"/>
      <c r="S28" s="25"/>
      <c r="T28" s="25">
        <v>1</v>
      </c>
      <c r="U28" s="43"/>
      <c r="V28" s="43"/>
      <c r="W28" s="43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opLeftCell="G19" workbookViewId="0">
      <selection activeCell="U1" sqref="U1:W6553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4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5"/>
      <c r="V2" s="45"/>
      <c r="W2" s="45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4"/>
      <c r="V6" s="44"/>
      <c r="W6" s="44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4"/>
      <c r="V7" s="44"/>
      <c r="W7" s="44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5">
        <v>2</v>
      </c>
      <c r="E8" s="25">
        <v>7</v>
      </c>
      <c r="F8" s="25">
        <v>6</v>
      </c>
      <c r="G8" s="25"/>
      <c r="H8" s="25">
        <v>2</v>
      </c>
      <c r="I8" s="34"/>
      <c r="J8" s="34"/>
      <c r="K8" s="25"/>
      <c r="L8" s="25">
        <v>8</v>
      </c>
      <c r="M8" s="25">
        <v>1</v>
      </c>
      <c r="N8" s="25"/>
      <c r="O8" s="25">
        <v>10</v>
      </c>
      <c r="P8" s="25"/>
      <c r="Q8" s="25"/>
      <c r="R8" s="25"/>
      <c r="S8" s="25"/>
      <c r="T8" s="25"/>
      <c r="U8" s="44"/>
      <c r="V8" s="44"/>
      <c r="W8" s="44"/>
    </row>
    <row r="9" spans="1:24" s="14" customFormat="1" ht="39.950000000000003" customHeight="1">
      <c r="A9" s="65"/>
      <c r="B9" s="5" t="s">
        <v>27</v>
      </c>
      <c r="C9" s="4">
        <v>176</v>
      </c>
      <c r="D9" s="25">
        <v>1</v>
      </c>
      <c r="E9" s="25"/>
      <c r="F9" s="25"/>
      <c r="G9" s="25"/>
      <c r="H9" s="25"/>
      <c r="I9" s="25"/>
      <c r="J9" s="25"/>
      <c r="K9" s="25"/>
      <c r="L9" s="25"/>
      <c r="M9" s="25">
        <v>1</v>
      </c>
      <c r="N9" s="25"/>
      <c r="O9" s="25"/>
      <c r="P9" s="25"/>
      <c r="Q9" s="25"/>
      <c r="R9" s="25"/>
      <c r="S9" s="25"/>
      <c r="T9" s="25"/>
      <c r="U9" s="44"/>
      <c r="V9" s="44"/>
      <c r="W9" s="44"/>
    </row>
    <row r="10" spans="1:24" s="14" customFormat="1" ht="39.950000000000003" customHeight="1">
      <c r="A10" s="65"/>
      <c r="B10" s="5" t="s">
        <v>28</v>
      </c>
      <c r="C10" s="4">
        <v>175</v>
      </c>
      <c r="D10" s="25"/>
      <c r="E10" s="25">
        <v>2</v>
      </c>
      <c r="F10" s="25">
        <v>1</v>
      </c>
      <c r="G10" s="25"/>
      <c r="H10" s="25"/>
      <c r="I10" s="25"/>
      <c r="J10" s="25"/>
      <c r="K10" s="25"/>
      <c r="L10" s="25">
        <v>1</v>
      </c>
      <c r="M10" s="25">
        <v>1</v>
      </c>
      <c r="N10" s="25"/>
      <c r="O10" s="25">
        <v>1</v>
      </c>
      <c r="P10" s="25"/>
      <c r="Q10" s="25"/>
      <c r="R10" s="25"/>
      <c r="S10" s="25"/>
      <c r="T10" s="25"/>
      <c r="U10" s="44"/>
      <c r="V10" s="44"/>
      <c r="W10" s="44"/>
    </row>
    <row r="11" spans="1:24" s="14" customFormat="1" ht="39.950000000000003" customHeight="1">
      <c r="A11" s="65"/>
      <c r="B11" s="5" t="s">
        <v>29</v>
      </c>
      <c r="C11" s="4">
        <v>178</v>
      </c>
      <c r="D11" s="25">
        <v>2</v>
      </c>
      <c r="E11" s="25">
        <v>7</v>
      </c>
      <c r="F11" s="25">
        <v>7</v>
      </c>
      <c r="G11" s="25"/>
      <c r="H11" s="25"/>
      <c r="I11" s="25"/>
      <c r="J11" s="25"/>
      <c r="K11" s="25"/>
      <c r="L11" s="25">
        <v>7</v>
      </c>
      <c r="M11" s="25">
        <v>2</v>
      </c>
      <c r="N11" s="25"/>
      <c r="O11" s="25">
        <v>9</v>
      </c>
      <c r="P11" s="26"/>
      <c r="Q11" s="25"/>
      <c r="R11" s="25"/>
      <c r="S11" s="25"/>
      <c r="T11" s="25"/>
      <c r="U11" s="44"/>
      <c r="V11" s="44"/>
      <c r="W11" s="44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5">
        <v>1</v>
      </c>
      <c r="E12" s="25"/>
      <c r="F12" s="25"/>
      <c r="G12" s="25"/>
      <c r="H12" s="25"/>
      <c r="I12" s="25"/>
      <c r="J12" s="25"/>
      <c r="K12" s="25"/>
      <c r="L12" s="25"/>
      <c r="M12" s="25">
        <v>1</v>
      </c>
      <c r="N12" s="25"/>
      <c r="O12" s="25"/>
      <c r="P12" s="25"/>
      <c r="Q12" s="25"/>
      <c r="R12" s="25"/>
      <c r="S12" s="25"/>
      <c r="T12" s="25"/>
      <c r="U12" s="44"/>
      <c r="V12" s="44"/>
      <c r="W12" s="44"/>
    </row>
    <row r="13" spans="1:24" s="14" customFormat="1" ht="39.950000000000003" customHeight="1">
      <c r="A13" s="64" t="s">
        <v>31</v>
      </c>
      <c r="B13" s="64"/>
      <c r="C13" s="4">
        <v>182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44"/>
      <c r="V13" s="44"/>
      <c r="W13" s="44"/>
    </row>
    <row r="14" spans="1:24" s="14" customFormat="1" ht="39.950000000000003" customHeight="1">
      <c r="A14" s="64" t="s">
        <v>32</v>
      </c>
      <c r="B14" s="64"/>
      <c r="C14" s="4">
        <v>185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44"/>
      <c r="V14" s="44"/>
      <c r="W14" s="44"/>
    </row>
    <row r="15" spans="1:24" s="14" customFormat="1" ht="39.950000000000003" customHeight="1">
      <c r="A15" s="64" t="s">
        <v>33</v>
      </c>
      <c r="B15" s="64"/>
      <c r="C15" s="4">
        <v>104</v>
      </c>
      <c r="D15" s="25">
        <v>1</v>
      </c>
      <c r="E15" s="25">
        <v>1</v>
      </c>
      <c r="F15" s="25">
        <v>1</v>
      </c>
      <c r="G15" s="25"/>
      <c r="H15" s="25"/>
      <c r="I15" s="25"/>
      <c r="J15" s="25"/>
      <c r="K15" s="25"/>
      <c r="L15" s="25">
        <v>1</v>
      </c>
      <c r="M15" s="25">
        <v>1</v>
      </c>
      <c r="N15" s="25"/>
      <c r="O15" s="25">
        <v>1</v>
      </c>
      <c r="P15" s="25"/>
      <c r="Q15" s="25"/>
      <c r="R15" s="25"/>
      <c r="S15" s="25"/>
      <c r="T15" s="25"/>
      <c r="U15" s="44"/>
      <c r="V15" s="44"/>
      <c r="W15" s="44"/>
    </row>
    <row r="16" spans="1:24" s="14" customFormat="1" ht="39.950000000000003" customHeight="1">
      <c r="A16" s="64" t="s">
        <v>34</v>
      </c>
      <c r="B16" s="64"/>
      <c r="C16" s="4">
        <v>112</v>
      </c>
      <c r="D16" s="25">
        <v>3</v>
      </c>
      <c r="E16" s="25">
        <v>3</v>
      </c>
      <c r="F16" s="25">
        <v>5</v>
      </c>
      <c r="G16" s="25"/>
      <c r="H16" s="25"/>
      <c r="I16" s="25"/>
      <c r="J16" s="25"/>
      <c r="K16" s="25"/>
      <c r="L16" s="25">
        <v>5</v>
      </c>
      <c r="M16" s="25">
        <v>1</v>
      </c>
      <c r="N16" s="25"/>
      <c r="O16" s="25">
        <v>6</v>
      </c>
      <c r="P16" s="25"/>
      <c r="Q16" s="25"/>
      <c r="R16" s="25"/>
      <c r="S16" s="25"/>
      <c r="T16" s="25"/>
      <c r="U16" s="44"/>
      <c r="V16" s="44"/>
      <c r="W16" s="44"/>
    </row>
    <row r="17" spans="1:23" s="14" customFormat="1" ht="39.950000000000003" customHeight="1">
      <c r="A17" s="64" t="s">
        <v>35</v>
      </c>
      <c r="B17" s="64"/>
      <c r="C17" s="4">
        <v>138</v>
      </c>
      <c r="D17" s="25"/>
      <c r="E17" s="25">
        <v>1</v>
      </c>
      <c r="F17" s="25">
        <v>1</v>
      </c>
      <c r="G17" s="25"/>
      <c r="H17" s="25"/>
      <c r="I17" s="25"/>
      <c r="J17" s="25"/>
      <c r="K17" s="25"/>
      <c r="L17" s="25">
        <v>1</v>
      </c>
      <c r="M17" s="25"/>
      <c r="N17" s="25"/>
      <c r="O17" s="25">
        <v>1</v>
      </c>
      <c r="P17" s="25"/>
      <c r="Q17" s="25"/>
      <c r="R17" s="25"/>
      <c r="S17" s="25"/>
      <c r="T17" s="25"/>
      <c r="U17" s="44"/>
      <c r="V17" s="44"/>
      <c r="W17" s="44"/>
    </row>
    <row r="18" spans="1:23" s="14" customFormat="1" ht="39.950000000000003" customHeight="1">
      <c r="A18" s="64" t="s">
        <v>36</v>
      </c>
      <c r="B18" s="64"/>
      <c r="C18" s="3" t="s">
        <v>37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44"/>
      <c r="V18" s="44"/>
      <c r="W18" s="44"/>
    </row>
    <row r="19" spans="1:23" s="14" customFormat="1" ht="39.950000000000003" customHeight="1">
      <c r="A19" s="64" t="s">
        <v>38</v>
      </c>
      <c r="B19" s="64"/>
      <c r="C19" s="3" t="s">
        <v>39</v>
      </c>
      <c r="D19" s="25">
        <v>1</v>
      </c>
      <c r="E19" s="25"/>
      <c r="F19" s="25"/>
      <c r="G19" s="25"/>
      <c r="H19" s="25">
        <v>1</v>
      </c>
      <c r="I19" s="25"/>
      <c r="J19" s="25"/>
      <c r="K19" s="25"/>
      <c r="L19" s="25">
        <v>1</v>
      </c>
      <c r="M19" s="25"/>
      <c r="N19" s="25"/>
      <c r="O19" s="25">
        <v>1</v>
      </c>
      <c r="P19" s="25"/>
      <c r="Q19" s="25"/>
      <c r="R19" s="25"/>
      <c r="S19" s="25"/>
      <c r="T19" s="25"/>
      <c r="U19" s="44"/>
      <c r="V19" s="44"/>
      <c r="W19" s="44"/>
    </row>
    <row r="20" spans="1:23" s="14" customFormat="1" ht="39.950000000000003" customHeight="1">
      <c r="A20" s="64" t="s">
        <v>40</v>
      </c>
      <c r="B20" s="64"/>
      <c r="C20" s="3" t="s">
        <v>41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44"/>
      <c r="V20" s="44"/>
      <c r="W20" s="44"/>
    </row>
    <row r="21" spans="1:23" s="14" customFormat="1" ht="39.950000000000003" customHeight="1">
      <c r="A21" s="64" t="s">
        <v>42</v>
      </c>
      <c r="B21" s="64"/>
      <c r="C21" s="3" t="s">
        <v>43</v>
      </c>
      <c r="D21" s="25"/>
      <c r="E21" s="25">
        <v>1</v>
      </c>
      <c r="F21" s="25">
        <v>1</v>
      </c>
      <c r="G21" s="25"/>
      <c r="H21" s="25"/>
      <c r="I21" s="25"/>
      <c r="J21" s="25"/>
      <c r="K21" s="25"/>
      <c r="L21" s="25">
        <v>1</v>
      </c>
      <c r="M21" s="25"/>
      <c r="N21" s="25"/>
      <c r="O21" s="25">
        <v>3</v>
      </c>
      <c r="P21" s="25"/>
      <c r="Q21" s="25"/>
      <c r="R21" s="25"/>
      <c r="S21" s="25"/>
      <c r="T21" s="25"/>
      <c r="U21" s="44"/>
      <c r="V21" s="44"/>
      <c r="W21" s="44"/>
    </row>
    <row r="22" spans="1:23" s="14" customFormat="1" ht="39.950000000000003" customHeight="1">
      <c r="A22" s="64" t="s">
        <v>51</v>
      </c>
      <c r="B22" s="64"/>
      <c r="C22" s="4" t="s">
        <v>44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44"/>
      <c r="V22" s="44"/>
      <c r="W22" s="44"/>
    </row>
    <row r="23" spans="1:23" s="14" customFormat="1" ht="39.950000000000003" customHeight="1">
      <c r="A23" s="64" t="s">
        <v>52</v>
      </c>
      <c r="B23" s="64"/>
      <c r="C23" s="4">
        <v>242</v>
      </c>
      <c r="D23" s="25">
        <v>2</v>
      </c>
      <c r="E23" s="25">
        <v>6</v>
      </c>
      <c r="F23" s="25">
        <v>4</v>
      </c>
      <c r="G23" s="25"/>
      <c r="H23" s="25">
        <v>1</v>
      </c>
      <c r="I23" s="25"/>
      <c r="J23" s="25"/>
      <c r="K23" s="25"/>
      <c r="L23" s="25">
        <v>5</v>
      </c>
      <c r="M23" s="25">
        <v>3</v>
      </c>
      <c r="N23" s="25"/>
      <c r="O23" s="25">
        <v>5</v>
      </c>
      <c r="P23" s="25"/>
      <c r="Q23" s="25"/>
      <c r="R23" s="25"/>
      <c r="S23" s="25"/>
      <c r="T23" s="25"/>
      <c r="U23" s="44"/>
      <c r="V23" s="44"/>
      <c r="W23" s="44"/>
    </row>
    <row r="24" spans="1:23" s="14" customFormat="1" ht="39.950000000000003" customHeight="1">
      <c r="A24" s="64" t="s">
        <v>45</v>
      </c>
      <c r="B24" s="64"/>
      <c r="C24" s="7" t="s">
        <v>46</v>
      </c>
      <c r="D24" s="25"/>
      <c r="E24" s="25">
        <v>5</v>
      </c>
      <c r="F24" s="25">
        <v>4</v>
      </c>
      <c r="G24" s="25"/>
      <c r="H24" s="25"/>
      <c r="I24" s="25"/>
      <c r="J24" s="25"/>
      <c r="K24" s="25"/>
      <c r="L24" s="25">
        <v>4</v>
      </c>
      <c r="M24" s="25">
        <v>1</v>
      </c>
      <c r="N24" s="25"/>
      <c r="O24" s="25">
        <v>5</v>
      </c>
      <c r="P24" s="25"/>
      <c r="Q24" s="25"/>
      <c r="R24" s="25"/>
      <c r="S24" s="25"/>
      <c r="T24" s="25"/>
      <c r="U24" s="44"/>
      <c r="V24" s="44"/>
      <c r="W24" s="44"/>
    </row>
    <row r="25" spans="1:23" s="14" customFormat="1" ht="39.950000000000003" customHeight="1">
      <c r="A25" s="64" t="s">
        <v>47</v>
      </c>
      <c r="B25" s="64"/>
      <c r="C25" s="3">
        <v>235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44"/>
      <c r="V25" s="44"/>
      <c r="W25" s="44"/>
    </row>
    <row r="26" spans="1:23" s="14" customFormat="1" ht="39.950000000000003" customHeight="1">
      <c r="A26" s="64" t="s">
        <v>48</v>
      </c>
      <c r="B26" s="64"/>
      <c r="C26" s="3"/>
      <c r="D26" s="25">
        <v>4</v>
      </c>
      <c r="E26" s="25">
        <v>8</v>
      </c>
      <c r="F26" s="25">
        <v>11</v>
      </c>
      <c r="G26" s="38"/>
      <c r="H26" s="25">
        <v>1</v>
      </c>
      <c r="I26" s="25"/>
      <c r="J26" s="25"/>
      <c r="K26" s="25"/>
      <c r="L26" s="25">
        <v>12</v>
      </c>
      <c r="M26" s="25"/>
      <c r="N26" s="25"/>
      <c r="O26" s="25">
        <v>17</v>
      </c>
      <c r="P26" s="25"/>
      <c r="Q26" s="25"/>
      <c r="R26" s="25"/>
      <c r="S26" s="25"/>
      <c r="T26" s="25"/>
      <c r="U26" s="44"/>
      <c r="V26" s="44"/>
      <c r="W26" s="44"/>
    </row>
    <row r="27" spans="1:23" s="14" customFormat="1" ht="39.950000000000003" customHeight="1">
      <c r="A27" s="68" t="s">
        <v>49</v>
      </c>
      <c r="B27" s="68"/>
      <c r="C27" s="29"/>
      <c r="D27" s="21">
        <f>SUM(D8:D26)</f>
        <v>17</v>
      </c>
      <c r="E27" s="21">
        <f>SUM(E8:E26)</f>
        <v>41</v>
      </c>
      <c r="F27" s="21">
        <f>SUM(F7:F26)</f>
        <v>41</v>
      </c>
      <c r="G27" s="21"/>
      <c r="H27" s="21">
        <f>SUM(H8:H26)</f>
        <v>5</v>
      </c>
      <c r="I27" s="21"/>
      <c r="J27" s="21"/>
      <c r="K27" s="21"/>
      <c r="L27" s="21">
        <f>SUM(L8:L26)</f>
        <v>46</v>
      </c>
      <c r="M27" s="21">
        <f>SUM(M8:M26)</f>
        <v>12</v>
      </c>
      <c r="N27" s="21"/>
      <c r="O27" s="21">
        <f>SUM(O8:O26)</f>
        <v>59</v>
      </c>
      <c r="P27" s="21"/>
      <c r="Q27" s="21"/>
      <c r="R27" s="21"/>
      <c r="S27" s="21"/>
      <c r="T27" s="21"/>
      <c r="U27" s="44"/>
      <c r="V27" s="44"/>
      <c r="W27" s="44"/>
    </row>
    <row r="28" spans="1:23" s="14" customFormat="1" ht="39.950000000000003" customHeight="1">
      <c r="A28" s="64" t="s">
        <v>50</v>
      </c>
      <c r="B28" s="64"/>
      <c r="C28" s="19"/>
      <c r="D28" s="25">
        <v>1</v>
      </c>
      <c r="E28" s="25">
        <v>8</v>
      </c>
      <c r="F28" s="25">
        <v>4</v>
      </c>
      <c r="G28" s="25"/>
      <c r="H28" s="25"/>
      <c r="I28" s="25"/>
      <c r="J28" s="25"/>
      <c r="K28" s="25"/>
      <c r="L28" s="25">
        <v>4</v>
      </c>
      <c r="M28" s="25">
        <v>5</v>
      </c>
      <c r="N28" s="25"/>
      <c r="O28" s="25">
        <v>4</v>
      </c>
      <c r="P28" s="27"/>
      <c r="Q28" s="25"/>
      <c r="R28" s="25"/>
      <c r="S28" s="25"/>
      <c r="T28" s="25"/>
      <c r="U28" s="44"/>
      <c r="V28" s="44"/>
      <c r="W28" s="44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E25" workbookViewId="0">
      <selection activeCell="U1" sqref="U1:W6553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2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72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3"/>
      <c r="V2" s="43"/>
      <c r="W2" s="43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2"/>
      <c r="V6" s="42"/>
      <c r="W6" s="42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2"/>
      <c r="V7" s="42"/>
      <c r="W7" s="42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18</v>
      </c>
      <c r="E8" s="23">
        <v>20</v>
      </c>
      <c r="F8" s="23">
        <v>28</v>
      </c>
      <c r="G8" s="23"/>
      <c r="H8" s="23">
        <v>1</v>
      </c>
      <c r="I8" s="24">
        <v>1</v>
      </c>
      <c r="J8" s="24"/>
      <c r="K8" s="23"/>
      <c r="L8" s="23">
        <v>30</v>
      </c>
      <c r="M8" s="23">
        <v>8</v>
      </c>
      <c r="N8" s="23">
        <v>1</v>
      </c>
      <c r="O8" s="23">
        <v>36</v>
      </c>
      <c r="P8" s="23"/>
      <c r="Q8" s="23">
        <v>1</v>
      </c>
      <c r="R8" s="23"/>
      <c r="S8" s="23">
        <v>1</v>
      </c>
      <c r="T8" s="23"/>
      <c r="U8" s="42"/>
      <c r="V8" s="42"/>
      <c r="W8" s="42"/>
    </row>
    <row r="9" spans="1:24" s="14" customFormat="1" ht="39.950000000000003" customHeight="1">
      <c r="A9" s="65"/>
      <c r="B9" s="5" t="s">
        <v>27</v>
      </c>
      <c r="C9" s="4">
        <v>176</v>
      </c>
      <c r="D9" s="23">
        <v>4</v>
      </c>
      <c r="E9" s="23">
        <v>1</v>
      </c>
      <c r="F9" s="23">
        <v>2</v>
      </c>
      <c r="G9" s="23"/>
      <c r="H9" s="23"/>
      <c r="I9" s="23"/>
      <c r="J9" s="23"/>
      <c r="K9" s="23"/>
      <c r="L9" s="23">
        <v>2</v>
      </c>
      <c r="M9" s="23">
        <v>3</v>
      </c>
      <c r="N9" s="23">
        <v>2</v>
      </c>
      <c r="O9" s="23">
        <v>3</v>
      </c>
      <c r="P9" s="23"/>
      <c r="Q9" s="23"/>
      <c r="R9" s="23"/>
      <c r="S9" s="23"/>
      <c r="T9" s="23"/>
      <c r="U9" s="42"/>
      <c r="V9" s="42"/>
      <c r="W9" s="42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>
        <v>5</v>
      </c>
      <c r="F10" s="23">
        <v>3</v>
      </c>
      <c r="G10" s="23"/>
      <c r="H10" s="23"/>
      <c r="I10" s="23"/>
      <c r="J10" s="23"/>
      <c r="K10" s="23"/>
      <c r="L10" s="23">
        <v>3</v>
      </c>
      <c r="M10" s="23">
        <v>2</v>
      </c>
      <c r="N10" s="23"/>
      <c r="O10" s="23">
        <v>3</v>
      </c>
      <c r="P10" s="23"/>
      <c r="Q10" s="23"/>
      <c r="R10" s="23"/>
      <c r="S10" s="23"/>
      <c r="T10" s="23"/>
      <c r="U10" s="42"/>
      <c r="V10" s="42"/>
      <c r="W10" s="42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4</v>
      </c>
      <c r="E11" s="23">
        <v>13</v>
      </c>
      <c r="F11" s="23">
        <v>8</v>
      </c>
      <c r="G11" s="23"/>
      <c r="H11" s="23">
        <v>1</v>
      </c>
      <c r="I11" s="23"/>
      <c r="J11" s="23"/>
      <c r="K11" s="23"/>
      <c r="L11" s="23">
        <v>9</v>
      </c>
      <c r="M11" s="23">
        <v>8</v>
      </c>
      <c r="N11" s="23"/>
      <c r="O11" s="23">
        <v>11</v>
      </c>
      <c r="P11" s="26"/>
      <c r="Q11" s="23">
        <v>1</v>
      </c>
      <c r="R11" s="23"/>
      <c r="S11" s="23"/>
      <c r="T11" s="23"/>
      <c r="U11" s="42"/>
      <c r="V11" s="42"/>
      <c r="W11" s="42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5</v>
      </c>
      <c r="E12" s="23">
        <v>4</v>
      </c>
      <c r="F12" s="23">
        <v>4</v>
      </c>
      <c r="G12" s="23"/>
      <c r="H12" s="23"/>
      <c r="I12" s="23"/>
      <c r="J12" s="23"/>
      <c r="K12" s="23"/>
      <c r="L12" s="23">
        <v>4</v>
      </c>
      <c r="M12" s="23">
        <v>5</v>
      </c>
      <c r="N12" s="23">
        <v>4</v>
      </c>
      <c r="O12" s="23">
        <v>6</v>
      </c>
      <c r="P12" s="23">
        <v>1</v>
      </c>
      <c r="Q12" s="23"/>
      <c r="R12" s="23"/>
      <c r="S12" s="23"/>
      <c r="T12" s="23"/>
      <c r="U12" s="42"/>
      <c r="V12" s="42"/>
      <c r="W12" s="42"/>
    </row>
    <row r="13" spans="1:24" s="14" customFormat="1" ht="39.950000000000003" customHeight="1">
      <c r="A13" s="64" t="s">
        <v>31</v>
      </c>
      <c r="B13" s="64"/>
      <c r="C13" s="4">
        <v>182</v>
      </c>
      <c r="D13" s="23">
        <v>1</v>
      </c>
      <c r="E13" s="23">
        <v>2</v>
      </c>
      <c r="F13" s="23"/>
      <c r="G13" s="23"/>
      <c r="H13" s="23"/>
      <c r="I13" s="23"/>
      <c r="J13" s="23"/>
      <c r="K13" s="23"/>
      <c r="L13" s="23"/>
      <c r="M13" s="23">
        <v>3</v>
      </c>
      <c r="N13" s="23">
        <v>1</v>
      </c>
      <c r="O13" s="23"/>
      <c r="P13" s="23"/>
      <c r="Q13" s="23"/>
      <c r="R13" s="23"/>
      <c r="S13" s="23"/>
      <c r="T13" s="23"/>
      <c r="U13" s="42"/>
      <c r="V13" s="42"/>
      <c r="W13" s="42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>
        <v>1</v>
      </c>
      <c r="F14" s="23"/>
      <c r="G14" s="23"/>
      <c r="H14" s="23">
        <v>1</v>
      </c>
      <c r="I14" s="23"/>
      <c r="J14" s="23"/>
      <c r="K14" s="23"/>
      <c r="L14" s="23">
        <v>1</v>
      </c>
      <c r="M14" s="23"/>
      <c r="N14" s="23"/>
      <c r="O14" s="23"/>
      <c r="P14" s="23"/>
      <c r="Q14" s="23">
        <v>1</v>
      </c>
      <c r="R14" s="23"/>
      <c r="S14" s="23"/>
      <c r="T14" s="23"/>
      <c r="U14" s="42"/>
      <c r="V14" s="42"/>
      <c r="W14" s="42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3</v>
      </c>
      <c r="E15" s="23">
        <v>5</v>
      </c>
      <c r="F15" s="23">
        <v>2</v>
      </c>
      <c r="G15" s="23"/>
      <c r="H15" s="23"/>
      <c r="I15" s="23">
        <v>1</v>
      </c>
      <c r="J15" s="23"/>
      <c r="K15" s="23"/>
      <c r="L15" s="23">
        <v>3</v>
      </c>
      <c r="M15" s="23">
        <v>5</v>
      </c>
      <c r="N15" s="23"/>
      <c r="O15" s="23">
        <v>3</v>
      </c>
      <c r="P15" s="23"/>
      <c r="Q15" s="23"/>
      <c r="R15" s="23"/>
      <c r="S15" s="23">
        <v>1</v>
      </c>
      <c r="T15" s="23"/>
      <c r="U15" s="42"/>
      <c r="V15" s="42"/>
      <c r="W15" s="42"/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3</v>
      </c>
      <c r="E16" s="23">
        <v>7</v>
      </c>
      <c r="F16" s="23">
        <v>8</v>
      </c>
      <c r="G16" s="23"/>
      <c r="H16" s="23"/>
      <c r="I16" s="23"/>
      <c r="J16" s="23"/>
      <c r="K16" s="23"/>
      <c r="L16" s="23">
        <v>8</v>
      </c>
      <c r="M16" s="23">
        <v>2</v>
      </c>
      <c r="N16" s="23"/>
      <c r="O16" s="23">
        <v>8</v>
      </c>
      <c r="P16" s="23"/>
      <c r="Q16" s="23"/>
      <c r="R16" s="23"/>
      <c r="S16" s="23"/>
      <c r="T16" s="23"/>
      <c r="U16" s="42"/>
      <c r="V16" s="42"/>
      <c r="W16" s="42"/>
    </row>
    <row r="17" spans="1:23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2"/>
      <c r="V17" s="42"/>
      <c r="W17" s="42"/>
    </row>
    <row r="18" spans="1:23" s="14" customFormat="1" ht="39.950000000000003" customHeight="1">
      <c r="A18" s="64" t="s">
        <v>36</v>
      </c>
      <c r="B18" s="64"/>
      <c r="C18" s="3" t="s">
        <v>37</v>
      </c>
      <c r="D18" s="23">
        <v>1</v>
      </c>
      <c r="E18" s="23"/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5</v>
      </c>
      <c r="P18" s="23"/>
      <c r="Q18" s="23"/>
      <c r="R18" s="23"/>
      <c r="S18" s="23"/>
      <c r="T18" s="23"/>
      <c r="U18" s="42"/>
      <c r="V18" s="42"/>
      <c r="W18" s="42"/>
    </row>
    <row r="19" spans="1:23" s="14" customFormat="1" ht="39.950000000000003" customHeight="1">
      <c r="A19" s="64" t="s">
        <v>38</v>
      </c>
      <c r="B19" s="64"/>
      <c r="C19" s="3" t="s">
        <v>39</v>
      </c>
      <c r="D19" s="23">
        <v>1</v>
      </c>
      <c r="E19" s="23">
        <v>1</v>
      </c>
      <c r="F19" s="23">
        <v>1</v>
      </c>
      <c r="G19" s="23"/>
      <c r="H19" s="23"/>
      <c r="I19" s="23"/>
      <c r="J19" s="23"/>
      <c r="K19" s="23"/>
      <c r="L19" s="23">
        <v>1</v>
      </c>
      <c r="M19" s="23">
        <v>1</v>
      </c>
      <c r="N19" s="23"/>
      <c r="O19" s="23">
        <v>1</v>
      </c>
      <c r="P19" s="23"/>
      <c r="Q19" s="23"/>
      <c r="R19" s="23"/>
      <c r="S19" s="23"/>
      <c r="T19" s="23"/>
      <c r="U19" s="42"/>
      <c r="V19" s="42"/>
      <c r="W19" s="42"/>
    </row>
    <row r="20" spans="1:23" s="14" customFormat="1" ht="39.950000000000003" customHeight="1">
      <c r="A20" s="64" t="s">
        <v>40</v>
      </c>
      <c r="B20" s="64"/>
      <c r="C20" s="3" t="s">
        <v>41</v>
      </c>
      <c r="D20" s="23">
        <v>1</v>
      </c>
      <c r="E20" s="23">
        <v>9</v>
      </c>
      <c r="F20" s="23">
        <v>6</v>
      </c>
      <c r="G20" s="23"/>
      <c r="H20" s="23"/>
      <c r="I20" s="23">
        <v>1</v>
      </c>
      <c r="J20" s="23"/>
      <c r="K20" s="23"/>
      <c r="L20" s="23">
        <v>7</v>
      </c>
      <c r="M20" s="23">
        <v>3</v>
      </c>
      <c r="N20" s="23"/>
      <c r="O20" s="23">
        <v>7</v>
      </c>
      <c r="P20" s="23"/>
      <c r="Q20" s="23"/>
      <c r="R20" s="23"/>
      <c r="S20" s="23">
        <v>1</v>
      </c>
      <c r="T20" s="23"/>
      <c r="U20" s="42"/>
      <c r="V20" s="42"/>
      <c r="W20" s="42"/>
    </row>
    <row r="21" spans="1:23" s="14" customFormat="1" ht="39.950000000000003" customHeight="1">
      <c r="A21" s="64" t="s">
        <v>42</v>
      </c>
      <c r="B21" s="64"/>
      <c r="C21" s="3" t="s">
        <v>43</v>
      </c>
      <c r="D21" s="23">
        <v>3</v>
      </c>
      <c r="E21" s="23">
        <v>4</v>
      </c>
      <c r="F21" s="23">
        <v>6</v>
      </c>
      <c r="G21" s="23"/>
      <c r="H21" s="23"/>
      <c r="I21" s="23"/>
      <c r="J21" s="23"/>
      <c r="K21" s="23"/>
      <c r="L21" s="23">
        <v>6</v>
      </c>
      <c r="M21" s="23">
        <v>1</v>
      </c>
      <c r="N21" s="23"/>
      <c r="O21" s="23">
        <v>10</v>
      </c>
      <c r="P21" s="23"/>
      <c r="Q21" s="23"/>
      <c r="R21" s="23"/>
      <c r="S21" s="23"/>
      <c r="T21" s="23"/>
      <c r="U21" s="42"/>
      <c r="V21" s="42"/>
      <c r="W21" s="42"/>
    </row>
    <row r="22" spans="1:23" s="14" customFormat="1" ht="39.950000000000003" customHeight="1">
      <c r="A22" s="64" t="s">
        <v>51</v>
      </c>
      <c r="B22" s="64"/>
      <c r="C22" s="4" t="s">
        <v>44</v>
      </c>
      <c r="D22" s="23">
        <v>3</v>
      </c>
      <c r="E22" s="23">
        <v>3</v>
      </c>
      <c r="F22" s="23">
        <v>2</v>
      </c>
      <c r="G22" s="23"/>
      <c r="H22" s="23"/>
      <c r="I22" s="23"/>
      <c r="J22" s="23"/>
      <c r="K22" s="23"/>
      <c r="L22" s="23">
        <v>2</v>
      </c>
      <c r="M22" s="23">
        <v>4</v>
      </c>
      <c r="N22" s="23">
        <v>2</v>
      </c>
      <c r="O22" s="23">
        <v>2</v>
      </c>
      <c r="P22" s="23"/>
      <c r="Q22" s="23"/>
      <c r="R22" s="23"/>
      <c r="S22" s="23"/>
      <c r="T22" s="23"/>
      <c r="U22" s="42"/>
      <c r="V22" s="42"/>
      <c r="W22" s="42"/>
    </row>
    <row r="23" spans="1:23" s="14" customFormat="1" ht="39.950000000000003" customHeight="1">
      <c r="A23" s="64" t="s">
        <v>52</v>
      </c>
      <c r="B23" s="64"/>
      <c r="C23" s="4">
        <v>242</v>
      </c>
      <c r="D23" s="23">
        <v>3</v>
      </c>
      <c r="E23" s="23">
        <v>4</v>
      </c>
      <c r="F23" s="23">
        <v>5</v>
      </c>
      <c r="G23" s="23"/>
      <c r="H23" s="23"/>
      <c r="I23" s="23"/>
      <c r="J23" s="23"/>
      <c r="K23" s="23"/>
      <c r="L23" s="23">
        <v>5</v>
      </c>
      <c r="M23" s="23">
        <v>2</v>
      </c>
      <c r="N23" s="23"/>
      <c r="O23" s="23">
        <v>5</v>
      </c>
      <c r="P23" s="23"/>
      <c r="Q23" s="23"/>
      <c r="R23" s="23"/>
      <c r="S23" s="23"/>
      <c r="T23" s="23"/>
      <c r="U23" s="42"/>
      <c r="V23" s="42"/>
      <c r="W23" s="42"/>
    </row>
    <row r="24" spans="1:23" s="14" customFormat="1" ht="39.950000000000003" customHeight="1">
      <c r="A24" s="64" t="s">
        <v>45</v>
      </c>
      <c r="B24" s="64"/>
      <c r="C24" s="7" t="s">
        <v>46</v>
      </c>
      <c r="D24" s="23">
        <v>5</v>
      </c>
      <c r="E24" s="23">
        <v>8</v>
      </c>
      <c r="F24" s="23">
        <v>8</v>
      </c>
      <c r="G24" s="23"/>
      <c r="H24" s="23"/>
      <c r="I24" s="23"/>
      <c r="J24" s="23"/>
      <c r="K24" s="23"/>
      <c r="L24" s="23">
        <v>8</v>
      </c>
      <c r="M24" s="23">
        <v>5</v>
      </c>
      <c r="N24" s="23"/>
      <c r="O24" s="23">
        <v>14</v>
      </c>
      <c r="P24" s="23"/>
      <c r="Q24" s="23"/>
      <c r="R24" s="23"/>
      <c r="S24" s="23"/>
      <c r="T24" s="23"/>
      <c r="U24" s="42"/>
      <c r="V24" s="42"/>
      <c r="W24" s="42"/>
    </row>
    <row r="25" spans="1:23" s="14" customFormat="1" ht="39.950000000000003" customHeight="1">
      <c r="A25" s="64" t="s">
        <v>47</v>
      </c>
      <c r="B25" s="64"/>
      <c r="C25" s="3">
        <v>235</v>
      </c>
      <c r="D25" s="23">
        <v>1</v>
      </c>
      <c r="E25" s="23">
        <v>3</v>
      </c>
      <c r="F25" s="23">
        <v>2</v>
      </c>
      <c r="G25" s="23"/>
      <c r="H25" s="23"/>
      <c r="I25" s="23"/>
      <c r="J25" s="23"/>
      <c r="K25" s="23"/>
      <c r="L25" s="23">
        <v>2</v>
      </c>
      <c r="M25" s="23">
        <v>2</v>
      </c>
      <c r="N25" s="23">
        <v>1</v>
      </c>
      <c r="O25" s="23">
        <v>2</v>
      </c>
      <c r="P25" s="23"/>
      <c r="Q25" s="23">
        <v>2</v>
      </c>
      <c r="R25" s="23"/>
      <c r="S25" s="23"/>
      <c r="T25" s="23"/>
      <c r="U25" s="42"/>
      <c r="V25" s="42"/>
      <c r="W25" s="42"/>
    </row>
    <row r="26" spans="1:23" s="14" customFormat="1" ht="39.950000000000003" customHeight="1">
      <c r="A26" s="64" t="s">
        <v>48</v>
      </c>
      <c r="B26" s="64"/>
      <c r="C26" s="3"/>
      <c r="D26" s="23">
        <v>20</v>
      </c>
      <c r="E26" s="23">
        <v>31</v>
      </c>
      <c r="F26" s="23">
        <v>32</v>
      </c>
      <c r="G26" s="33"/>
      <c r="H26" s="23">
        <v>1</v>
      </c>
      <c r="I26" s="23">
        <v>1</v>
      </c>
      <c r="J26" s="23"/>
      <c r="K26" s="23"/>
      <c r="L26" s="23">
        <v>34</v>
      </c>
      <c r="M26" s="23">
        <v>17</v>
      </c>
      <c r="N26" s="23">
        <v>9</v>
      </c>
      <c r="O26" s="23">
        <v>57</v>
      </c>
      <c r="P26" s="23"/>
      <c r="Q26" s="23">
        <v>1</v>
      </c>
      <c r="R26" s="23"/>
      <c r="S26" s="23">
        <v>1</v>
      </c>
      <c r="T26" s="23"/>
      <c r="U26" s="42"/>
      <c r="V26" s="42"/>
      <c r="W26" s="42"/>
    </row>
    <row r="27" spans="1:23" s="14" customFormat="1" ht="39.950000000000003" customHeight="1">
      <c r="A27" s="68" t="s">
        <v>49</v>
      </c>
      <c r="B27" s="68"/>
      <c r="C27" s="29"/>
      <c r="D27" s="21">
        <f>SUM(D8:D26)</f>
        <v>76</v>
      </c>
      <c r="E27" s="21">
        <f>SUM(E8:E26)</f>
        <v>121</v>
      </c>
      <c r="F27" s="21">
        <f>SUM(F8:F26)</f>
        <v>118</v>
      </c>
      <c r="G27" s="21"/>
      <c r="H27" s="21">
        <f>SUM(H8:H26)</f>
        <v>4</v>
      </c>
      <c r="I27" s="21">
        <f>SUM(I8:I26)</f>
        <v>4</v>
      </c>
      <c r="J27" s="21"/>
      <c r="K27" s="21"/>
      <c r="L27" s="21">
        <f t="shared" ref="L27:Q27" si="0">SUM(L8:L26)</f>
        <v>126</v>
      </c>
      <c r="M27" s="21">
        <f t="shared" si="0"/>
        <v>71</v>
      </c>
      <c r="N27" s="21">
        <f t="shared" si="0"/>
        <v>20</v>
      </c>
      <c r="O27" s="21">
        <f t="shared" si="0"/>
        <v>173</v>
      </c>
      <c r="P27" s="21">
        <f t="shared" si="0"/>
        <v>1</v>
      </c>
      <c r="Q27" s="21">
        <f t="shared" si="0"/>
        <v>6</v>
      </c>
      <c r="R27" s="21"/>
      <c r="S27" s="21">
        <f>SUM(S8:S26)</f>
        <v>4</v>
      </c>
      <c r="T27" s="21"/>
      <c r="U27" s="42"/>
      <c r="V27" s="42"/>
      <c r="W27" s="42"/>
    </row>
    <row r="28" spans="1:23" s="14" customFormat="1" ht="39.950000000000003" customHeight="1">
      <c r="A28" s="64" t="s">
        <v>50</v>
      </c>
      <c r="B28" s="64"/>
      <c r="C28" s="19"/>
      <c r="D28" s="25">
        <v>6</v>
      </c>
      <c r="E28" s="25">
        <v>3</v>
      </c>
      <c r="F28" s="25">
        <v>6</v>
      </c>
      <c r="G28" s="25"/>
      <c r="H28" s="25"/>
      <c r="I28" s="25"/>
      <c r="J28" s="25"/>
      <c r="K28" s="25"/>
      <c r="L28" s="25">
        <v>6</v>
      </c>
      <c r="M28" s="25">
        <v>3</v>
      </c>
      <c r="N28" s="25">
        <v>1</v>
      </c>
      <c r="O28" s="25">
        <v>7</v>
      </c>
      <c r="P28" s="27"/>
      <c r="Q28" s="25"/>
      <c r="R28" s="25"/>
      <c r="S28" s="25"/>
      <c r="T28" s="25"/>
      <c r="U28" s="42"/>
      <c r="V28" s="42"/>
      <c r="W28" s="42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H1" workbookViewId="0">
      <selection activeCell="U1" sqref="U1:W6553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4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5"/>
      <c r="V2" s="45"/>
      <c r="W2" s="45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4"/>
      <c r="V6" s="44"/>
      <c r="W6" s="44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4"/>
      <c r="V7" s="44"/>
      <c r="W7" s="44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2</v>
      </c>
      <c r="E8" s="23">
        <v>21</v>
      </c>
      <c r="F8" s="23">
        <v>16</v>
      </c>
      <c r="G8" s="23"/>
      <c r="H8" s="23">
        <v>1</v>
      </c>
      <c r="I8" s="24"/>
      <c r="J8" s="24"/>
      <c r="K8" s="23"/>
      <c r="L8" s="23">
        <v>17</v>
      </c>
      <c r="M8" s="23">
        <v>6</v>
      </c>
      <c r="N8" s="23"/>
      <c r="O8" s="23">
        <v>24</v>
      </c>
      <c r="P8" s="23"/>
      <c r="Q8" s="23"/>
      <c r="R8" s="23">
        <v>1</v>
      </c>
      <c r="S8" s="23"/>
      <c r="T8" s="23"/>
      <c r="U8" s="44"/>
      <c r="V8" s="44"/>
      <c r="W8" s="44"/>
    </row>
    <row r="9" spans="1:24" s="14" customFormat="1" ht="39.950000000000003" customHeight="1">
      <c r="A9" s="65"/>
      <c r="B9" s="5" t="s">
        <v>27</v>
      </c>
      <c r="C9" s="4">
        <v>176</v>
      </c>
      <c r="D9" s="23">
        <v>3</v>
      </c>
      <c r="E9" s="23">
        <v>4</v>
      </c>
      <c r="F9" s="23">
        <v>6</v>
      </c>
      <c r="G9" s="23"/>
      <c r="H9" s="23"/>
      <c r="I9" s="23"/>
      <c r="J9" s="23"/>
      <c r="K9" s="23"/>
      <c r="L9" s="23">
        <v>6</v>
      </c>
      <c r="M9" s="23">
        <v>1</v>
      </c>
      <c r="N9" s="23"/>
      <c r="O9" s="23">
        <v>13</v>
      </c>
      <c r="P9" s="23"/>
      <c r="Q9" s="23"/>
      <c r="R9" s="23"/>
      <c r="S9" s="23"/>
      <c r="T9" s="23"/>
      <c r="U9" s="44"/>
      <c r="V9" s="44"/>
      <c r="W9" s="44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>
        <v>2</v>
      </c>
      <c r="F10" s="23"/>
      <c r="G10" s="23"/>
      <c r="H10" s="23"/>
      <c r="I10" s="23"/>
      <c r="J10" s="23"/>
      <c r="K10" s="23"/>
      <c r="L10" s="23"/>
      <c r="M10" s="23">
        <v>2</v>
      </c>
      <c r="N10" s="23"/>
      <c r="O10" s="23"/>
      <c r="P10" s="23"/>
      <c r="Q10" s="23"/>
      <c r="R10" s="23"/>
      <c r="S10" s="23"/>
      <c r="T10" s="23"/>
      <c r="U10" s="44"/>
      <c r="V10" s="44"/>
      <c r="W10" s="44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11</v>
      </c>
      <c r="E11" s="23">
        <v>12</v>
      </c>
      <c r="F11" s="23">
        <v>17</v>
      </c>
      <c r="G11" s="23"/>
      <c r="H11" s="23"/>
      <c r="I11" s="23"/>
      <c r="J11" s="23"/>
      <c r="K11" s="23"/>
      <c r="L11" s="23">
        <v>17</v>
      </c>
      <c r="M11" s="23">
        <v>6</v>
      </c>
      <c r="N11" s="23"/>
      <c r="O11" s="23">
        <v>22</v>
      </c>
      <c r="P11" s="26"/>
      <c r="Q11" s="23"/>
      <c r="R11" s="23"/>
      <c r="S11" s="23"/>
      <c r="T11" s="23"/>
      <c r="U11" s="44"/>
      <c r="V11" s="44"/>
      <c r="W11" s="44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1</v>
      </c>
      <c r="E12" s="23"/>
      <c r="F12" s="23">
        <v>1</v>
      </c>
      <c r="G12" s="23"/>
      <c r="H12" s="23"/>
      <c r="I12" s="23"/>
      <c r="J12" s="23"/>
      <c r="K12" s="23"/>
      <c r="L12" s="23">
        <v>1</v>
      </c>
      <c r="M12" s="23"/>
      <c r="N12" s="23"/>
      <c r="O12" s="23">
        <v>1</v>
      </c>
      <c r="P12" s="23"/>
      <c r="Q12" s="23"/>
      <c r="R12" s="23"/>
      <c r="S12" s="23"/>
      <c r="T12" s="23"/>
      <c r="U12" s="44"/>
      <c r="V12" s="44"/>
      <c r="W12" s="44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4"/>
      <c r="V13" s="44"/>
      <c r="W13" s="44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44"/>
      <c r="V14" s="44"/>
      <c r="W14" s="44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3</v>
      </c>
      <c r="E15" s="23">
        <v>2</v>
      </c>
      <c r="F15" s="23">
        <v>3</v>
      </c>
      <c r="G15" s="23"/>
      <c r="H15" s="23"/>
      <c r="I15" s="23"/>
      <c r="J15" s="23"/>
      <c r="K15" s="23"/>
      <c r="L15" s="23">
        <v>3</v>
      </c>
      <c r="M15" s="23">
        <v>2</v>
      </c>
      <c r="N15" s="23"/>
      <c r="O15" s="23">
        <v>3</v>
      </c>
      <c r="P15" s="23"/>
      <c r="Q15" s="23"/>
      <c r="R15" s="23"/>
      <c r="S15" s="23"/>
      <c r="T15" s="23"/>
      <c r="U15" s="44"/>
      <c r="V15" s="44"/>
      <c r="W15" s="44"/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2</v>
      </c>
      <c r="E16" s="23">
        <v>3</v>
      </c>
      <c r="F16" s="23">
        <v>3</v>
      </c>
      <c r="G16" s="23"/>
      <c r="H16" s="23"/>
      <c r="I16" s="23"/>
      <c r="J16" s="23"/>
      <c r="K16" s="23"/>
      <c r="L16" s="23">
        <v>3</v>
      </c>
      <c r="M16" s="23">
        <v>2</v>
      </c>
      <c r="N16" s="23"/>
      <c r="O16" s="23">
        <v>3</v>
      </c>
      <c r="P16" s="23"/>
      <c r="Q16" s="23"/>
      <c r="R16" s="23"/>
      <c r="S16" s="23"/>
      <c r="T16" s="23"/>
      <c r="U16" s="44"/>
      <c r="V16" s="44"/>
      <c r="W16" s="44"/>
    </row>
    <row r="17" spans="1:23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4"/>
      <c r="V17" s="44"/>
      <c r="W17" s="44"/>
    </row>
    <row r="18" spans="1:23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4"/>
      <c r="V18" s="44"/>
      <c r="W18" s="44"/>
    </row>
    <row r="19" spans="1:23" s="14" customFormat="1" ht="39.950000000000003" customHeight="1">
      <c r="A19" s="64" t="s">
        <v>38</v>
      </c>
      <c r="B19" s="64"/>
      <c r="C19" s="3" t="s">
        <v>39</v>
      </c>
      <c r="D19" s="23">
        <v>1</v>
      </c>
      <c r="E19" s="23"/>
      <c r="F19" s="23">
        <v>1</v>
      </c>
      <c r="G19" s="23"/>
      <c r="H19" s="23"/>
      <c r="I19" s="23"/>
      <c r="J19" s="23"/>
      <c r="K19" s="23"/>
      <c r="L19" s="23">
        <v>1</v>
      </c>
      <c r="M19" s="23"/>
      <c r="N19" s="23"/>
      <c r="O19" s="23">
        <v>1</v>
      </c>
      <c r="P19" s="23"/>
      <c r="Q19" s="23"/>
      <c r="R19" s="23">
        <v>1</v>
      </c>
      <c r="S19" s="23"/>
      <c r="T19" s="23"/>
      <c r="U19" s="44"/>
      <c r="V19" s="44"/>
      <c r="W19" s="44"/>
    </row>
    <row r="20" spans="1:23" s="14" customFormat="1" ht="39.950000000000003" customHeight="1">
      <c r="A20" s="64" t="s">
        <v>40</v>
      </c>
      <c r="B20" s="64"/>
      <c r="C20" s="3" t="s">
        <v>41</v>
      </c>
      <c r="D20" s="23">
        <v>1</v>
      </c>
      <c r="E20" s="23">
        <v>1</v>
      </c>
      <c r="F20" s="23">
        <v>2</v>
      </c>
      <c r="G20" s="23"/>
      <c r="H20" s="23"/>
      <c r="I20" s="23"/>
      <c r="J20" s="23"/>
      <c r="K20" s="23"/>
      <c r="L20" s="23">
        <v>2</v>
      </c>
      <c r="M20" s="23"/>
      <c r="N20" s="23"/>
      <c r="O20" s="23">
        <v>3</v>
      </c>
      <c r="P20" s="23"/>
      <c r="Q20" s="23"/>
      <c r="R20" s="23"/>
      <c r="S20" s="23"/>
      <c r="T20" s="23"/>
      <c r="U20" s="44"/>
      <c r="V20" s="44"/>
      <c r="W20" s="44"/>
    </row>
    <row r="21" spans="1:23" s="14" customFormat="1" ht="39.950000000000003" customHeight="1">
      <c r="A21" s="64" t="s">
        <v>42</v>
      </c>
      <c r="B21" s="64"/>
      <c r="C21" s="3" t="s">
        <v>43</v>
      </c>
      <c r="D21" s="23">
        <v>2</v>
      </c>
      <c r="E21" s="23">
        <v>1</v>
      </c>
      <c r="F21" s="23">
        <v>1</v>
      </c>
      <c r="G21" s="23"/>
      <c r="H21" s="23">
        <v>1</v>
      </c>
      <c r="I21" s="23"/>
      <c r="J21" s="23"/>
      <c r="K21" s="23"/>
      <c r="L21" s="23">
        <v>2</v>
      </c>
      <c r="M21" s="23">
        <v>1</v>
      </c>
      <c r="N21" s="23"/>
      <c r="O21" s="23">
        <v>2</v>
      </c>
      <c r="P21" s="23"/>
      <c r="Q21" s="23"/>
      <c r="R21" s="23">
        <v>2</v>
      </c>
      <c r="S21" s="23"/>
      <c r="T21" s="23"/>
      <c r="U21" s="44"/>
      <c r="V21" s="44"/>
      <c r="W21" s="44"/>
    </row>
    <row r="22" spans="1:23" s="14" customFormat="1" ht="39.950000000000003" customHeight="1">
      <c r="A22" s="64" t="s">
        <v>51</v>
      </c>
      <c r="B22" s="64"/>
      <c r="C22" s="4" t="s">
        <v>44</v>
      </c>
      <c r="D22" s="23">
        <v>2</v>
      </c>
      <c r="E22" s="23">
        <v>1</v>
      </c>
      <c r="F22" s="23">
        <v>2</v>
      </c>
      <c r="G22" s="23"/>
      <c r="H22" s="23"/>
      <c r="I22" s="23"/>
      <c r="J22" s="23"/>
      <c r="K22" s="23"/>
      <c r="L22" s="23">
        <v>2</v>
      </c>
      <c r="M22" s="23">
        <v>1</v>
      </c>
      <c r="N22" s="23"/>
      <c r="O22" s="23">
        <v>2</v>
      </c>
      <c r="P22" s="23"/>
      <c r="Q22" s="23"/>
      <c r="R22" s="23"/>
      <c r="S22" s="23"/>
      <c r="T22" s="23"/>
      <c r="U22" s="44"/>
      <c r="V22" s="44"/>
      <c r="W22" s="44"/>
    </row>
    <row r="23" spans="1:23" s="14" customFormat="1" ht="39.950000000000003" customHeight="1">
      <c r="A23" s="64" t="s">
        <v>52</v>
      </c>
      <c r="B23" s="64"/>
      <c r="C23" s="4">
        <v>242</v>
      </c>
      <c r="D23" s="23"/>
      <c r="E23" s="23">
        <v>2</v>
      </c>
      <c r="F23" s="23">
        <v>2</v>
      </c>
      <c r="G23" s="23"/>
      <c r="H23" s="23"/>
      <c r="I23" s="23"/>
      <c r="J23" s="23"/>
      <c r="K23" s="23"/>
      <c r="L23" s="23">
        <v>2</v>
      </c>
      <c r="M23" s="23"/>
      <c r="N23" s="23"/>
      <c r="O23" s="23">
        <v>2</v>
      </c>
      <c r="P23" s="23"/>
      <c r="Q23" s="23"/>
      <c r="R23" s="23"/>
      <c r="S23" s="23"/>
      <c r="T23" s="23"/>
      <c r="U23" s="44"/>
      <c r="V23" s="44"/>
      <c r="W23" s="44"/>
    </row>
    <row r="24" spans="1:23" s="14" customFormat="1" ht="39.950000000000003" customHeight="1">
      <c r="A24" s="64" t="s">
        <v>45</v>
      </c>
      <c r="B24" s="64"/>
      <c r="C24" s="7" t="s">
        <v>46</v>
      </c>
      <c r="D24" s="23">
        <v>4</v>
      </c>
      <c r="E24" s="23">
        <v>15</v>
      </c>
      <c r="F24" s="23">
        <v>18</v>
      </c>
      <c r="G24" s="23"/>
      <c r="H24" s="23"/>
      <c r="I24" s="23"/>
      <c r="J24" s="23"/>
      <c r="K24" s="23"/>
      <c r="L24" s="23">
        <v>18</v>
      </c>
      <c r="M24" s="23">
        <v>1</v>
      </c>
      <c r="N24" s="23"/>
      <c r="O24" s="23">
        <v>23</v>
      </c>
      <c r="P24" s="23"/>
      <c r="Q24" s="23"/>
      <c r="R24" s="23"/>
      <c r="S24" s="23"/>
      <c r="T24" s="23"/>
      <c r="U24" s="44"/>
      <c r="V24" s="44"/>
      <c r="W24" s="44"/>
    </row>
    <row r="25" spans="1:23" s="14" customFormat="1" ht="39.950000000000003" customHeight="1">
      <c r="A25" s="64" t="s">
        <v>47</v>
      </c>
      <c r="B25" s="64"/>
      <c r="C25" s="3">
        <v>235</v>
      </c>
      <c r="D25" s="23">
        <v>1</v>
      </c>
      <c r="E25" s="23"/>
      <c r="F25" s="23"/>
      <c r="G25" s="23"/>
      <c r="H25" s="23"/>
      <c r="I25" s="23"/>
      <c r="J25" s="23"/>
      <c r="K25" s="23"/>
      <c r="L25" s="23"/>
      <c r="M25" s="23">
        <v>1</v>
      </c>
      <c r="N25" s="23"/>
      <c r="O25" s="23"/>
      <c r="P25" s="23"/>
      <c r="Q25" s="23"/>
      <c r="R25" s="23"/>
      <c r="S25" s="23"/>
      <c r="T25" s="23"/>
      <c r="U25" s="44"/>
      <c r="V25" s="44"/>
      <c r="W25" s="44"/>
    </row>
    <row r="26" spans="1:23" s="14" customFormat="1" ht="39.950000000000003" customHeight="1">
      <c r="A26" s="64" t="s">
        <v>48</v>
      </c>
      <c r="B26" s="64"/>
      <c r="C26" s="3"/>
      <c r="D26" s="23">
        <v>12</v>
      </c>
      <c r="E26" s="23">
        <v>15</v>
      </c>
      <c r="F26" s="23">
        <v>17</v>
      </c>
      <c r="G26" s="33"/>
      <c r="H26" s="23">
        <v>4</v>
      </c>
      <c r="I26" s="23">
        <v>1</v>
      </c>
      <c r="J26" s="23"/>
      <c r="K26" s="23"/>
      <c r="L26" s="23">
        <v>22</v>
      </c>
      <c r="M26" s="23">
        <v>5</v>
      </c>
      <c r="N26" s="23"/>
      <c r="O26" s="23">
        <v>23</v>
      </c>
      <c r="P26" s="23"/>
      <c r="Q26" s="23"/>
      <c r="R26" s="23">
        <v>7</v>
      </c>
      <c r="S26" s="23">
        <v>1</v>
      </c>
      <c r="T26" s="23">
        <v>1</v>
      </c>
      <c r="U26" s="44"/>
      <c r="V26" s="44"/>
      <c r="W26" s="44"/>
    </row>
    <row r="27" spans="1:23" s="14" customFormat="1" ht="39.950000000000003" customHeight="1">
      <c r="A27" s="68" t="s">
        <v>49</v>
      </c>
      <c r="B27" s="68"/>
      <c r="C27" s="29"/>
      <c r="D27" s="21">
        <f>SUM(D8:D26)</f>
        <v>45</v>
      </c>
      <c r="E27" s="21">
        <f>SUM(E8:E26)</f>
        <v>79</v>
      </c>
      <c r="F27" s="21">
        <f>SUM(F8:F26)</f>
        <v>89</v>
      </c>
      <c r="G27" s="21"/>
      <c r="H27" s="21">
        <f>SUM(H8:H26)</f>
        <v>6</v>
      </c>
      <c r="I27" s="21">
        <f>SUM(I8:I26)</f>
        <v>1</v>
      </c>
      <c r="J27" s="21"/>
      <c r="K27" s="21"/>
      <c r="L27" s="21">
        <f>SUM(L8:L26)</f>
        <v>96</v>
      </c>
      <c r="M27" s="21">
        <f>SUM(M8:M26)</f>
        <v>28</v>
      </c>
      <c r="N27" s="21"/>
      <c r="O27" s="21">
        <f>SUM(O8:O26)</f>
        <v>122</v>
      </c>
      <c r="P27" s="21"/>
      <c r="Q27" s="21"/>
      <c r="R27" s="21">
        <f>SUM(R8:R26)</f>
        <v>11</v>
      </c>
      <c r="S27" s="21">
        <f>SUM(S8:S26)</f>
        <v>1</v>
      </c>
      <c r="T27" s="21">
        <f>SUM(T8:T26)</f>
        <v>1</v>
      </c>
      <c r="U27" s="44"/>
      <c r="V27" s="44"/>
      <c r="W27" s="44"/>
    </row>
    <row r="28" spans="1:23" s="14" customFormat="1" ht="39.950000000000003" customHeight="1">
      <c r="A28" s="64" t="s">
        <v>50</v>
      </c>
      <c r="B28" s="64"/>
      <c r="C28" s="19"/>
      <c r="D28" s="25"/>
      <c r="E28" s="25">
        <v>6</v>
      </c>
      <c r="F28" s="25">
        <v>5</v>
      </c>
      <c r="G28" s="25"/>
      <c r="H28" s="25">
        <v>1</v>
      </c>
      <c r="I28" s="25"/>
      <c r="J28" s="25"/>
      <c r="K28" s="25"/>
      <c r="L28" s="25">
        <v>6</v>
      </c>
      <c r="M28" s="25"/>
      <c r="N28" s="25"/>
      <c r="O28" s="25">
        <v>14</v>
      </c>
      <c r="P28" s="27"/>
      <c r="Q28" s="25"/>
      <c r="R28" s="25">
        <v>2</v>
      </c>
      <c r="S28" s="25"/>
      <c r="T28" s="25"/>
      <c r="U28" s="44"/>
      <c r="V28" s="44"/>
      <c r="W28" s="44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E25" workbookViewId="0">
      <selection activeCell="U4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70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5</v>
      </c>
      <c r="E8" s="23">
        <v>16</v>
      </c>
      <c r="F8" s="23">
        <v>20</v>
      </c>
      <c r="G8" s="23"/>
      <c r="H8" s="23"/>
      <c r="I8" s="24"/>
      <c r="J8" s="24"/>
      <c r="K8" s="23">
        <v>1</v>
      </c>
      <c r="L8" s="23">
        <v>21</v>
      </c>
      <c r="M8" s="23"/>
      <c r="N8" s="23"/>
      <c r="O8" s="23">
        <v>31</v>
      </c>
      <c r="P8" s="23"/>
      <c r="Q8" s="23"/>
      <c r="R8" s="23"/>
      <c r="S8" s="23"/>
      <c r="T8" s="23"/>
    </row>
    <row r="9" spans="1:24" s="14" customFormat="1" ht="39.950000000000003" customHeight="1">
      <c r="A9" s="65"/>
      <c r="B9" s="5" t="s">
        <v>27</v>
      </c>
      <c r="C9" s="4">
        <v>176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3</v>
      </c>
      <c r="E11" s="23">
        <v>4</v>
      </c>
      <c r="F11" s="23">
        <v>4</v>
      </c>
      <c r="G11" s="23"/>
      <c r="H11" s="23"/>
      <c r="I11" s="23"/>
      <c r="J11" s="23">
        <v>1</v>
      </c>
      <c r="K11" s="23"/>
      <c r="L11" s="23">
        <v>5</v>
      </c>
      <c r="M11" s="23">
        <v>2</v>
      </c>
      <c r="N11" s="23">
        <v>1</v>
      </c>
      <c r="O11" s="23">
        <v>6</v>
      </c>
      <c r="P11" s="33"/>
      <c r="Q11" s="23"/>
      <c r="R11" s="23"/>
      <c r="S11" s="23"/>
      <c r="T11" s="23">
        <v>1</v>
      </c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1</v>
      </c>
      <c r="E12" s="23">
        <v>2</v>
      </c>
      <c r="F12" s="23">
        <v>2</v>
      </c>
      <c r="G12" s="23"/>
      <c r="H12" s="23"/>
      <c r="I12" s="23"/>
      <c r="J12" s="23"/>
      <c r="K12" s="23"/>
      <c r="L12" s="23">
        <v>2</v>
      </c>
      <c r="M12" s="23">
        <v>1</v>
      </c>
      <c r="N12" s="23"/>
      <c r="O12" s="23">
        <v>3</v>
      </c>
      <c r="P12" s="23"/>
      <c r="Q12" s="23"/>
      <c r="R12" s="23"/>
      <c r="S12" s="23"/>
      <c r="T12" s="23"/>
    </row>
    <row r="13" spans="1:24" s="14" customFormat="1" ht="39.950000000000003" customHeight="1">
      <c r="A13" s="64" t="s">
        <v>31</v>
      </c>
      <c r="B13" s="64"/>
      <c r="C13" s="4">
        <v>182</v>
      </c>
      <c r="D13" s="23">
        <v>2</v>
      </c>
      <c r="E13" s="23"/>
      <c r="F13" s="23">
        <v>2</v>
      </c>
      <c r="G13" s="23"/>
      <c r="H13" s="23"/>
      <c r="I13" s="23"/>
      <c r="J13" s="23"/>
      <c r="K13" s="23"/>
      <c r="L13" s="23">
        <v>2</v>
      </c>
      <c r="M13" s="23"/>
      <c r="N13" s="23"/>
      <c r="O13" s="23">
        <v>2</v>
      </c>
      <c r="P13" s="23"/>
      <c r="Q13" s="23"/>
      <c r="R13" s="23"/>
      <c r="S13" s="23"/>
      <c r="T13" s="23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2</v>
      </c>
      <c r="E15" s="23">
        <v>4</v>
      </c>
      <c r="F15" s="23">
        <v>3</v>
      </c>
      <c r="G15" s="23"/>
      <c r="H15" s="23"/>
      <c r="I15" s="23">
        <v>1</v>
      </c>
      <c r="J15" s="23"/>
      <c r="K15" s="23">
        <v>1</v>
      </c>
      <c r="L15" s="23">
        <v>5</v>
      </c>
      <c r="M15" s="23">
        <v>1</v>
      </c>
      <c r="N15" s="23"/>
      <c r="O15" s="23">
        <v>3</v>
      </c>
      <c r="P15" s="23"/>
      <c r="Q15" s="23"/>
      <c r="R15" s="23"/>
      <c r="S15" s="23">
        <v>1</v>
      </c>
      <c r="T15" s="23"/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2</v>
      </c>
      <c r="E16" s="23">
        <v>3</v>
      </c>
      <c r="F16" s="23">
        <v>3</v>
      </c>
      <c r="G16" s="23"/>
      <c r="H16" s="23"/>
      <c r="I16" s="23"/>
      <c r="J16" s="23">
        <v>1</v>
      </c>
      <c r="K16" s="23"/>
      <c r="L16" s="23">
        <v>4</v>
      </c>
      <c r="M16" s="23">
        <v>1</v>
      </c>
      <c r="N16" s="23"/>
      <c r="O16" s="23">
        <v>4</v>
      </c>
      <c r="P16" s="23"/>
      <c r="Q16" s="23"/>
      <c r="R16" s="23"/>
      <c r="S16" s="23"/>
      <c r="T16" s="23">
        <v>1</v>
      </c>
    </row>
    <row r="17" spans="1:20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64" t="s">
        <v>38</v>
      </c>
      <c r="B19" s="64"/>
      <c r="C19" s="3" t="s">
        <v>39</v>
      </c>
      <c r="D19" s="23">
        <v>1</v>
      </c>
      <c r="E19" s="23"/>
      <c r="F19" s="23">
        <v>1</v>
      </c>
      <c r="G19" s="23"/>
      <c r="H19" s="23"/>
      <c r="I19" s="23"/>
      <c r="J19" s="23"/>
      <c r="K19" s="23"/>
      <c r="L19" s="23">
        <v>1</v>
      </c>
      <c r="M19" s="23"/>
      <c r="N19" s="23"/>
      <c r="O19" s="23">
        <v>1</v>
      </c>
      <c r="P19" s="23"/>
      <c r="Q19" s="23"/>
      <c r="R19" s="23"/>
      <c r="S19" s="23"/>
      <c r="T19" s="23"/>
    </row>
    <row r="20" spans="1:20" s="14" customFormat="1" ht="39.950000000000003" customHeight="1">
      <c r="A20" s="64" t="s">
        <v>40</v>
      </c>
      <c r="B20" s="64"/>
      <c r="C20" s="3" t="s">
        <v>41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s="14" customFormat="1" ht="39.950000000000003" customHeight="1">
      <c r="A21" s="64" t="s">
        <v>42</v>
      </c>
      <c r="B21" s="64"/>
      <c r="C21" s="3" t="s">
        <v>43</v>
      </c>
      <c r="D21" s="23"/>
      <c r="E21" s="23">
        <v>1</v>
      </c>
      <c r="F21" s="23"/>
      <c r="G21" s="23"/>
      <c r="H21" s="23"/>
      <c r="I21" s="23"/>
      <c r="J21" s="23"/>
      <c r="K21" s="23"/>
      <c r="L21" s="23"/>
      <c r="M21" s="23">
        <v>1</v>
      </c>
      <c r="N21" s="23"/>
      <c r="O21" s="23"/>
      <c r="P21" s="23"/>
      <c r="Q21" s="23"/>
      <c r="R21" s="23"/>
      <c r="S21" s="23"/>
      <c r="T21" s="23"/>
    </row>
    <row r="22" spans="1:20" s="14" customFormat="1" ht="39.950000000000003" customHeight="1">
      <c r="A22" s="64" t="s">
        <v>51</v>
      </c>
      <c r="B22" s="64"/>
      <c r="C22" s="4" t="s">
        <v>44</v>
      </c>
      <c r="D22" s="23"/>
      <c r="E22" s="23">
        <v>1</v>
      </c>
      <c r="F22" s="23">
        <v>1</v>
      </c>
      <c r="G22" s="23"/>
      <c r="H22" s="23"/>
      <c r="I22" s="23"/>
      <c r="J22" s="23"/>
      <c r="K22" s="23"/>
      <c r="L22" s="23">
        <v>1</v>
      </c>
      <c r="M22" s="23"/>
      <c r="N22" s="23"/>
      <c r="O22" s="23">
        <v>1</v>
      </c>
      <c r="P22" s="23"/>
      <c r="Q22" s="23"/>
      <c r="R22" s="23"/>
      <c r="S22" s="23"/>
      <c r="T22" s="23"/>
    </row>
    <row r="23" spans="1:20" s="14" customFormat="1" ht="39.950000000000003" customHeight="1">
      <c r="A23" s="64" t="s">
        <v>52</v>
      </c>
      <c r="B23" s="64"/>
      <c r="C23" s="4">
        <v>242</v>
      </c>
      <c r="D23" s="23">
        <v>1</v>
      </c>
      <c r="E23" s="23">
        <v>2</v>
      </c>
      <c r="F23" s="23">
        <v>3</v>
      </c>
      <c r="G23" s="23"/>
      <c r="H23" s="23"/>
      <c r="I23" s="23"/>
      <c r="J23" s="23"/>
      <c r="K23" s="23"/>
      <c r="L23" s="23">
        <v>3</v>
      </c>
      <c r="M23" s="23"/>
      <c r="N23" s="23"/>
      <c r="O23" s="23">
        <v>3</v>
      </c>
      <c r="P23" s="23"/>
      <c r="Q23" s="23"/>
      <c r="R23" s="23"/>
      <c r="S23" s="23"/>
      <c r="T23" s="23"/>
    </row>
    <row r="24" spans="1:20" s="14" customFormat="1" ht="39.950000000000003" customHeight="1">
      <c r="A24" s="64" t="s">
        <v>45</v>
      </c>
      <c r="B24" s="64"/>
      <c r="C24" s="7" t="s">
        <v>46</v>
      </c>
      <c r="D24" s="23">
        <v>5</v>
      </c>
      <c r="E24" s="23">
        <v>8</v>
      </c>
      <c r="F24" s="23">
        <v>7</v>
      </c>
      <c r="G24" s="23"/>
      <c r="H24" s="23">
        <v>1</v>
      </c>
      <c r="I24" s="23"/>
      <c r="J24" s="23"/>
      <c r="K24" s="23">
        <v>1</v>
      </c>
      <c r="L24" s="23">
        <v>9</v>
      </c>
      <c r="M24" s="23">
        <v>4</v>
      </c>
      <c r="N24" s="23">
        <v>1</v>
      </c>
      <c r="O24" s="23">
        <v>11</v>
      </c>
      <c r="P24" s="23"/>
      <c r="Q24" s="23">
        <v>1</v>
      </c>
      <c r="R24" s="23"/>
      <c r="S24" s="23"/>
      <c r="T24" s="23"/>
    </row>
    <row r="25" spans="1:20" s="14" customFormat="1" ht="39.950000000000003" customHeight="1">
      <c r="A25" s="64" t="s">
        <v>47</v>
      </c>
      <c r="B25" s="64"/>
      <c r="C25" s="3">
        <v>235</v>
      </c>
      <c r="D25" s="23"/>
      <c r="E25" s="23">
        <v>3</v>
      </c>
      <c r="F25" s="23">
        <v>2</v>
      </c>
      <c r="G25" s="23"/>
      <c r="H25" s="23"/>
      <c r="I25" s="23"/>
      <c r="J25" s="23"/>
      <c r="K25" s="23"/>
      <c r="L25" s="23">
        <v>2</v>
      </c>
      <c r="M25" s="23">
        <v>1</v>
      </c>
      <c r="N25" s="23"/>
      <c r="O25" s="23">
        <v>2</v>
      </c>
      <c r="P25" s="23"/>
      <c r="Q25" s="23"/>
      <c r="R25" s="23"/>
      <c r="S25" s="23"/>
      <c r="T25" s="23"/>
    </row>
    <row r="26" spans="1:20" s="14" customFormat="1" ht="39.950000000000003" customHeight="1">
      <c r="A26" s="64" t="s">
        <v>48</v>
      </c>
      <c r="B26" s="64"/>
      <c r="C26" s="3"/>
      <c r="D26" s="23">
        <v>4</v>
      </c>
      <c r="E26" s="23">
        <v>10</v>
      </c>
      <c r="F26" s="23">
        <v>8</v>
      </c>
      <c r="G26" s="23"/>
      <c r="H26" s="23">
        <v>2</v>
      </c>
      <c r="I26" s="23"/>
      <c r="J26" s="23"/>
      <c r="K26" s="23">
        <v>1</v>
      </c>
      <c r="L26" s="23">
        <v>11</v>
      </c>
      <c r="M26" s="23">
        <v>3</v>
      </c>
      <c r="N26" s="23">
        <v>2</v>
      </c>
      <c r="O26" s="23">
        <v>8</v>
      </c>
      <c r="P26" s="23"/>
      <c r="Q26" s="23">
        <v>2</v>
      </c>
      <c r="R26" s="23"/>
      <c r="S26" s="23"/>
      <c r="T26" s="23"/>
    </row>
    <row r="27" spans="1:20" s="14" customFormat="1" ht="39.950000000000003" customHeight="1">
      <c r="A27" s="68" t="s">
        <v>49</v>
      </c>
      <c r="B27" s="68"/>
      <c r="C27" s="29"/>
      <c r="D27" s="21">
        <f>SUM(D8:D26)</f>
        <v>26</v>
      </c>
      <c r="E27" s="21">
        <f>SUM(E8:E26)</f>
        <v>54</v>
      </c>
      <c r="F27" s="21">
        <f>SUM(F8:F26)</f>
        <v>56</v>
      </c>
      <c r="G27" s="21"/>
      <c r="H27" s="21">
        <f t="shared" ref="H27:O27" si="0">SUM(H8:H26)</f>
        <v>3</v>
      </c>
      <c r="I27" s="21">
        <f t="shared" si="0"/>
        <v>1</v>
      </c>
      <c r="J27" s="21">
        <f t="shared" si="0"/>
        <v>2</v>
      </c>
      <c r="K27" s="21">
        <f t="shared" si="0"/>
        <v>4</v>
      </c>
      <c r="L27" s="21">
        <f t="shared" si="0"/>
        <v>66</v>
      </c>
      <c r="M27" s="21">
        <f t="shared" si="0"/>
        <v>14</v>
      </c>
      <c r="N27" s="21">
        <f t="shared" si="0"/>
        <v>4</v>
      </c>
      <c r="O27" s="21">
        <f t="shared" si="0"/>
        <v>75</v>
      </c>
      <c r="P27" s="21"/>
      <c r="Q27" s="21">
        <f>SUM(Q8:Q26)</f>
        <v>3</v>
      </c>
      <c r="R27" s="21"/>
      <c r="S27" s="21">
        <f>SUM(S8:S26)</f>
        <v>1</v>
      </c>
      <c r="T27" s="21">
        <f>SUM(T8:T26)</f>
        <v>2</v>
      </c>
    </row>
    <row r="28" spans="1:20" s="14" customFormat="1" ht="39.950000000000003" customHeight="1">
      <c r="A28" s="64" t="s">
        <v>50</v>
      </c>
      <c r="B28" s="64"/>
      <c r="C28" s="19"/>
      <c r="D28" s="25"/>
      <c r="E28" s="25">
        <v>4</v>
      </c>
      <c r="F28" s="25">
        <v>4</v>
      </c>
      <c r="G28" s="25"/>
      <c r="H28" s="25"/>
      <c r="I28" s="25"/>
      <c r="J28" s="25"/>
      <c r="K28" s="25"/>
      <c r="L28" s="25">
        <v>4</v>
      </c>
      <c r="M28" s="25"/>
      <c r="N28" s="25"/>
      <c r="O28" s="25">
        <v>4</v>
      </c>
      <c r="P28" s="27"/>
      <c r="Q28" s="25"/>
      <c r="R28" s="25"/>
      <c r="S28" s="25"/>
      <c r="T28" s="25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G19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5">
        <v>4</v>
      </c>
      <c r="E8" s="25">
        <v>9</v>
      </c>
      <c r="F8" s="25">
        <v>9</v>
      </c>
      <c r="G8" s="25"/>
      <c r="H8" s="25">
        <v>1</v>
      </c>
      <c r="I8" s="34"/>
      <c r="J8" s="34"/>
      <c r="K8" s="25"/>
      <c r="L8" s="25">
        <v>10</v>
      </c>
      <c r="M8" s="25">
        <v>3</v>
      </c>
      <c r="N8" s="25"/>
      <c r="O8" s="25">
        <v>14</v>
      </c>
      <c r="P8" s="25"/>
      <c r="Q8" s="25">
        <v>1</v>
      </c>
      <c r="R8" s="25">
        <v>1</v>
      </c>
      <c r="S8" s="25"/>
      <c r="T8" s="25"/>
    </row>
    <row r="9" spans="1:24" s="14" customFormat="1" ht="39.950000000000003" customHeight="1">
      <c r="A9" s="65"/>
      <c r="B9" s="5" t="s">
        <v>27</v>
      </c>
      <c r="C9" s="4">
        <v>176</v>
      </c>
      <c r="D9" s="25">
        <v>3</v>
      </c>
      <c r="E9" s="25">
        <v>4</v>
      </c>
      <c r="F9" s="25">
        <v>7</v>
      </c>
      <c r="G9" s="25"/>
      <c r="H9" s="25"/>
      <c r="I9" s="25"/>
      <c r="J9" s="25"/>
      <c r="K9" s="25"/>
      <c r="L9" s="25">
        <v>7</v>
      </c>
      <c r="M9" s="25"/>
      <c r="N9" s="25"/>
      <c r="O9" s="25">
        <v>8</v>
      </c>
      <c r="P9" s="25"/>
      <c r="Q9" s="25"/>
      <c r="R9" s="25"/>
      <c r="S9" s="25"/>
      <c r="T9" s="25"/>
    </row>
    <row r="10" spans="1:24" s="14" customFormat="1" ht="39.950000000000003" customHeight="1">
      <c r="A10" s="65"/>
      <c r="B10" s="5" t="s">
        <v>28</v>
      </c>
      <c r="C10" s="4">
        <v>175</v>
      </c>
      <c r="D10" s="25">
        <v>2</v>
      </c>
      <c r="E10" s="25">
        <v>1</v>
      </c>
      <c r="F10" s="25">
        <v>3</v>
      </c>
      <c r="G10" s="25"/>
      <c r="H10" s="25"/>
      <c r="I10" s="25"/>
      <c r="J10" s="25"/>
      <c r="K10" s="25"/>
      <c r="L10" s="25">
        <v>3</v>
      </c>
      <c r="M10" s="25"/>
      <c r="N10" s="25"/>
      <c r="O10" s="25">
        <v>3</v>
      </c>
      <c r="P10" s="25"/>
      <c r="Q10" s="25"/>
      <c r="R10" s="25"/>
      <c r="S10" s="25"/>
      <c r="T10" s="25"/>
    </row>
    <row r="11" spans="1:24" s="14" customFormat="1" ht="39.950000000000003" customHeight="1">
      <c r="A11" s="65"/>
      <c r="B11" s="5" t="s">
        <v>29</v>
      </c>
      <c r="C11" s="4">
        <v>178</v>
      </c>
      <c r="D11" s="25">
        <v>1</v>
      </c>
      <c r="E11" s="25">
        <v>2</v>
      </c>
      <c r="F11" s="25">
        <v>2</v>
      </c>
      <c r="G11" s="25"/>
      <c r="H11" s="25"/>
      <c r="I11" s="25"/>
      <c r="J11" s="25"/>
      <c r="K11" s="25"/>
      <c r="L11" s="25">
        <v>2</v>
      </c>
      <c r="M11" s="25">
        <v>1</v>
      </c>
      <c r="N11" s="25"/>
      <c r="O11" s="25">
        <v>2</v>
      </c>
      <c r="P11" s="38"/>
      <c r="Q11" s="25"/>
      <c r="R11" s="25"/>
      <c r="S11" s="25"/>
      <c r="T11" s="25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spans="1:24" s="14" customFormat="1" ht="39.950000000000003" customHeight="1">
      <c r="A13" s="64" t="s">
        <v>31</v>
      </c>
      <c r="B13" s="64"/>
      <c r="C13" s="4">
        <v>182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</row>
    <row r="14" spans="1:24" s="14" customFormat="1" ht="39.950000000000003" customHeight="1">
      <c r="A14" s="64" t="s">
        <v>32</v>
      </c>
      <c r="B14" s="64"/>
      <c r="C14" s="4">
        <v>185</v>
      </c>
      <c r="D14" s="25"/>
      <c r="E14" s="25">
        <v>1</v>
      </c>
      <c r="F14" s="25">
        <v>1</v>
      </c>
      <c r="G14" s="25"/>
      <c r="H14" s="25"/>
      <c r="I14" s="25"/>
      <c r="J14" s="25"/>
      <c r="K14" s="25"/>
      <c r="L14" s="25">
        <v>1</v>
      </c>
      <c r="M14" s="25"/>
      <c r="N14" s="25"/>
      <c r="O14" s="25">
        <v>1</v>
      </c>
      <c r="P14" s="25"/>
      <c r="Q14" s="25"/>
      <c r="R14" s="25"/>
      <c r="S14" s="25"/>
      <c r="T14" s="25"/>
    </row>
    <row r="15" spans="1:24" s="14" customFormat="1" ht="39.950000000000003" customHeight="1">
      <c r="A15" s="64" t="s">
        <v>33</v>
      </c>
      <c r="B15" s="64"/>
      <c r="C15" s="4">
        <v>104</v>
      </c>
      <c r="D15" s="25">
        <v>2</v>
      </c>
      <c r="E15" s="25">
        <v>1</v>
      </c>
      <c r="F15" s="25"/>
      <c r="G15" s="25"/>
      <c r="H15" s="25"/>
      <c r="I15" s="25"/>
      <c r="J15" s="25"/>
      <c r="K15" s="25"/>
      <c r="L15" s="25"/>
      <c r="M15" s="25">
        <v>3</v>
      </c>
      <c r="N15" s="25"/>
      <c r="O15" s="25"/>
      <c r="P15" s="25"/>
      <c r="Q15" s="25"/>
      <c r="R15" s="25"/>
      <c r="S15" s="25"/>
      <c r="T15" s="25"/>
    </row>
    <row r="16" spans="1:24" s="14" customFormat="1" ht="39.950000000000003" customHeight="1">
      <c r="A16" s="64" t="s">
        <v>34</v>
      </c>
      <c r="B16" s="64"/>
      <c r="C16" s="4">
        <v>112</v>
      </c>
      <c r="D16" s="25">
        <v>3</v>
      </c>
      <c r="E16" s="25">
        <v>2</v>
      </c>
      <c r="F16" s="25">
        <v>1</v>
      </c>
      <c r="G16" s="25"/>
      <c r="H16" s="25"/>
      <c r="I16" s="25"/>
      <c r="J16" s="25">
        <v>1</v>
      </c>
      <c r="K16" s="25"/>
      <c r="L16" s="25">
        <v>2</v>
      </c>
      <c r="M16" s="25">
        <v>3</v>
      </c>
      <c r="N16" s="25"/>
      <c r="O16" s="25">
        <v>1</v>
      </c>
      <c r="P16" s="25"/>
      <c r="Q16" s="25">
        <v>2</v>
      </c>
      <c r="R16" s="25"/>
      <c r="S16" s="25"/>
      <c r="T16" s="25">
        <v>2</v>
      </c>
    </row>
    <row r="17" spans="1:20" s="14" customFormat="1" ht="39.950000000000003" customHeight="1">
      <c r="A17" s="64" t="s">
        <v>35</v>
      </c>
      <c r="B17" s="64"/>
      <c r="C17" s="4">
        <v>138</v>
      </c>
      <c r="D17" s="25"/>
      <c r="E17" s="25">
        <v>1</v>
      </c>
      <c r="F17" s="25">
        <v>1</v>
      </c>
      <c r="G17" s="25"/>
      <c r="H17" s="25"/>
      <c r="I17" s="25"/>
      <c r="J17" s="25"/>
      <c r="K17" s="25"/>
      <c r="L17" s="25">
        <v>1</v>
      </c>
      <c r="M17" s="25"/>
      <c r="N17" s="25"/>
      <c r="O17" s="25">
        <v>1</v>
      </c>
      <c r="P17" s="25"/>
      <c r="Q17" s="25"/>
      <c r="R17" s="25"/>
      <c r="S17" s="25"/>
      <c r="T17" s="25"/>
    </row>
    <row r="18" spans="1:20" s="14" customFormat="1" ht="39.950000000000003" customHeight="1">
      <c r="A18" s="64" t="s">
        <v>36</v>
      </c>
      <c r="B18" s="64"/>
      <c r="C18" s="3" t="s">
        <v>37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4" customFormat="1" ht="39.950000000000003" customHeight="1">
      <c r="A19" s="64" t="s">
        <v>38</v>
      </c>
      <c r="B19" s="64"/>
      <c r="C19" s="3" t="s">
        <v>39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spans="1:20" s="14" customFormat="1" ht="39.950000000000003" customHeight="1">
      <c r="A20" s="64" t="s">
        <v>40</v>
      </c>
      <c r="B20" s="64"/>
      <c r="C20" s="3" t="s">
        <v>41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</row>
    <row r="21" spans="1:20" s="14" customFormat="1" ht="39.950000000000003" customHeight="1">
      <c r="A21" s="64" t="s">
        <v>42</v>
      </c>
      <c r="B21" s="64"/>
      <c r="C21" s="3" t="s">
        <v>43</v>
      </c>
      <c r="D21" s="25">
        <v>2</v>
      </c>
      <c r="E21" s="25">
        <v>2</v>
      </c>
      <c r="F21" s="25">
        <v>4</v>
      </c>
      <c r="G21" s="25"/>
      <c r="H21" s="25"/>
      <c r="I21" s="25"/>
      <c r="J21" s="25"/>
      <c r="K21" s="25"/>
      <c r="L21" s="25">
        <v>4</v>
      </c>
      <c r="M21" s="25"/>
      <c r="N21" s="25"/>
      <c r="O21" s="25">
        <v>8</v>
      </c>
      <c r="P21" s="25"/>
      <c r="Q21" s="25"/>
      <c r="R21" s="25"/>
      <c r="S21" s="25"/>
      <c r="T21" s="25"/>
    </row>
    <row r="22" spans="1:20" s="14" customFormat="1" ht="39.950000000000003" customHeight="1">
      <c r="A22" s="64" t="s">
        <v>51</v>
      </c>
      <c r="B22" s="64"/>
      <c r="C22" s="4" t="s">
        <v>44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s="14" customFormat="1" ht="39.950000000000003" customHeight="1">
      <c r="A23" s="64" t="s">
        <v>52</v>
      </c>
      <c r="B23" s="64"/>
      <c r="C23" s="4">
        <v>242</v>
      </c>
      <c r="D23" s="25"/>
      <c r="E23" s="25">
        <v>7</v>
      </c>
      <c r="F23" s="25">
        <v>5</v>
      </c>
      <c r="G23" s="25"/>
      <c r="H23" s="25">
        <v>2</v>
      </c>
      <c r="I23" s="25"/>
      <c r="J23" s="25"/>
      <c r="K23" s="25"/>
      <c r="L23" s="25">
        <v>7</v>
      </c>
      <c r="M23" s="25"/>
      <c r="N23" s="25"/>
      <c r="O23" s="25">
        <v>5</v>
      </c>
      <c r="P23" s="25"/>
      <c r="Q23" s="25">
        <v>2</v>
      </c>
      <c r="R23" s="25">
        <v>2</v>
      </c>
      <c r="S23" s="25"/>
      <c r="T23" s="25"/>
    </row>
    <row r="24" spans="1:20" s="14" customFormat="1" ht="39.950000000000003" customHeight="1">
      <c r="A24" s="64" t="s">
        <v>45</v>
      </c>
      <c r="B24" s="64"/>
      <c r="C24" s="7" t="s">
        <v>46</v>
      </c>
      <c r="D24" s="25">
        <v>4</v>
      </c>
      <c r="E24" s="25">
        <v>7</v>
      </c>
      <c r="F24" s="25">
        <v>6</v>
      </c>
      <c r="G24" s="25"/>
      <c r="H24" s="25"/>
      <c r="I24" s="25"/>
      <c r="J24" s="25">
        <v>1</v>
      </c>
      <c r="K24" s="25"/>
      <c r="L24" s="25">
        <v>7</v>
      </c>
      <c r="M24" s="25">
        <v>4</v>
      </c>
      <c r="N24" s="25"/>
      <c r="O24" s="25">
        <v>9</v>
      </c>
      <c r="P24" s="25"/>
      <c r="Q24" s="25">
        <v>2</v>
      </c>
      <c r="R24" s="25"/>
      <c r="S24" s="25"/>
      <c r="T24" s="25">
        <v>2</v>
      </c>
    </row>
    <row r="25" spans="1:20" s="14" customFormat="1" ht="39.950000000000003" customHeight="1">
      <c r="A25" s="64" t="s">
        <v>47</v>
      </c>
      <c r="B25" s="64"/>
      <c r="C25" s="3">
        <v>235</v>
      </c>
      <c r="D25" s="25"/>
      <c r="E25" s="25">
        <v>3</v>
      </c>
      <c r="F25" s="25">
        <v>3</v>
      </c>
      <c r="G25" s="25"/>
      <c r="H25" s="25"/>
      <c r="I25" s="25"/>
      <c r="J25" s="25"/>
      <c r="K25" s="25"/>
      <c r="L25" s="25">
        <v>3</v>
      </c>
      <c r="M25" s="25"/>
      <c r="N25" s="25"/>
      <c r="O25" s="25">
        <v>3</v>
      </c>
      <c r="P25" s="25"/>
      <c r="Q25" s="25"/>
      <c r="R25" s="25"/>
      <c r="S25" s="25"/>
      <c r="T25" s="25"/>
    </row>
    <row r="26" spans="1:20" s="14" customFormat="1" ht="39.950000000000003" customHeight="1">
      <c r="A26" s="64" t="s">
        <v>48</v>
      </c>
      <c r="B26" s="64"/>
      <c r="C26" s="3"/>
      <c r="D26" s="25">
        <v>4</v>
      </c>
      <c r="E26" s="25">
        <v>9</v>
      </c>
      <c r="F26" s="25">
        <v>9</v>
      </c>
      <c r="G26" s="25"/>
      <c r="H26" s="25"/>
      <c r="I26" s="25"/>
      <c r="J26" s="25"/>
      <c r="K26" s="25"/>
      <c r="L26" s="25">
        <v>9</v>
      </c>
      <c r="M26" s="25">
        <v>4</v>
      </c>
      <c r="N26" s="25"/>
      <c r="O26" s="25">
        <v>12</v>
      </c>
      <c r="P26" s="25"/>
      <c r="Q26" s="25"/>
      <c r="R26" s="25"/>
      <c r="S26" s="25"/>
      <c r="T26" s="25"/>
    </row>
    <row r="27" spans="1:20" s="14" customFormat="1" ht="39.950000000000003" customHeight="1">
      <c r="A27" s="68" t="s">
        <v>49</v>
      </c>
      <c r="B27" s="68"/>
      <c r="C27" s="29"/>
      <c r="D27" s="21">
        <f>SUM(D8:D26)</f>
        <v>25</v>
      </c>
      <c r="E27" s="21">
        <f>SUM(E8:E26)</f>
        <v>49</v>
      </c>
      <c r="F27" s="21">
        <f>SUM(F8:F26)</f>
        <v>51</v>
      </c>
      <c r="G27" s="21"/>
      <c r="H27" s="21">
        <f>SUM(H8:H26)</f>
        <v>3</v>
      </c>
      <c r="I27" s="21"/>
      <c r="J27" s="21">
        <f>SUM(J8:J26)</f>
        <v>2</v>
      </c>
      <c r="K27" s="21"/>
      <c r="L27" s="21">
        <f>SUM(L8:L26)</f>
        <v>56</v>
      </c>
      <c r="M27" s="21">
        <f>SUM(M8:M26)</f>
        <v>18</v>
      </c>
      <c r="N27" s="21"/>
      <c r="O27" s="21">
        <f>SUM(O8:O26)</f>
        <v>67</v>
      </c>
      <c r="P27" s="21"/>
      <c r="Q27" s="21">
        <f>SUM(Q8:Q26)</f>
        <v>7</v>
      </c>
      <c r="R27" s="21">
        <f>SUM(R8:R26)</f>
        <v>3</v>
      </c>
      <c r="S27" s="21"/>
      <c r="T27" s="21">
        <f>SUM(T8:T26)</f>
        <v>4</v>
      </c>
    </row>
    <row r="28" spans="1:20" s="14" customFormat="1" ht="39.950000000000003" customHeight="1">
      <c r="A28" s="64" t="s">
        <v>50</v>
      </c>
      <c r="B28" s="64"/>
      <c r="C28" s="19"/>
      <c r="D28" s="25">
        <v>2</v>
      </c>
      <c r="E28" s="25">
        <v>4</v>
      </c>
      <c r="F28" s="25">
        <v>6</v>
      </c>
      <c r="G28" s="25"/>
      <c r="H28" s="25"/>
      <c r="I28" s="25"/>
      <c r="J28" s="25"/>
      <c r="K28" s="25"/>
      <c r="L28" s="25">
        <v>6</v>
      </c>
      <c r="M28" s="25"/>
      <c r="N28" s="25"/>
      <c r="O28" s="25">
        <v>7</v>
      </c>
      <c r="P28" s="27"/>
      <c r="Q28" s="25"/>
      <c r="R28" s="25"/>
      <c r="S28" s="25"/>
      <c r="T28" s="25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G22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s="8" customFormat="1" ht="34.5" customHeight="1">
      <c r="A2" s="67" t="s">
        <v>71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0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0" ht="14.25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0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0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64" t="s">
        <v>24</v>
      </c>
      <c r="B7" s="64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4" customFormat="1" ht="39.950000000000003" customHeight="1">
      <c r="A8" s="65" t="s">
        <v>25</v>
      </c>
      <c r="B8" s="5" t="s">
        <v>26</v>
      </c>
      <c r="C8" s="4">
        <v>177</v>
      </c>
      <c r="D8" s="23">
        <v>7</v>
      </c>
      <c r="E8" s="23">
        <v>15</v>
      </c>
      <c r="F8" s="23">
        <v>21</v>
      </c>
      <c r="G8" s="23"/>
      <c r="H8" s="23">
        <v>1</v>
      </c>
      <c r="I8" s="23"/>
      <c r="J8" s="23"/>
      <c r="K8" s="23"/>
      <c r="L8" s="23">
        <v>22</v>
      </c>
      <c r="M8" s="23"/>
      <c r="N8" s="23"/>
      <c r="O8" s="23">
        <v>37</v>
      </c>
      <c r="P8" s="23"/>
      <c r="Q8" s="23">
        <v>1</v>
      </c>
      <c r="R8" s="23"/>
      <c r="S8" s="23"/>
      <c r="T8" s="23"/>
    </row>
    <row r="9" spans="1:20" s="14" customFormat="1" ht="39.950000000000003" customHeight="1">
      <c r="A9" s="65"/>
      <c r="B9" s="5" t="s">
        <v>27</v>
      </c>
      <c r="C9" s="4">
        <v>176</v>
      </c>
      <c r="D9" s="23">
        <v>1</v>
      </c>
      <c r="E9" s="23"/>
      <c r="F9" s="23">
        <v>1</v>
      </c>
      <c r="G9" s="23"/>
      <c r="H9" s="23"/>
      <c r="I9" s="23"/>
      <c r="J9" s="23"/>
      <c r="K9" s="23"/>
      <c r="L9" s="23">
        <v>1</v>
      </c>
      <c r="M9" s="23"/>
      <c r="N9" s="23"/>
      <c r="O9" s="23">
        <v>1</v>
      </c>
      <c r="P9" s="23"/>
      <c r="Q9" s="23"/>
      <c r="R9" s="23"/>
      <c r="S9" s="23"/>
      <c r="T9" s="23"/>
    </row>
    <row r="10" spans="1:20" s="14" customFormat="1" ht="39.950000000000003" customHeight="1">
      <c r="A10" s="65"/>
      <c r="B10" s="5" t="s">
        <v>28</v>
      </c>
      <c r="C10" s="4">
        <v>175</v>
      </c>
      <c r="D10" s="23">
        <v>2</v>
      </c>
      <c r="E10" s="23">
        <v>2</v>
      </c>
      <c r="F10" s="23">
        <v>4</v>
      </c>
      <c r="G10" s="23"/>
      <c r="H10" s="23"/>
      <c r="I10" s="23"/>
      <c r="J10" s="23"/>
      <c r="K10" s="23"/>
      <c r="L10" s="23">
        <v>4</v>
      </c>
      <c r="M10" s="23"/>
      <c r="N10" s="23"/>
      <c r="O10" s="23">
        <v>10</v>
      </c>
      <c r="P10" s="23"/>
      <c r="Q10" s="23"/>
      <c r="R10" s="23"/>
      <c r="S10" s="23"/>
      <c r="T10" s="23"/>
    </row>
    <row r="11" spans="1:20" s="14" customFormat="1" ht="39.950000000000003" customHeight="1">
      <c r="A11" s="65"/>
      <c r="B11" s="5" t="s">
        <v>29</v>
      </c>
      <c r="C11" s="4">
        <v>178</v>
      </c>
      <c r="D11" s="23">
        <v>2</v>
      </c>
      <c r="E11" s="23">
        <v>4</v>
      </c>
      <c r="F11" s="23">
        <v>3</v>
      </c>
      <c r="G11" s="23"/>
      <c r="H11" s="23"/>
      <c r="I11" s="23"/>
      <c r="J11" s="23"/>
      <c r="K11" s="23"/>
      <c r="L11" s="23">
        <v>3</v>
      </c>
      <c r="M11" s="23">
        <v>3</v>
      </c>
      <c r="N11" s="23">
        <v>1</v>
      </c>
      <c r="O11" s="23">
        <v>3</v>
      </c>
      <c r="P11" s="23"/>
      <c r="Q11" s="23"/>
      <c r="R11" s="23"/>
      <c r="S11" s="23"/>
      <c r="T11" s="23"/>
    </row>
    <row r="12" spans="1:20" s="14" customFormat="1" ht="39.950000000000003" customHeight="1">
      <c r="A12" s="65"/>
      <c r="B12" s="5" t="s">
        <v>30</v>
      </c>
      <c r="C12" s="4">
        <v>179</v>
      </c>
      <c r="D12" s="23"/>
      <c r="E12" s="23">
        <v>2</v>
      </c>
      <c r="F12" s="23">
        <v>1</v>
      </c>
      <c r="G12" s="23"/>
      <c r="H12" s="23"/>
      <c r="I12" s="23"/>
      <c r="J12" s="23"/>
      <c r="K12" s="23"/>
      <c r="L12" s="23">
        <v>1</v>
      </c>
      <c r="M12" s="23">
        <v>1</v>
      </c>
      <c r="N12" s="23"/>
      <c r="O12" s="23">
        <v>1</v>
      </c>
      <c r="P12" s="23"/>
      <c r="Q12" s="23"/>
      <c r="R12" s="23"/>
      <c r="S12" s="23"/>
      <c r="T12" s="23"/>
    </row>
    <row r="13" spans="1:20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s="14" customFormat="1" ht="39.950000000000003" customHeight="1">
      <c r="A15" s="64" t="s">
        <v>33</v>
      </c>
      <c r="B15" s="64"/>
      <c r="C15" s="4">
        <v>104</v>
      </c>
      <c r="D15" s="23">
        <v>1</v>
      </c>
      <c r="E15" s="23">
        <v>2</v>
      </c>
      <c r="F15" s="23">
        <v>2</v>
      </c>
      <c r="G15" s="23"/>
      <c r="H15" s="23"/>
      <c r="I15" s="23"/>
      <c r="J15" s="23"/>
      <c r="K15" s="23"/>
      <c r="L15" s="23">
        <v>2</v>
      </c>
      <c r="M15" s="23">
        <v>1</v>
      </c>
      <c r="N15" s="23">
        <v>1</v>
      </c>
      <c r="O15" s="23">
        <v>2</v>
      </c>
      <c r="P15" s="23"/>
      <c r="Q15" s="23"/>
      <c r="R15" s="23"/>
      <c r="S15" s="23"/>
      <c r="T15" s="23"/>
    </row>
    <row r="16" spans="1:20" s="14" customFormat="1" ht="39.950000000000003" customHeight="1">
      <c r="A16" s="64" t="s">
        <v>34</v>
      </c>
      <c r="B16" s="64"/>
      <c r="C16" s="4">
        <v>112</v>
      </c>
      <c r="D16" s="23"/>
      <c r="E16" s="23">
        <v>2</v>
      </c>
      <c r="F16" s="23">
        <v>1</v>
      </c>
      <c r="G16" s="23"/>
      <c r="H16" s="23"/>
      <c r="I16" s="23"/>
      <c r="J16" s="23"/>
      <c r="K16" s="23"/>
      <c r="L16" s="23">
        <v>1</v>
      </c>
      <c r="M16" s="23">
        <v>1</v>
      </c>
      <c r="N16" s="23"/>
      <c r="O16" s="23">
        <v>1</v>
      </c>
      <c r="P16" s="23"/>
      <c r="Q16" s="23"/>
      <c r="R16" s="23"/>
      <c r="S16" s="23"/>
      <c r="T16" s="23"/>
    </row>
    <row r="17" spans="1:20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64" t="s">
        <v>38</v>
      </c>
      <c r="B19" s="64"/>
      <c r="C19" s="3" t="s">
        <v>39</v>
      </c>
      <c r="D19" s="23"/>
      <c r="E19" s="23">
        <v>1</v>
      </c>
      <c r="F19" s="23">
        <v>1</v>
      </c>
      <c r="G19" s="23"/>
      <c r="H19" s="23"/>
      <c r="I19" s="23"/>
      <c r="J19" s="23"/>
      <c r="K19" s="23"/>
      <c r="L19" s="23">
        <v>1</v>
      </c>
      <c r="M19" s="23"/>
      <c r="N19" s="23"/>
      <c r="O19" s="23">
        <v>1</v>
      </c>
      <c r="P19" s="23"/>
      <c r="Q19" s="23"/>
      <c r="R19" s="23"/>
      <c r="S19" s="23"/>
      <c r="T19" s="23"/>
    </row>
    <row r="20" spans="1:20" s="14" customFormat="1" ht="39.950000000000003" customHeight="1">
      <c r="A20" s="64" t="s">
        <v>40</v>
      </c>
      <c r="B20" s="64"/>
      <c r="C20" s="3" t="s">
        <v>41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s="14" customFormat="1" ht="39.950000000000003" customHeight="1">
      <c r="A21" s="64" t="s">
        <v>42</v>
      </c>
      <c r="B21" s="64"/>
      <c r="C21" s="3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s="14" customFormat="1" ht="39.950000000000003" customHeight="1">
      <c r="A22" s="64" t="s">
        <v>51</v>
      </c>
      <c r="B22" s="64"/>
      <c r="C22" s="4" t="s">
        <v>44</v>
      </c>
      <c r="D22" s="23">
        <v>1</v>
      </c>
      <c r="E22" s="23">
        <v>1</v>
      </c>
      <c r="F22" s="23">
        <v>2</v>
      </c>
      <c r="G22" s="23"/>
      <c r="H22" s="23"/>
      <c r="I22" s="23"/>
      <c r="J22" s="23"/>
      <c r="K22" s="23"/>
      <c r="L22" s="23">
        <v>2</v>
      </c>
      <c r="M22" s="23"/>
      <c r="N22" s="23"/>
      <c r="O22" s="23">
        <v>4</v>
      </c>
      <c r="P22" s="23"/>
      <c r="Q22" s="23"/>
      <c r="R22" s="23"/>
      <c r="S22" s="23"/>
      <c r="T22" s="23"/>
    </row>
    <row r="23" spans="1:20" s="14" customFormat="1" ht="39.950000000000003" customHeight="1">
      <c r="A23" s="64" t="s">
        <v>52</v>
      </c>
      <c r="B23" s="64"/>
      <c r="C23" s="4">
        <v>242</v>
      </c>
      <c r="D23" s="23">
        <v>2</v>
      </c>
      <c r="E23" s="23">
        <v>5</v>
      </c>
      <c r="F23" s="23">
        <v>6</v>
      </c>
      <c r="G23" s="23"/>
      <c r="H23" s="23"/>
      <c r="I23" s="23"/>
      <c r="J23" s="23"/>
      <c r="K23" s="23"/>
      <c r="L23" s="23">
        <v>6</v>
      </c>
      <c r="M23" s="23">
        <v>1</v>
      </c>
      <c r="N23" s="23"/>
      <c r="O23" s="23">
        <v>6</v>
      </c>
      <c r="P23" s="23"/>
      <c r="Q23" s="23"/>
      <c r="R23" s="23"/>
      <c r="S23" s="23"/>
      <c r="T23" s="23"/>
    </row>
    <row r="24" spans="1:20" s="14" customFormat="1" ht="39.950000000000003" customHeight="1">
      <c r="A24" s="64" t="s">
        <v>45</v>
      </c>
      <c r="B24" s="64"/>
      <c r="C24" s="7" t="s">
        <v>46</v>
      </c>
      <c r="D24" s="23">
        <v>3</v>
      </c>
      <c r="E24" s="23">
        <v>3</v>
      </c>
      <c r="F24" s="23">
        <v>4</v>
      </c>
      <c r="G24" s="23"/>
      <c r="H24" s="23"/>
      <c r="I24" s="23"/>
      <c r="J24" s="23"/>
      <c r="K24" s="23"/>
      <c r="L24" s="23">
        <v>4</v>
      </c>
      <c r="M24" s="23">
        <v>2</v>
      </c>
      <c r="N24" s="23">
        <v>1</v>
      </c>
      <c r="O24" s="23">
        <v>9</v>
      </c>
      <c r="P24" s="23"/>
      <c r="Q24" s="23"/>
      <c r="R24" s="23"/>
      <c r="S24" s="23"/>
      <c r="T24" s="23"/>
    </row>
    <row r="25" spans="1:20" s="14" customFormat="1" ht="39.950000000000003" customHeight="1">
      <c r="A25" s="64" t="s">
        <v>47</v>
      </c>
      <c r="B25" s="64"/>
      <c r="C25" s="3">
        <v>235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4" customFormat="1" ht="39.950000000000003" customHeight="1">
      <c r="A26" s="64" t="s">
        <v>48</v>
      </c>
      <c r="B26" s="64"/>
      <c r="C26" s="3"/>
      <c r="D26" s="23">
        <v>10</v>
      </c>
      <c r="E26" s="23">
        <v>18</v>
      </c>
      <c r="F26" s="23">
        <v>26</v>
      </c>
      <c r="G26" s="23"/>
      <c r="H26" s="23">
        <v>1</v>
      </c>
      <c r="I26" s="23"/>
      <c r="J26" s="23"/>
      <c r="K26" s="23"/>
      <c r="L26" s="23">
        <v>27</v>
      </c>
      <c r="M26" s="23">
        <v>1</v>
      </c>
      <c r="N26" s="23">
        <v>1</v>
      </c>
      <c r="O26" s="23">
        <v>51</v>
      </c>
      <c r="P26" s="23"/>
      <c r="Q26" s="23">
        <v>3</v>
      </c>
      <c r="R26" s="23"/>
      <c r="S26" s="23"/>
      <c r="T26" s="23"/>
    </row>
    <row r="27" spans="1:20" s="14" customFormat="1" ht="39.950000000000003" customHeight="1">
      <c r="A27" s="68" t="s">
        <v>49</v>
      </c>
      <c r="B27" s="68"/>
      <c r="C27" s="29"/>
      <c r="D27" s="37">
        <f>SUM(D8:D26)</f>
        <v>29</v>
      </c>
      <c r="E27" s="37">
        <f>SUM(E8:E26)</f>
        <v>55</v>
      </c>
      <c r="F27" s="37">
        <f>SUM(F8:F26)</f>
        <v>72</v>
      </c>
      <c r="G27" s="37"/>
      <c r="H27" s="37">
        <f>SUM(H8:H26)</f>
        <v>2</v>
      </c>
      <c r="I27" s="37"/>
      <c r="J27" s="37"/>
      <c r="K27" s="37"/>
      <c r="L27" s="37">
        <f>SUM(L8:L26)</f>
        <v>74</v>
      </c>
      <c r="M27" s="37">
        <f>SUM(M8:M26)</f>
        <v>10</v>
      </c>
      <c r="N27" s="37">
        <f>SUM(N8:N26)</f>
        <v>4</v>
      </c>
      <c r="O27" s="37">
        <f>SUM(O8:O26)</f>
        <v>126</v>
      </c>
      <c r="P27" s="37"/>
      <c r="Q27" s="37">
        <f>SUM(Q8:Q26)</f>
        <v>4</v>
      </c>
      <c r="R27" s="37"/>
      <c r="S27" s="37"/>
      <c r="T27" s="37"/>
    </row>
    <row r="28" spans="1:20" s="14" customFormat="1" ht="39.950000000000003" customHeight="1">
      <c r="A28" s="64" t="s">
        <v>50</v>
      </c>
      <c r="B28" s="64"/>
      <c r="C28" s="3"/>
      <c r="D28" s="23">
        <v>1</v>
      </c>
      <c r="E28" s="23">
        <v>6</v>
      </c>
      <c r="F28" s="23">
        <v>6</v>
      </c>
      <c r="G28" s="23"/>
      <c r="H28" s="23">
        <v>1</v>
      </c>
      <c r="I28" s="23"/>
      <c r="J28" s="23"/>
      <c r="K28" s="23"/>
      <c r="L28" s="23">
        <v>7</v>
      </c>
      <c r="M28" s="23"/>
      <c r="N28" s="23"/>
      <c r="O28" s="23">
        <v>7</v>
      </c>
      <c r="P28" s="23"/>
      <c r="Q28" s="23">
        <v>1</v>
      </c>
      <c r="R28" s="23"/>
      <c r="S28" s="23"/>
      <c r="T28" s="23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topLeftCell="E22" zoomScaleNormal="100" zoomScaleSheetLayoutView="100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1" max="23" width="9.140625" style="52"/>
  </cols>
  <sheetData>
    <row r="1" spans="1:23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3" s="8" customFormat="1" ht="34.5" customHeight="1">
      <c r="A2" s="67" t="s">
        <v>54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52"/>
      <c r="V2" s="52"/>
      <c r="W2" s="52"/>
    </row>
    <row r="3" spans="1:23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3" ht="14.25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3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3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53"/>
      <c r="V6" s="53"/>
      <c r="W6" s="53"/>
    </row>
    <row r="7" spans="1:23" s="14" customFormat="1" ht="39.950000000000003" customHeight="1">
      <c r="A7" s="64" t="s">
        <v>24</v>
      </c>
      <c r="B7" s="64"/>
      <c r="C7" s="4"/>
      <c r="D7" s="12">
        <f>SUM(Shirak!D7+VDz!D7+Sunik!D7+Gex!D7+Lori!D7+Kotaik!D7+Armavir!D7+Ararat!D7+Aragacotn!D7+Tavush!D7)</f>
        <v>0</v>
      </c>
      <c r="E7" s="12">
        <f>SUM(Shirak!E7+VDz!E7+Sunik!E7+Gex!E7+Lori!E7+Kotaik!E7+Armavir!E7+Ararat!E7+Aragacotn!E7+Tavush!E7)</f>
        <v>0</v>
      </c>
      <c r="F7" s="12">
        <f>SUM(Shirak!F7+VDz!F7+Sunik!F7+Gex!F7+Lori!F7+Kotaik!F7+Armavir!F7+Ararat!F7+Aragacotn!F7+Tavush!F7)</f>
        <v>0</v>
      </c>
      <c r="G7" s="12">
        <f>SUM(Shirak!G7+VDz!G7+Sunik!G7+Gex!G7+Lori!G7+Kotaik!G7+Armavir!G7+Ararat!G7+Aragacotn!G7+Tavush!G7)</f>
        <v>0</v>
      </c>
      <c r="H7" s="12">
        <f>SUM(Shirak!H7+VDz!H7+Sunik!H7+Gex!H7+Lori!H7+Kotaik!H7+Armavir!H7+Ararat!H7+Aragacotn!H7+Tavush!H7)</f>
        <v>0</v>
      </c>
      <c r="I7" s="12">
        <f>SUM(Shirak!I7+VDz!I7+Sunik!I7+Gex!I7+Lori!I7+Kotaik!I7+Armavir!I7+Ararat!I7+Aragacotn!I7+Tavush!I7)</f>
        <v>0</v>
      </c>
      <c r="J7" s="12">
        <f>SUM(Shirak!J7+VDz!J7+Sunik!J7+Gex!J7+Lori!J7+Kotaik!J7+Armavir!J7+Ararat!J7+Aragacotn!J7+Tavush!J7)</f>
        <v>0</v>
      </c>
      <c r="K7" s="12">
        <f>SUM(Shirak!K7+VDz!K7+Sunik!K7+Gex!K7+Lori!K7+Kotaik!K7+Armavir!K7+Ararat!K7+Aragacotn!K7+Tavush!K7)</f>
        <v>0</v>
      </c>
      <c r="L7" s="12">
        <f>SUM(Shirak!L7+VDz!L7+Sunik!L7+Gex!L7+Lori!L7+Kotaik!L7+Armavir!L7+Ararat!L7+Aragacotn!L7+Tavush!L7)</f>
        <v>0</v>
      </c>
      <c r="M7" s="12">
        <f>SUM(Shirak!M7+VDz!M7+Sunik!M7+Gex!M7+Lori!M7+Kotaik!M7+Armavir!M7+Ararat!M7+Aragacotn!M7+Tavush!M7)</f>
        <v>0</v>
      </c>
      <c r="N7" s="12">
        <f>SUM(Shirak!N7+VDz!N7+Sunik!N7+Gex!N7+Lori!N7+Kotaik!N7+Armavir!N7+Ararat!N7+Aragacotn!N7+Tavush!N7)</f>
        <v>0</v>
      </c>
      <c r="O7" s="12">
        <f>SUM(Shirak!O7+VDz!O7+Sunik!O7+Gex!O7+Lori!O7+Kotaik!O7+Armavir!O7+Ararat!O7+Aragacotn!O7+Tavush!O7)</f>
        <v>0</v>
      </c>
      <c r="P7" s="12">
        <f>SUM(Shirak!P7+VDz!P7+Sunik!P7+Gex!P7+Lori!P7+Kotaik!P7+Armavir!P7+Ararat!P7+Aragacotn!P7+Tavush!P7)</f>
        <v>0</v>
      </c>
      <c r="Q7" s="12">
        <f>SUM(Shirak!Q7+VDz!Q7+Sunik!Q7+Gex!Q7+Lori!Q7+Kotaik!Q7+Armavir!Q7+Ararat!Q7+Aragacotn!Q7+Tavush!Q7)</f>
        <v>0</v>
      </c>
      <c r="R7" s="12">
        <f>SUM(Shirak!R7+VDz!R7+Sunik!R7+Gex!R7+Lori!R7+Kotaik!R7+Armavir!R7+Ararat!R7+Aragacotn!R7+Tavush!R7)</f>
        <v>0</v>
      </c>
      <c r="S7" s="12">
        <f>SUM(Shirak!S7+VDz!S7+Sunik!S7+Gex!S7+Lori!S7+Kotaik!S7+Armavir!S7+Ararat!S7+Aragacotn!S7+Tavush!S7)</f>
        <v>0</v>
      </c>
      <c r="T7" s="12">
        <f>SUM(Shirak!T7+VDz!T7+Sunik!T7+Gex!T7+Lori!T7+Kotaik!T7+Armavir!T7+Ararat!T7+Aragacotn!T7+Tavush!T7)</f>
        <v>0</v>
      </c>
      <c r="U7" s="53"/>
      <c r="V7" s="53"/>
      <c r="W7" s="53"/>
    </row>
    <row r="8" spans="1:23" s="14" customFormat="1" ht="39.950000000000003" customHeight="1">
      <c r="A8" s="65" t="s">
        <v>25</v>
      </c>
      <c r="B8" s="5" t="s">
        <v>26</v>
      </c>
      <c r="C8" s="4">
        <v>177</v>
      </c>
      <c r="D8" s="12">
        <f>SUM(Shirak!D8+VDz!D8+Sunik!D8+Gex!D8+Lori!D8+Kotaik!D8+Armavir!D8+Ararat!D8+Aragacotn!D8+Tavush!D8)</f>
        <v>47</v>
      </c>
      <c r="E8" s="12">
        <f>SUM(Shirak!E8+VDz!E8+Sunik!E8+Gex!E8+Lori!E8+Kotaik!E8+Armavir!E8+Ararat!E8+Aragacotn!E8+Tavush!E8)</f>
        <v>199</v>
      </c>
      <c r="F8" s="12">
        <f>SUM(Shirak!F8+VDz!F8+Sunik!F8+Gex!F8+Lori!F8+Kotaik!F8+Armavir!F8+Ararat!F8+Aragacotn!F8+Tavush!F8)</f>
        <v>183</v>
      </c>
      <c r="G8" s="12">
        <f>SUM(Shirak!G8+VDz!G8+Sunik!G8+Gex!G8+Lori!G8+Kotaik!G8+Armavir!G8+Ararat!G8+Aragacotn!G8+Tavush!G8)</f>
        <v>4</v>
      </c>
      <c r="H8" s="12">
        <f>SUM(Shirak!H8+VDz!H8+Sunik!H8+Gex!H8+Lori!H8+Kotaik!H8+Armavir!H8+Ararat!H8+Aragacotn!H8+Tavush!H8)</f>
        <v>8</v>
      </c>
      <c r="I8" s="12">
        <f>SUM(Shirak!I8+VDz!I8+Sunik!I8+Gex!I8+Lori!I8+Kotaik!I8+Armavir!I8+Ararat!I8+Aragacotn!I8+Tavush!I8)</f>
        <v>1</v>
      </c>
      <c r="J8" s="12">
        <f>SUM(Shirak!J8+VDz!J8+Sunik!J8+Gex!J8+Lori!J8+Kotaik!J8+Armavir!J8+Ararat!J8+Aragacotn!J8+Tavush!J8)</f>
        <v>1</v>
      </c>
      <c r="K8" s="12">
        <f>SUM(Shirak!K8+VDz!K8+Sunik!K8+Gex!K8+Lori!K8+Kotaik!K8+Armavir!K8+Ararat!K8+Aragacotn!K8+Tavush!K8)</f>
        <v>3</v>
      </c>
      <c r="L8" s="12">
        <f>SUM(Shirak!L8+VDz!L8+Sunik!L8+Gex!L8+Lori!L8+Kotaik!L8+Armavir!L8+Ararat!L8+Aragacotn!L8+Tavush!L8)</f>
        <v>196</v>
      </c>
      <c r="M8" s="12">
        <f>SUM(Shirak!M8+VDz!M8+Sunik!M8+Gex!M8+Lori!M8+Kotaik!M8+Armavir!M8+Ararat!M8+Aragacotn!M8+Tavush!M8)</f>
        <v>50</v>
      </c>
      <c r="N8" s="12">
        <f>SUM(Shirak!N8+VDz!N8+Sunik!N8+Gex!N8+Lori!N8+Kotaik!N8+Armavir!N8+Ararat!N8+Aragacotn!N8+Tavush!N8)</f>
        <v>11</v>
      </c>
      <c r="O8" s="12">
        <f>SUM(Shirak!O8+VDz!O8+Sunik!O8+Gex!O8+Lori!O8+Kotaik!O8+Armavir!O8+Ararat!O8+Aragacotn!O8+Tavush!O8)</f>
        <v>312</v>
      </c>
      <c r="P8" s="12">
        <f>SUM(Shirak!P8+VDz!P8+Sunik!P8+Gex!P8+Lori!P8+Kotaik!P8+Armavir!P8+Ararat!P8+Aragacotn!P8+Tavush!P8)</f>
        <v>0</v>
      </c>
      <c r="Q8" s="12">
        <f>SUM(Shirak!Q8+VDz!Q8+Sunik!Q8+Gex!Q8+Lori!Q8+Kotaik!Q8+Armavir!Q8+Ararat!Q8+Aragacotn!Q8+Tavush!Q8)</f>
        <v>48</v>
      </c>
      <c r="R8" s="12">
        <f>SUM(Shirak!R8+VDz!R8+Sunik!R8+Gex!R8+Lori!R8+Kotaik!R8+Armavir!R8+Ararat!R8+Aragacotn!R8+Tavush!R8)</f>
        <v>3</v>
      </c>
      <c r="S8" s="12">
        <f>SUM(Shirak!S8+VDz!S8+Sunik!S8+Gex!S8+Lori!S8+Kotaik!S8+Armavir!S8+Ararat!S8+Aragacotn!S8+Tavush!S8)</f>
        <v>1</v>
      </c>
      <c r="T8" s="12">
        <f>SUM(Shirak!T8+VDz!T8+Sunik!T8+Gex!T8+Lori!T8+Kotaik!T8+Armavir!T8+Ararat!T8+Aragacotn!T8+Tavush!T8)</f>
        <v>2</v>
      </c>
      <c r="U8" s="53"/>
      <c r="V8" s="53"/>
      <c r="W8" s="53"/>
    </row>
    <row r="9" spans="1:23" s="14" customFormat="1" ht="39.950000000000003" customHeight="1">
      <c r="A9" s="65"/>
      <c r="B9" s="5" t="s">
        <v>27</v>
      </c>
      <c r="C9" s="4">
        <v>176</v>
      </c>
      <c r="D9" s="12">
        <f>SUM(Shirak!D9+VDz!D9+Sunik!D9+Gex!D9+Lori!D9+Kotaik!D9+Armavir!D9+Ararat!D9+Aragacotn!D9+Tavush!D9)</f>
        <v>4</v>
      </c>
      <c r="E9" s="12">
        <f>SUM(Shirak!E9+VDz!E9+Sunik!E9+Gex!E9+Lori!E9+Kotaik!E9+Armavir!E9+Ararat!E9+Aragacotn!E9+Tavush!E9)</f>
        <v>13</v>
      </c>
      <c r="F9" s="12">
        <f>SUM(Shirak!F9+VDz!F9+Sunik!F9+Gex!F9+Lori!F9+Kotaik!F9+Armavir!F9+Ararat!F9+Aragacotn!F9+Tavush!F9)</f>
        <v>14</v>
      </c>
      <c r="G9" s="12">
        <f>SUM(Shirak!G9+VDz!G9+Sunik!G9+Gex!G9+Lori!G9+Kotaik!G9+Armavir!G9+Ararat!G9+Aragacotn!G9+Tavush!G9)</f>
        <v>1</v>
      </c>
      <c r="H9" s="12">
        <f>SUM(Shirak!H9+VDz!H9+Sunik!H9+Gex!H9+Lori!H9+Kotaik!H9+Armavir!H9+Ararat!H9+Aragacotn!H9+Tavush!H9)</f>
        <v>0</v>
      </c>
      <c r="I9" s="12">
        <f>SUM(Shirak!I9+VDz!I9+Sunik!I9+Gex!I9+Lori!I9+Kotaik!I9+Armavir!I9+Ararat!I9+Aragacotn!I9+Tavush!I9)</f>
        <v>0</v>
      </c>
      <c r="J9" s="12">
        <f>SUM(Shirak!J9+VDz!J9+Sunik!J9+Gex!J9+Lori!J9+Kotaik!J9+Armavir!J9+Ararat!J9+Aragacotn!J9+Tavush!J9)</f>
        <v>0</v>
      </c>
      <c r="K9" s="12">
        <f>SUM(Shirak!K9+VDz!K9+Sunik!K9+Gex!K9+Lori!K9+Kotaik!K9+Armavir!K9+Ararat!K9+Aragacotn!K9+Tavush!K9)</f>
        <v>0</v>
      </c>
      <c r="L9" s="12">
        <f>SUM(Shirak!L9+VDz!L9+Sunik!L9+Gex!L9+Lori!L9+Kotaik!L9+Armavir!L9+Ararat!L9+Aragacotn!L9+Tavush!L9)</f>
        <v>14</v>
      </c>
      <c r="M9" s="12">
        <f>SUM(Shirak!M9+VDz!M9+Sunik!M9+Gex!M9+Lori!M9+Kotaik!M9+Armavir!M9+Ararat!M9+Aragacotn!M9+Tavush!M9)</f>
        <v>3</v>
      </c>
      <c r="N9" s="12">
        <f>SUM(Shirak!N9+VDz!N9+Sunik!N9+Gex!N9+Lori!N9+Kotaik!N9+Armavir!N9+Ararat!N9+Aragacotn!N9+Tavush!N9)</f>
        <v>0</v>
      </c>
      <c r="O9" s="12">
        <f>SUM(Shirak!O9+VDz!O9+Sunik!O9+Gex!O9+Lori!O9+Kotaik!O9+Armavir!O9+Ararat!O9+Aragacotn!O9+Tavush!O9)</f>
        <v>14</v>
      </c>
      <c r="P9" s="12">
        <f>SUM(Shirak!P9+VDz!P9+Sunik!P9+Gex!P9+Lori!P9+Kotaik!P9+Armavir!P9+Ararat!P9+Aragacotn!P9+Tavush!P9)</f>
        <v>0</v>
      </c>
      <c r="Q9" s="12">
        <f>SUM(Shirak!Q9+VDz!Q9+Sunik!Q9+Gex!Q9+Lori!Q9+Kotaik!Q9+Armavir!Q9+Ararat!Q9+Aragacotn!Q9+Tavush!Q9)</f>
        <v>1</v>
      </c>
      <c r="R9" s="12">
        <f>SUM(Shirak!R9+VDz!R9+Sunik!R9+Gex!R9+Lori!R9+Kotaik!R9+Armavir!R9+Ararat!R9+Aragacotn!R9+Tavush!R9)</f>
        <v>0</v>
      </c>
      <c r="S9" s="12">
        <f>SUM(Shirak!S9+VDz!S9+Sunik!S9+Gex!S9+Lori!S9+Kotaik!S9+Armavir!S9+Ararat!S9+Aragacotn!S9+Tavush!S9)</f>
        <v>0</v>
      </c>
      <c r="T9" s="12">
        <f>SUM(Shirak!T9+VDz!T9+Sunik!T9+Gex!T9+Lori!T9+Kotaik!T9+Armavir!T9+Ararat!T9+Aragacotn!T9+Tavush!T9)</f>
        <v>0</v>
      </c>
      <c r="U9" s="53"/>
      <c r="V9" s="53"/>
      <c r="W9" s="53"/>
    </row>
    <row r="10" spans="1:23" s="14" customFormat="1" ht="39.950000000000003" customHeight="1">
      <c r="A10" s="65"/>
      <c r="B10" s="5" t="s">
        <v>28</v>
      </c>
      <c r="C10" s="4">
        <v>175</v>
      </c>
      <c r="D10" s="12">
        <f>SUM(Shirak!D10+VDz!D10+Sunik!D10+Gex!D10+Lori!D10+Kotaik!D10+Armavir!D10+Ararat!D10+Aragacotn!D10+Tavush!D10)</f>
        <v>5</v>
      </c>
      <c r="E10" s="12">
        <f>SUM(Shirak!E10+VDz!E10+Sunik!E10+Gex!E10+Lori!E10+Kotaik!E10+Armavir!E10+Ararat!E10+Aragacotn!E10+Tavush!E10)</f>
        <v>5</v>
      </c>
      <c r="F10" s="12">
        <f>SUM(Shirak!F10+VDz!F10+Sunik!F10+Gex!F10+Lori!F10+Kotaik!F10+Armavir!F10+Ararat!F10+Aragacotn!F10+Tavush!F10)</f>
        <v>8</v>
      </c>
      <c r="G10" s="12">
        <f>SUM(Shirak!G10+VDz!G10+Sunik!G10+Gex!G10+Lori!G10+Kotaik!G10+Armavir!G10+Ararat!G10+Aragacotn!G10+Tavush!G10)</f>
        <v>1</v>
      </c>
      <c r="H10" s="12">
        <f>SUM(Shirak!H10+VDz!H10+Sunik!H10+Gex!H10+Lori!H10+Kotaik!H10+Armavir!H10+Ararat!H10+Aragacotn!H10+Tavush!H10)</f>
        <v>0</v>
      </c>
      <c r="I10" s="12">
        <f>SUM(Shirak!I10+VDz!I10+Sunik!I10+Gex!I10+Lori!I10+Kotaik!I10+Armavir!I10+Ararat!I10+Aragacotn!I10+Tavush!I10)</f>
        <v>0</v>
      </c>
      <c r="J10" s="12">
        <f>SUM(Shirak!J10+VDz!J10+Sunik!J10+Gex!J10+Lori!J10+Kotaik!J10+Armavir!J10+Ararat!J10+Aragacotn!J10+Tavush!J10)</f>
        <v>0</v>
      </c>
      <c r="K10" s="12">
        <f>SUM(Shirak!K10+VDz!K10+Sunik!K10+Gex!K10+Lori!K10+Kotaik!K10+Armavir!K10+Ararat!K10+Aragacotn!K10+Tavush!K10)</f>
        <v>0</v>
      </c>
      <c r="L10" s="12">
        <f>SUM(Shirak!L10+VDz!L10+Sunik!L10+Gex!L10+Lori!L10+Kotaik!L10+Armavir!L10+Ararat!L10+Aragacotn!L10+Tavush!L10)</f>
        <v>8</v>
      </c>
      <c r="M10" s="12">
        <f>SUM(Shirak!M10+VDz!M10+Sunik!M10+Gex!M10+Lori!M10+Kotaik!M10+Armavir!M10+Ararat!M10+Aragacotn!M10+Tavush!M10)</f>
        <v>2</v>
      </c>
      <c r="N10" s="12">
        <f>SUM(Shirak!N10+VDz!N10+Sunik!N10+Gex!N10+Lori!N10+Kotaik!N10+Armavir!N10+Ararat!N10+Aragacotn!N10+Tavush!N10)</f>
        <v>0</v>
      </c>
      <c r="O10" s="12">
        <f>SUM(Shirak!O10+VDz!O10+Sunik!O10+Gex!O10+Lori!O10+Kotaik!O10+Armavir!O10+Ararat!O10+Aragacotn!O10+Tavush!O10)</f>
        <v>11</v>
      </c>
      <c r="P10" s="12">
        <f>SUM(Shirak!P10+VDz!P10+Sunik!P10+Gex!P10+Lori!P10+Kotaik!P10+Armavir!P10+Ararat!P10+Aragacotn!P10+Tavush!P10)</f>
        <v>0</v>
      </c>
      <c r="Q10" s="12">
        <f>SUM(Shirak!Q10+VDz!Q10+Sunik!Q10+Gex!Q10+Lori!Q10+Kotaik!Q10+Armavir!Q10+Ararat!Q10+Aragacotn!Q10+Tavush!Q10)</f>
        <v>0</v>
      </c>
      <c r="R10" s="12">
        <f>SUM(Shirak!R10+VDz!R10+Sunik!R10+Gex!R10+Lori!R10+Kotaik!R10+Armavir!R10+Ararat!R10+Aragacotn!R10+Tavush!R10)</f>
        <v>0</v>
      </c>
      <c r="S10" s="12">
        <f>SUM(Shirak!S10+VDz!S10+Sunik!S10+Gex!S10+Lori!S10+Kotaik!S10+Armavir!S10+Ararat!S10+Aragacotn!S10+Tavush!S10)</f>
        <v>0</v>
      </c>
      <c r="T10" s="12">
        <f>SUM(Shirak!T10+VDz!T10+Sunik!T10+Gex!T10+Lori!T10+Kotaik!T10+Armavir!T10+Ararat!T10+Aragacotn!T10+Tavush!T10)</f>
        <v>0</v>
      </c>
      <c r="U10" s="53"/>
      <c r="V10" s="53"/>
      <c r="W10" s="53"/>
    </row>
    <row r="11" spans="1:23" s="14" customFormat="1" ht="39.950000000000003" customHeight="1">
      <c r="A11" s="65"/>
      <c r="B11" s="5" t="s">
        <v>29</v>
      </c>
      <c r="C11" s="4">
        <v>178</v>
      </c>
      <c r="D11" s="12">
        <f>SUM(Shirak!D11+VDz!D11+Sunik!D11+Gex!D11+Lori!D11+Kotaik!D11+Armavir!D11+Ararat!D11+Aragacotn!D11+Tavush!D11)</f>
        <v>11</v>
      </c>
      <c r="E11" s="12">
        <f>SUM(Shirak!E11+VDz!E11+Sunik!E11+Gex!E11+Lori!E11+Kotaik!E11+Armavir!E11+Ararat!E11+Aragacotn!E11+Tavush!E11)</f>
        <v>21</v>
      </c>
      <c r="F11" s="12">
        <f>SUM(Shirak!F11+VDz!F11+Sunik!F11+Gex!F11+Lori!F11+Kotaik!F11+Armavir!F11+Ararat!F11+Aragacotn!F11+Tavush!F11)</f>
        <v>23</v>
      </c>
      <c r="G11" s="12">
        <f>SUM(Shirak!G11+VDz!G11+Sunik!G11+Gex!G11+Lori!G11+Kotaik!G11+Armavir!G11+Ararat!G11+Aragacotn!G11+Tavush!G11)</f>
        <v>1</v>
      </c>
      <c r="H11" s="12">
        <f>SUM(Shirak!H11+VDz!H11+Sunik!H11+Gex!H11+Lori!H11+Kotaik!H11+Armavir!H11+Ararat!H11+Aragacotn!H11+Tavush!H11)</f>
        <v>0</v>
      </c>
      <c r="I11" s="12">
        <f>SUM(Shirak!I11+VDz!I11+Sunik!I11+Gex!I11+Lori!I11+Kotaik!I11+Armavir!I11+Ararat!I11+Aragacotn!I11+Tavush!I11)</f>
        <v>0</v>
      </c>
      <c r="J11" s="12">
        <f>SUM(Shirak!J11+VDz!J11+Sunik!J11+Gex!J11+Lori!J11+Kotaik!J11+Armavir!J11+Ararat!J11+Aragacotn!J11+Tavush!J11)</f>
        <v>0</v>
      </c>
      <c r="K11" s="12">
        <f>SUM(Shirak!K11+VDz!K11+Sunik!K11+Gex!K11+Lori!K11+Kotaik!K11+Armavir!K11+Ararat!K11+Aragacotn!K11+Tavush!K11)</f>
        <v>1</v>
      </c>
      <c r="L11" s="12">
        <f>SUM(Shirak!L11+VDz!L11+Sunik!L11+Gex!L11+Lori!L11+Kotaik!L11+Armavir!L11+Ararat!L11+Aragacotn!L11+Tavush!L11)</f>
        <v>24</v>
      </c>
      <c r="M11" s="12">
        <f>SUM(Shirak!M11+VDz!M11+Sunik!M11+Gex!M11+Lori!M11+Kotaik!M11+Armavir!M11+Ararat!M11+Aragacotn!M11+Tavush!M11)</f>
        <v>8</v>
      </c>
      <c r="N11" s="12">
        <f>SUM(Shirak!N11+VDz!N11+Sunik!N11+Gex!N11+Lori!N11+Kotaik!N11+Armavir!N11+Ararat!N11+Aragacotn!N11+Tavush!N11)</f>
        <v>1</v>
      </c>
      <c r="O11" s="12">
        <f>SUM(Shirak!O11+VDz!O11+Sunik!O11+Gex!O11+Lori!O11+Kotaik!O11+Armavir!O11+Ararat!O11+Aragacotn!O11+Tavush!O11)</f>
        <v>23</v>
      </c>
      <c r="P11" s="12">
        <f>SUM(Shirak!P11+VDz!P11+Sunik!P11+Gex!P11+Lori!P11+Kotaik!P11+Armavir!P11+Ararat!P11+Aragacotn!P11+Tavush!P11)</f>
        <v>1</v>
      </c>
      <c r="Q11" s="12">
        <f>SUM(Shirak!Q11+VDz!Q11+Sunik!Q11+Gex!Q11+Lori!Q11+Kotaik!Q11+Armavir!Q11+Ararat!Q11+Aragacotn!Q11+Tavush!Q11)</f>
        <v>1</v>
      </c>
      <c r="R11" s="12">
        <f>SUM(Shirak!R11+VDz!R11+Sunik!R11+Gex!R11+Lori!R11+Kotaik!R11+Armavir!R11+Ararat!R11+Aragacotn!R11+Tavush!R11)</f>
        <v>0</v>
      </c>
      <c r="S11" s="12">
        <f>SUM(Shirak!S11+VDz!S11+Sunik!S11+Gex!S11+Lori!S11+Kotaik!S11+Armavir!S11+Ararat!S11+Aragacotn!S11+Tavush!S11)</f>
        <v>0</v>
      </c>
      <c r="T11" s="12">
        <f>SUM(Shirak!T11+VDz!T11+Sunik!T11+Gex!T11+Lori!T11+Kotaik!T11+Armavir!T11+Ararat!T11+Aragacotn!T11+Tavush!T11)</f>
        <v>0</v>
      </c>
      <c r="U11" s="53"/>
      <c r="V11" s="53"/>
      <c r="W11" s="53"/>
    </row>
    <row r="12" spans="1:23" s="14" customFormat="1" ht="39.950000000000003" customHeight="1">
      <c r="A12" s="65"/>
      <c r="B12" s="5" t="s">
        <v>30</v>
      </c>
      <c r="C12" s="4">
        <v>179</v>
      </c>
      <c r="D12" s="12">
        <f>SUM(Shirak!D12+VDz!D12+Sunik!D12+Gex!D12+Lori!D12+Kotaik!D12+Armavir!D12+Ararat!D12+Aragacotn!D12+Tavush!D12)</f>
        <v>10</v>
      </c>
      <c r="E12" s="12">
        <f>SUM(Shirak!E12+VDz!E12+Sunik!E12+Gex!E12+Lori!E12+Kotaik!E12+Armavir!E12+Ararat!E12+Aragacotn!E12+Tavush!E12)</f>
        <v>16</v>
      </c>
      <c r="F12" s="12">
        <f>SUM(Shirak!F12+VDz!F12+Sunik!F12+Gex!F12+Lori!F12+Kotaik!F12+Armavir!F12+Ararat!F12+Aragacotn!F12+Tavush!F12)</f>
        <v>19</v>
      </c>
      <c r="G12" s="12">
        <f>SUM(Shirak!G12+VDz!G12+Sunik!G12+Gex!G12+Lori!G12+Kotaik!G12+Armavir!G12+Ararat!G12+Aragacotn!G12+Tavush!G12)</f>
        <v>1</v>
      </c>
      <c r="H12" s="12">
        <f>SUM(Shirak!H12+VDz!H12+Sunik!H12+Gex!H12+Lori!H12+Kotaik!H12+Armavir!H12+Ararat!H12+Aragacotn!H12+Tavush!H12)</f>
        <v>4</v>
      </c>
      <c r="I12" s="12">
        <f>SUM(Shirak!I12+VDz!I12+Sunik!I12+Gex!I12+Lori!I12+Kotaik!I12+Armavir!I12+Ararat!I12+Aragacotn!I12+Tavush!I12)</f>
        <v>0</v>
      </c>
      <c r="J12" s="12">
        <f>SUM(Shirak!J12+VDz!J12+Sunik!J12+Gex!J12+Lori!J12+Kotaik!J12+Armavir!J12+Ararat!J12+Aragacotn!J12+Tavush!J12)</f>
        <v>0</v>
      </c>
      <c r="K12" s="12">
        <f>SUM(Shirak!K12+VDz!K12+Sunik!K12+Gex!K12+Lori!K12+Kotaik!K12+Armavir!K12+Ararat!K12+Aragacotn!K12+Tavush!K12)</f>
        <v>0</v>
      </c>
      <c r="L12" s="12">
        <f>SUM(Shirak!L12+VDz!L12+Sunik!L12+Gex!L12+Lori!L12+Kotaik!L12+Armavir!L12+Ararat!L12+Aragacotn!L12+Tavush!L12)</f>
        <v>23</v>
      </c>
      <c r="M12" s="12">
        <f>SUM(Shirak!M12+VDz!M12+Sunik!M12+Gex!M12+Lori!M12+Kotaik!M12+Armavir!M12+Ararat!M12+Aragacotn!M12+Tavush!M12)</f>
        <v>3</v>
      </c>
      <c r="N12" s="12">
        <f>SUM(Shirak!N12+VDz!N12+Sunik!N12+Gex!N12+Lori!N12+Kotaik!N12+Armavir!N12+Ararat!N12+Aragacotn!N12+Tavush!N12)</f>
        <v>1</v>
      </c>
      <c r="O12" s="12">
        <f>SUM(Shirak!O12+VDz!O12+Sunik!O12+Gex!O12+Lori!O12+Kotaik!O12+Armavir!O12+Ararat!O12+Aragacotn!O12+Tavush!O12)</f>
        <v>26</v>
      </c>
      <c r="P12" s="12">
        <f>SUM(Shirak!P12+VDz!P12+Sunik!P12+Gex!P12+Lori!P12+Kotaik!P12+Armavir!P12+Ararat!P12+Aragacotn!P12+Tavush!P12)</f>
        <v>0</v>
      </c>
      <c r="Q12" s="12">
        <f>SUM(Shirak!Q12+VDz!Q12+Sunik!Q12+Gex!Q12+Lori!Q12+Kotaik!Q12+Armavir!Q12+Ararat!Q12+Aragacotn!Q12+Tavush!Q12)</f>
        <v>17</v>
      </c>
      <c r="R12" s="12">
        <f>SUM(Shirak!R12+VDz!R12+Sunik!R12+Gex!R12+Lori!R12+Kotaik!R12+Armavir!R12+Ararat!R12+Aragacotn!R12+Tavush!R12)</f>
        <v>2</v>
      </c>
      <c r="S12" s="12">
        <f>SUM(Shirak!S12+VDz!S12+Sunik!S12+Gex!S12+Lori!S12+Kotaik!S12+Armavir!S12+Ararat!S12+Aragacotn!S12+Tavush!S12)</f>
        <v>0</v>
      </c>
      <c r="T12" s="12">
        <f>SUM(Shirak!T12+VDz!T12+Sunik!T12+Gex!T12+Lori!T12+Kotaik!T12+Armavir!T12+Ararat!T12+Aragacotn!T12+Tavush!T12)</f>
        <v>0</v>
      </c>
      <c r="U12" s="53"/>
      <c r="V12" s="53"/>
      <c r="W12" s="53"/>
    </row>
    <row r="13" spans="1:23" s="14" customFormat="1" ht="39.950000000000003" customHeight="1">
      <c r="A13" s="64" t="s">
        <v>31</v>
      </c>
      <c r="B13" s="64"/>
      <c r="C13" s="4">
        <v>182</v>
      </c>
      <c r="D13" s="12">
        <f>SUM(Shirak!D13+VDz!D13+Sunik!D13+Gex!D13+Lori!D13+Kotaik!D13+Armavir!D13+Ararat!D13+Aragacotn!D13+Tavush!D13)</f>
        <v>0</v>
      </c>
      <c r="E13" s="12">
        <f>SUM(Shirak!E13+VDz!E13+Sunik!E13+Gex!E13+Lori!E13+Kotaik!E13+Armavir!E13+Ararat!E13+Aragacotn!E13+Tavush!E13)</f>
        <v>1</v>
      </c>
      <c r="F13" s="12">
        <f>SUM(Shirak!F13+VDz!F13+Sunik!F13+Gex!F13+Lori!F13+Kotaik!F13+Armavir!F13+Ararat!F13+Aragacotn!F13+Tavush!F13)</f>
        <v>1</v>
      </c>
      <c r="G13" s="12">
        <f>SUM(Shirak!G13+VDz!G13+Sunik!G13+Gex!G13+Lori!G13+Kotaik!G13+Armavir!G13+Ararat!G13+Aragacotn!G13+Tavush!G13)</f>
        <v>0</v>
      </c>
      <c r="H13" s="12">
        <f>SUM(Shirak!H13+VDz!H13+Sunik!H13+Gex!H13+Lori!H13+Kotaik!H13+Armavir!H13+Ararat!H13+Aragacotn!H13+Tavush!H13)</f>
        <v>0</v>
      </c>
      <c r="I13" s="12">
        <f>SUM(Shirak!I13+VDz!I13+Sunik!I13+Gex!I13+Lori!I13+Kotaik!I13+Armavir!I13+Ararat!I13+Aragacotn!I13+Tavush!I13)</f>
        <v>0</v>
      </c>
      <c r="J13" s="12">
        <f>SUM(Shirak!J13+VDz!J13+Sunik!J13+Gex!J13+Lori!J13+Kotaik!J13+Armavir!J13+Ararat!J13+Aragacotn!J13+Tavush!J13)</f>
        <v>0</v>
      </c>
      <c r="K13" s="12">
        <f>SUM(Shirak!K13+VDz!K13+Sunik!K13+Gex!K13+Lori!K13+Kotaik!K13+Armavir!K13+Ararat!K13+Aragacotn!K13+Tavush!K13)</f>
        <v>0</v>
      </c>
      <c r="L13" s="12">
        <f>SUM(Shirak!L13+VDz!L13+Sunik!L13+Gex!L13+Lori!L13+Kotaik!L13+Armavir!L13+Ararat!L13+Aragacotn!L13+Tavush!L13)</f>
        <v>1</v>
      </c>
      <c r="M13" s="12">
        <f>SUM(Shirak!M13+VDz!M13+Sunik!M13+Gex!M13+Lori!M13+Kotaik!M13+Armavir!M13+Ararat!M13+Aragacotn!M13+Tavush!M13)</f>
        <v>0</v>
      </c>
      <c r="N13" s="12">
        <f>SUM(Shirak!N13+VDz!N13+Sunik!N13+Gex!N13+Lori!N13+Kotaik!N13+Armavir!N13+Ararat!N13+Aragacotn!N13+Tavush!N13)</f>
        <v>0</v>
      </c>
      <c r="O13" s="12">
        <f>SUM(Shirak!O13+VDz!O13+Sunik!O13+Gex!O13+Lori!O13+Kotaik!O13+Armavir!O13+Ararat!O13+Aragacotn!O13+Tavush!O13)</f>
        <v>1</v>
      </c>
      <c r="P13" s="12">
        <f>SUM(Shirak!P13+VDz!P13+Sunik!P13+Gex!P13+Lori!P13+Kotaik!P13+Armavir!P13+Ararat!P13+Aragacotn!P13+Tavush!P13)</f>
        <v>0</v>
      </c>
      <c r="Q13" s="12">
        <f>SUM(Shirak!Q13+VDz!Q13+Sunik!Q13+Gex!Q13+Lori!Q13+Kotaik!Q13+Armavir!Q13+Ararat!Q13+Aragacotn!Q13+Tavush!Q13)</f>
        <v>1</v>
      </c>
      <c r="R13" s="12">
        <f>SUM(Shirak!R13+VDz!R13+Sunik!R13+Gex!R13+Lori!R13+Kotaik!R13+Armavir!R13+Ararat!R13+Aragacotn!R13+Tavush!R13)</f>
        <v>0</v>
      </c>
      <c r="S13" s="12">
        <f>SUM(Shirak!S13+VDz!S13+Sunik!S13+Gex!S13+Lori!S13+Kotaik!S13+Armavir!S13+Ararat!S13+Aragacotn!S13+Tavush!S13)</f>
        <v>0</v>
      </c>
      <c r="T13" s="12">
        <f>SUM(Shirak!T13+VDz!T13+Sunik!T13+Gex!T13+Lori!T13+Kotaik!T13+Armavir!T13+Ararat!T13+Aragacotn!T13+Tavush!T13)</f>
        <v>0</v>
      </c>
      <c r="U13" s="53"/>
      <c r="V13" s="53"/>
      <c r="W13" s="53"/>
    </row>
    <row r="14" spans="1:23" s="14" customFormat="1" ht="39.950000000000003" customHeight="1">
      <c r="A14" s="64" t="s">
        <v>32</v>
      </c>
      <c r="B14" s="64"/>
      <c r="C14" s="4">
        <v>185</v>
      </c>
      <c r="D14" s="12">
        <f>SUM(Shirak!D14+VDz!D14+Sunik!D14+Gex!D14+Lori!D14+Kotaik!D14+Armavir!D14+Ararat!D14+Aragacotn!D14+Tavush!D14)</f>
        <v>3</v>
      </c>
      <c r="E14" s="12">
        <f>SUM(Shirak!E14+VDz!E14+Sunik!E14+Gex!E14+Lori!E14+Kotaik!E14+Armavir!E14+Ararat!E14+Aragacotn!E14+Tavush!E14)</f>
        <v>5</v>
      </c>
      <c r="F14" s="12">
        <f>SUM(Shirak!F14+VDz!F14+Sunik!F14+Gex!F14+Lori!F14+Kotaik!F14+Armavir!F14+Ararat!F14+Aragacotn!F14+Tavush!F14)</f>
        <v>4</v>
      </c>
      <c r="G14" s="12">
        <f>SUM(Shirak!G14+VDz!G14+Sunik!G14+Gex!G14+Lori!G14+Kotaik!G14+Armavir!G14+Ararat!G14+Aragacotn!G14+Tavush!G14)</f>
        <v>0</v>
      </c>
      <c r="H14" s="12">
        <f>SUM(Shirak!H14+VDz!H14+Sunik!H14+Gex!H14+Lori!H14+Kotaik!H14+Armavir!H14+Ararat!H14+Aragacotn!H14+Tavush!H14)</f>
        <v>1</v>
      </c>
      <c r="I14" s="12">
        <f>SUM(Shirak!I14+VDz!I14+Sunik!I14+Gex!I14+Lori!I14+Kotaik!I14+Armavir!I14+Ararat!I14+Aragacotn!I14+Tavush!I14)</f>
        <v>2</v>
      </c>
      <c r="J14" s="12">
        <f>SUM(Shirak!J14+VDz!J14+Sunik!J14+Gex!J14+Lori!J14+Kotaik!J14+Armavir!J14+Ararat!J14+Aragacotn!J14+Tavush!J14)</f>
        <v>0</v>
      </c>
      <c r="K14" s="12">
        <f>SUM(Shirak!K14+VDz!K14+Sunik!K14+Gex!K14+Lori!K14+Kotaik!K14+Armavir!K14+Ararat!K14+Aragacotn!K14+Tavush!K14)</f>
        <v>0</v>
      </c>
      <c r="L14" s="12">
        <f>SUM(Shirak!L14+VDz!L14+Sunik!L14+Gex!L14+Lori!L14+Kotaik!L14+Armavir!L14+Ararat!L14+Aragacotn!L14+Tavush!L14)</f>
        <v>7</v>
      </c>
      <c r="M14" s="12">
        <f>SUM(Shirak!M14+VDz!M14+Sunik!M14+Gex!M14+Lori!M14+Kotaik!M14+Armavir!M14+Ararat!M14+Aragacotn!M14+Tavush!M14)</f>
        <v>1</v>
      </c>
      <c r="N14" s="12">
        <f>SUM(Shirak!N14+VDz!N14+Sunik!N14+Gex!N14+Lori!N14+Kotaik!N14+Armavir!N14+Ararat!N14+Aragacotn!N14+Tavush!N14)</f>
        <v>1</v>
      </c>
      <c r="O14" s="12">
        <f>SUM(Shirak!O14+VDz!O14+Sunik!O14+Gex!O14+Lori!O14+Kotaik!O14+Armavir!O14+Ararat!O14+Aragacotn!O14+Tavush!O14)</f>
        <v>4</v>
      </c>
      <c r="P14" s="12">
        <f>SUM(Shirak!P14+VDz!P14+Sunik!P14+Gex!P14+Lori!P14+Kotaik!P14+Armavir!P14+Ararat!P14+Aragacotn!P14+Tavush!P14)</f>
        <v>0</v>
      </c>
      <c r="Q14" s="12">
        <f>SUM(Shirak!Q14+VDz!Q14+Sunik!Q14+Gex!Q14+Lori!Q14+Kotaik!Q14+Armavir!Q14+Ararat!Q14+Aragacotn!Q14+Tavush!Q14)</f>
        <v>0</v>
      </c>
      <c r="R14" s="12">
        <f>SUM(Shirak!R14+VDz!R14+Sunik!R14+Gex!R14+Lori!R14+Kotaik!R14+Armavir!R14+Ararat!R14+Aragacotn!R14+Tavush!R14)</f>
        <v>2</v>
      </c>
      <c r="S14" s="12">
        <f>SUM(Shirak!S14+VDz!S14+Sunik!S14+Gex!S14+Lori!S14+Kotaik!S14+Armavir!S14+Ararat!S14+Aragacotn!S14+Tavush!S14)</f>
        <v>3</v>
      </c>
      <c r="T14" s="12">
        <f>SUM(Shirak!T14+VDz!T14+Sunik!T14+Gex!T14+Lori!T14+Kotaik!T14+Armavir!T14+Ararat!T14+Aragacotn!T14+Tavush!T14)</f>
        <v>0</v>
      </c>
      <c r="U14" s="53"/>
      <c r="V14" s="53"/>
      <c r="W14" s="53"/>
    </row>
    <row r="15" spans="1:23" s="14" customFormat="1" ht="39.950000000000003" customHeight="1">
      <c r="A15" s="64" t="s">
        <v>33</v>
      </c>
      <c r="B15" s="64"/>
      <c r="C15" s="4">
        <v>104</v>
      </c>
      <c r="D15" s="12">
        <f>SUM(Shirak!D15+VDz!D15+Sunik!D15+Gex!D15+Lori!D15+Kotaik!D15+Armavir!D15+Ararat!D15+Aragacotn!D15+Tavush!D15)</f>
        <v>15</v>
      </c>
      <c r="E15" s="12">
        <f>SUM(Shirak!E15+VDz!E15+Sunik!E15+Gex!E15+Lori!E15+Kotaik!E15+Armavir!E15+Ararat!E15+Aragacotn!E15+Tavush!E15)</f>
        <v>33</v>
      </c>
      <c r="F15" s="12">
        <f>SUM(Shirak!F15+VDz!F15+Sunik!F15+Gex!F15+Lori!F15+Kotaik!F15+Armavir!F15+Ararat!F15+Aragacotn!F15+Tavush!F15)</f>
        <v>22</v>
      </c>
      <c r="G15" s="12">
        <f>SUM(Shirak!G15+VDz!G15+Sunik!G15+Gex!G15+Lori!G15+Kotaik!G15+Armavir!G15+Ararat!G15+Aragacotn!G15+Tavush!G15)</f>
        <v>1</v>
      </c>
      <c r="H15" s="12">
        <f>SUM(Shirak!H15+VDz!H15+Sunik!H15+Gex!H15+Lori!H15+Kotaik!H15+Armavir!H15+Ararat!H15+Aragacotn!H15+Tavush!H15)</f>
        <v>0</v>
      </c>
      <c r="I15" s="12">
        <f>SUM(Shirak!I15+VDz!I15+Sunik!I15+Gex!I15+Lori!I15+Kotaik!I15+Armavir!I15+Ararat!I15+Aragacotn!I15+Tavush!I15)</f>
        <v>6</v>
      </c>
      <c r="J15" s="12">
        <f>SUM(Shirak!J15+VDz!J15+Sunik!J15+Gex!J15+Lori!J15+Kotaik!J15+Armavir!J15+Ararat!J15+Aragacotn!J15+Tavush!J15)</f>
        <v>1</v>
      </c>
      <c r="K15" s="12">
        <f>SUM(Shirak!K15+VDz!K15+Sunik!K15+Gex!K15+Lori!K15+Kotaik!K15+Armavir!K15+Ararat!K15+Aragacotn!K15+Tavush!K15)</f>
        <v>1</v>
      </c>
      <c r="L15" s="12">
        <f>SUM(Shirak!L15+VDz!L15+Sunik!L15+Gex!L15+Lori!L15+Kotaik!L15+Armavir!L15+Ararat!L15+Aragacotn!L15+Tavush!L15)</f>
        <v>30</v>
      </c>
      <c r="M15" s="12">
        <f>SUM(Shirak!M15+VDz!M15+Sunik!M15+Gex!M15+Lori!M15+Kotaik!M15+Armavir!M15+Ararat!M15+Aragacotn!M15+Tavush!M15)</f>
        <v>18</v>
      </c>
      <c r="N15" s="12">
        <f>SUM(Shirak!N15+VDz!N15+Sunik!N15+Gex!N15+Lori!N15+Kotaik!N15+Armavir!N15+Ararat!N15+Aragacotn!N15+Tavush!N15)</f>
        <v>2</v>
      </c>
      <c r="O15" s="12">
        <f>SUM(Shirak!O15+VDz!O15+Sunik!O15+Gex!O15+Lori!O15+Kotaik!O15+Armavir!O15+Ararat!O15+Aragacotn!O15+Tavush!O15)</f>
        <v>23</v>
      </c>
      <c r="P15" s="12">
        <f>SUM(Shirak!P15+VDz!P15+Sunik!P15+Gex!P15+Lori!P15+Kotaik!P15+Armavir!P15+Ararat!P15+Aragacotn!P15+Tavush!P15)</f>
        <v>0</v>
      </c>
      <c r="Q15" s="12">
        <f>SUM(Shirak!Q15+VDz!Q15+Sunik!Q15+Gex!Q15+Lori!Q15+Kotaik!Q15+Armavir!Q15+Ararat!Q15+Aragacotn!Q15+Tavush!Q15)</f>
        <v>7</v>
      </c>
      <c r="R15" s="12">
        <f>SUM(Shirak!R15+VDz!R15+Sunik!R15+Gex!R15+Lori!R15+Kotaik!R15+Armavir!R15+Ararat!R15+Aragacotn!R15+Tavush!R15)</f>
        <v>0</v>
      </c>
      <c r="S15" s="12">
        <f>SUM(Shirak!S15+VDz!S15+Sunik!S15+Gex!S15+Lori!S15+Kotaik!S15+Armavir!S15+Ararat!S15+Aragacotn!S15+Tavush!S15)</f>
        <v>5</v>
      </c>
      <c r="T15" s="12">
        <f>SUM(Shirak!T15+VDz!T15+Sunik!T15+Gex!T15+Lori!T15+Kotaik!T15+Armavir!T15+Ararat!T15+Aragacotn!T15+Tavush!T15)</f>
        <v>2</v>
      </c>
      <c r="U15" s="53"/>
      <c r="V15" s="53"/>
      <c r="W15" s="53"/>
    </row>
    <row r="16" spans="1:23" s="14" customFormat="1" ht="39.950000000000003" customHeight="1">
      <c r="A16" s="64" t="s">
        <v>34</v>
      </c>
      <c r="B16" s="64"/>
      <c r="C16" s="4">
        <v>112</v>
      </c>
      <c r="D16" s="12">
        <f>SUM(Shirak!D16+VDz!D16+Sunik!D16+Gex!D16+Lori!D16+Kotaik!D16+Armavir!D16+Ararat!D16+Aragacotn!D16+Tavush!D16)</f>
        <v>14</v>
      </c>
      <c r="E16" s="12">
        <f>SUM(Shirak!E16+VDz!E16+Sunik!E16+Gex!E16+Lori!E16+Kotaik!E16+Armavir!E16+Ararat!E16+Aragacotn!E16+Tavush!E16)</f>
        <v>25</v>
      </c>
      <c r="F16" s="12">
        <f>SUM(Shirak!F16+VDz!F16+Sunik!F16+Gex!F16+Lori!F16+Kotaik!F16+Armavir!F16+Ararat!F16+Aragacotn!F16+Tavush!F16)</f>
        <v>24</v>
      </c>
      <c r="G16" s="12">
        <f>SUM(Shirak!G16+VDz!G16+Sunik!G16+Gex!G16+Lori!G16+Kotaik!G16+Armavir!G16+Ararat!G16+Aragacotn!G16+Tavush!G16)</f>
        <v>0</v>
      </c>
      <c r="H16" s="12">
        <f>SUM(Shirak!H16+VDz!H16+Sunik!H16+Gex!H16+Lori!H16+Kotaik!H16+Armavir!H16+Ararat!H16+Aragacotn!H16+Tavush!H16)</f>
        <v>1</v>
      </c>
      <c r="I16" s="12">
        <f>SUM(Shirak!I16+VDz!I16+Sunik!I16+Gex!I16+Lori!I16+Kotaik!I16+Armavir!I16+Ararat!I16+Aragacotn!I16+Tavush!I16)</f>
        <v>5</v>
      </c>
      <c r="J16" s="12">
        <f>SUM(Shirak!J16+VDz!J16+Sunik!J16+Gex!J16+Lori!J16+Kotaik!J16+Armavir!J16+Ararat!J16+Aragacotn!J16+Tavush!J16)</f>
        <v>0</v>
      </c>
      <c r="K16" s="12">
        <f>SUM(Shirak!K16+VDz!K16+Sunik!K16+Gex!K16+Lori!K16+Kotaik!K16+Armavir!K16+Ararat!K16+Aragacotn!K16+Tavush!K16)</f>
        <v>0</v>
      </c>
      <c r="L16" s="12">
        <f>SUM(Shirak!L16+VDz!L16+Sunik!L16+Gex!L16+Lori!L16+Kotaik!L16+Armavir!L16+Ararat!L16+Aragacotn!L16+Tavush!L16)</f>
        <v>30</v>
      </c>
      <c r="M16" s="12">
        <f>SUM(Shirak!M16+VDz!M16+Sunik!M16+Gex!M16+Lori!M16+Kotaik!M16+Armavir!M16+Ararat!M16+Aragacotn!M16+Tavush!M16)</f>
        <v>9</v>
      </c>
      <c r="N16" s="12">
        <f>SUM(Shirak!N16+VDz!N16+Sunik!N16+Gex!N16+Lori!N16+Kotaik!N16+Armavir!N16+Ararat!N16+Aragacotn!N16+Tavush!N16)</f>
        <v>3</v>
      </c>
      <c r="O16" s="12">
        <f>SUM(Shirak!O16+VDz!O16+Sunik!O16+Gex!O16+Lori!O16+Kotaik!O16+Armavir!O16+Ararat!O16+Aragacotn!O16+Tavush!O16)</f>
        <v>25</v>
      </c>
      <c r="P16" s="12">
        <f>SUM(Shirak!P16+VDz!P16+Sunik!P16+Gex!P16+Lori!P16+Kotaik!P16+Armavir!P16+Ararat!P16+Aragacotn!P16+Tavush!P16)</f>
        <v>0</v>
      </c>
      <c r="Q16" s="12">
        <f>SUM(Shirak!Q16+VDz!Q16+Sunik!Q16+Gex!Q16+Lori!Q16+Kotaik!Q16+Armavir!Q16+Ararat!Q16+Aragacotn!Q16+Tavush!Q16)</f>
        <v>5</v>
      </c>
      <c r="R16" s="12">
        <f>SUM(Shirak!R16+VDz!R16+Sunik!R16+Gex!R16+Lori!R16+Kotaik!R16+Armavir!R16+Ararat!R16+Aragacotn!R16+Tavush!R16)</f>
        <v>0</v>
      </c>
      <c r="S16" s="12">
        <f>SUM(Shirak!S16+VDz!S16+Sunik!S16+Gex!S16+Lori!S16+Kotaik!S16+Armavir!S16+Ararat!S16+Aragacotn!S16+Tavush!S16)</f>
        <v>4</v>
      </c>
      <c r="T16" s="12">
        <f>SUM(Shirak!T16+VDz!T16+Sunik!T16+Gex!T16+Lori!T16+Kotaik!T16+Armavir!T16+Ararat!T16+Aragacotn!T16+Tavush!T16)</f>
        <v>0</v>
      </c>
      <c r="U16" s="53"/>
      <c r="V16" s="53"/>
      <c r="W16" s="53"/>
    </row>
    <row r="17" spans="1:23" s="14" customFormat="1" ht="39.950000000000003" customHeight="1">
      <c r="A17" s="64" t="s">
        <v>35</v>
      </c>
      <c r="B17" s="64"/>
      <c r="C17" s="4">
        <v>138</v>
      </c>
      <c r="D17" s="12">
        <f>SUM(Shirak!D17+VDz!D17+Sunik!D17+Gex!D17+Lori!D17+Kotaik!D17+Armavir!D17+Ararat!D17+Aragacotn!D17+Tavush!D17)</f>
        <v>4</v>
      </c>
      <c r="E17" s="12">
        <f>SUM(Shirak!E17+VDz!E17+Sunik!E17+Gex!E17+Lori!E17+Kotaik!E17+Armavir!E17+Ararat!E17+Aragacotn!E17+Tavush!E17)</f>
        <v>4</v>
      </c>
      <c r="F17" s="12">
        <f>SUM(Shirak!F17+VDz!F17+Sunik!F17+Gex!F17+Lori!F17+Kotaik!F17+Armavir!F17+Ararat!F17+Aragacotn!F17+Tavush!F17)</f>
        <v>6</v>
      </c>
      <c r="G17" s="12">
        <f>SUM(Shirak!G17+VDz!G17+Sunik!G17+Gex!G17+Lori!G17+Kotaik!G17+Armavir!G17+Ararat!G17+Aragacotn!G17+Tavush!G17)</f>
        <v>1</v>
      </c>
      <c r="H17" s="12">
        <f>SUM(Shirak!H17+VDz!H17+Sunik!H17+Gex!H17+Lori!H17+Kotaik!H17+Armavir!H17+Ararat!H17+Aragacotn!H17+Tavush!H17)</f>
        <v>0</v>
      </c>
      <c r="I17" s="12">
        <f>SUM(Shirak!I17+VDz!I17+Sunik!I17+Gex!I17+Lori!I17+Kotaik!I17+Armavir!I17+Ararat!I17+Aragacotn!I17+Tavush!I17)</f>
        <v>0</v>
      </c>
      <c r="J17" s="12">
        <f>SUM(Shirak!J17+VDz!J17+Sunik!J17+Gex!J17+Lori!J17+Kotaik!J17+Armavir!J17+Ararat!J17+Aragacotn!J17+Tavush!J17)</f>
        <v>0</v>
      </c>
      <c r="K17" s="12">
        <f>SUM(Shirak!K17+VDz!K17+Sunik!K17+Gex!K17+Lori!K17+Kotaik!K17+Armavir!K17+Ararat!K17+Aragacotn!K17+Tavush!K17)</f>
        <v>0</v>
      </c>
      <c r="L17" s="12">
        <f>SUM(Shirak!L17+VDz!L17+Sunik!L17+Gex!L17+Lori!L17+Kotaik!L17+Armavir!L17+Ararat!L17+Aragacotn!L17+Tavush!L17)</f>
        <v>6</v>
      </c>
      <c r="M17" s="12">
        <f>SUM(Shirak!M17+VDz!M17+Sunik!M17+Gex!M17+Lori!M17+Kotaik!M17+Armavir!M17+Ararat!M17+Aragacotn!M17+Tavush!M17)</f>
        <v>2</v>
      </c>
      <c r="N17" s="12">
        <f>SUM(Shirak!N17+VDz!N17+Sunik!N17+Gex!N17+Lori!N17+Kotaik!N17+Armavir!N17+Ararat!N17+Aragacotn!N17+Tavush!N17)</f>
        <v>0</v>
      </c>
      <c r="O17" s="12">
        <f>SUM(Shirak!O17+VDz!O17+Sunik!O17+Gex!O17+Lori!O17+Kotaik!O17+Armavir!O17+Ararat!O17+Aragacotn!O17+Tavush!O17)</f>
        <v>8</v>
      </c>
      <c r="P17" s="12">
        <f>SUM(Shirak!P17+VDz!P17+Sunik!P17+Gex!P17+Lori!P17+Kotaik!P17+Armavir!P17+Ararat!P17+Aragacotn!P17+Tavush!P17)</f>
        <v>0</v>
      </c>
      <c r="Q17" s="12">
        <f>SUM(Shirak!Q17+VDz!Q17+Sunik!Q17+Gex!Q17+Lori!Q17+Kotaik!Q17+Armavir!Q17+Ararat!Q17+Aragacotn!Q17+Tavush!Q17)</f>
        <v>2</v>
      </c>
      <c r="R17" s="12">
        <f>SUM(Shirak!R17+VDz!R17+Sunik!R17+Gex!R17+Lori!R17+Kotaik!R17+Armavir!R17+Ararat!R17+Aragacotn!R17+Tavush!R17)</f>
        <v>0</v>
      </c>
      <c r="S17" s="12">
        <f>SUM(Shirak!S17+VDz!S17+Sunik!S17+Gex!S17+Lori!S17+Kotaik!S17+Armavir!S17+Ararat!S17+Aragacotn!S17+Tavush!S17)</f>
        <v>0</v>
      </c>
      <c r="T17" s="12">
        <f>SUM(Shirak!T17+VDz!T17+Sunik!T17+Gex!T17+Lori!T17+Kotaik!T17+Armavir!T17+Ararat!T17+Aragacotn!T17+Tavush!T17)</f>
        <v>0</v>
      </c>
      <c r="U17" s="53"/>
      <c r="V17" s="53"/>
      <c r="W17" s="53"/>
    </row>
    <row r="18" spans="1:23" s="14" customFormat="1" ht="39.950000000000003" customHeight="1">
      <c r="A18" s="64" t="s">
        <v>36</v>
      </c>
      <c r="B18" s="64"/>
      <c r="C18" s="3" t="s">
        <v>37</v>
      </c>
      <c r="D18" s="12">
        <f>SUM(Shirak!D18+VDz!D18+Sunik!D18+Gex!D18+Lori!D18+Kotaik!D18+Armavir!D18+Ararat!D18+Aragacotn!D18+Tavush!D18)</f>
        <v>2</v>
      </c>
      <c r="E18" s="12">
        <f>SUM(Shirak!E18+VDz!E18+Sunik!E18+Gex!E18+Lori!E18+Kotaik!E18+Armavir!E18+Ararat!E18+Aragacotn!E18+Tavush!E18)</f>
        <v>8</v>
      </c>
      <c r="F18" s="12">
        <f>SUM(Shirak!F18+VDz!F18+Sunik!F18+Gex!F18+Lori!F18+Kotaik!F18+Armavir!F18+Ararat!F18+Aragacotn!F18+Tavush!F18)</f>
        <v>5</v>
      </c>
      <c r="G18" s="12">
        <f>SUM(Shirak!G18+VDz!G18+Sunik!G18+Gex!G18+Lori!G18+Kotaik!G18+Armavir!G18+Ararat!G18+Aragacotn!G18+Tavush!G18)</f>
        <v>0</v>
      </c>
      <c r="H18" s="12">
        <f>SUM(Shirak!H18+VDz!H18+Sunik!H18+Gex!H18+Lori!H18+Kotaik!H18+Armavir!H18+Ararat!H18+Aragacotn!H18+Tavush!H18)</f>
        <v>3</v>
      </c>
      <c r="I18" s="12">
        <f>SUM(Shirak!I18+VDz!I18+Sunik!I18+Gex!I18+Lori!I18+Kotaik!I18+Armavir!I18+Ararat!I18+Aragacotn!I18+Tavush!I18)</f>
        <v>0</v>
      </c>
      <c r="J18" s="12">
        <f>SUM(Shirak!J18+VDz!J18+Sunik!J18+Gex!J18+Lori!J18+Kotaik!J18+Armavir!J18+Ararat!J18+Aragacotn!J18+Tavush!J18)</f>
        <v>0</v>
      </c>
      <c r="K18" s="12">
        <f>SUM(Shirak!K18+VDz!K18+Sunik!K18+Gex!K18+Lori!K18+Kotaik!K18+Armavir!K18+Ararat!K18+Aragacotn!K18+Tavush!K18)</f>
        <v>0</v>
      </c>
      <c r="L18" s="12">
        <f>SUM(Shirak!L18+VDz!L18+Sunik!L18+Gex!L18+Lori!L18+Kotaik!L18+Armavir!L18+Ararat!L18+Aragacotn!L18+Tavush!L18)</f>
        <v>8</v>
      </c>
      <c r="M18" s="12">
        <f>SUM(Shirak!M18+VDz!M18+Sunik!M18+Gex!M18+Lori!M18+Kotaik!M18+Armavir!M18+Ararat!M18+Aragacotn!M18+Tavush!M18)</f>
        <v>2</v>
      </c>
      <c r="N18" s="12">
        <f>SUM(Shirak!N18+VDz!N18+Sunik!N18+Gex!N18+Lori!N18+Kotaik!N18+Armavir!N18+Ararat!N18+Aragacotn!N18+Tavush!N18)</f>
        <v>0</v>
      </c>
      <c r="O18" s="12">
        <f>SUM(Shirak!O18+VDz!O18+Sunik!O18+Gex!O18+Lori!O18+Kotaik!O18+Armavir!O18+Ararat!O18+Aragacotn!O18+Tavush!O18)</f>
        <v>6</v>
      </c>
      <c r="P18" s="12">
        <f>SUM(Shirak!P18+VDz!P18+Sunik!P18+Gex!P18+Lori!P18+Kotaik!P18+Armavir!P18+Ararat!P18+Aragacotn!P18+Tavush!P18)</f>
        <v>0</v>
      </c>
      <c r="Q18" s="12">
        <f>SUM(Shirak!Q18+VDz!Q18+Sunik!Q18+Gex!Q18+Lori!Q18+Kotaik!Q18+Armavir!Q18+Ararat!Q18+Aragacotn!Q18+Tavush!Q18)</f>
        <v>3</v>
      </c>
      <c r="R18" s="12">
        <f>SUM(Shirak!R18+VDz!R18+Sunik!R18+Gex!R18+Lori!R18+Kotaik!R18+Armavir!R18+Ararat!R18+Aragacotn!R18+Tavush!R18)</f>
        <v>0</v>
      </c>
      <c r="S18" s="12">
        <f>SUM(Shirak!S18+VDz!S18+Sunik!S18+Gex!S18+Lori!S18+Kotaik!S18+Armavir!S18+Ararat!S18+Aragacotn!S18+Tavush!S18)</f>
        <v>0</v>
      </c>
      <c r="T18" s="12">
        <f>SUM(Shirak!T18+VDz!T18+Sunik!T18+Gex!T18+Lori!T18+Kotaik!T18+Armavir!T18+Ararat!T18+Aragacotn!T18+Tavush!T18)</f>
        <v>0</v>
      </c>
      <c r="U18" s="53"/>
      <c r="V18" s="53"/>
      <c r="W18" s="53"/>
    </row>
    <row r="19" spans="1:23" s="14" customFormat="1" ht="39.950000000000003" customHeight="1">
      <c r="A19" s="64" t="s">
        <v>38</v>
      </c>
      <c r="B19" s="64"/>
      <c r="C19" s="3" t="s">
        <v>39</v>
      </c>
      <c r="D19" s="12">
        <f>SUM(Shirak!D19+VDz!D19+Sunik!D19+Gex!D19+Lori!D19+Kotaik!D19+Armavir!D19+Ararat!D19+Aragacotn!D19+Tavush!D19)</f>
        <v>4</v>
      </c>
      <c r="E19" s="12">
        <f>SUM(Shirak!E19+VDz!E19+Sunik!E19+Gex!E19+Lori!E19+Kotaik!E19+Armavir!E19+Ararat!E19+Aragacotn!E19+Tavush!E19)</f>
        <v>13</v>
      </c>
      <c r="F19" s="12">
        <f>SUM(Shirak!F19+VDz!F19+Sunik!F19+Gex!F19+Lori!F19+Kotaik!F19+Armavir!F19+Ararat!F19+Aragacotn!F19+Tavush!F19)</f>
        <v>14</v>
      </c>
      <c r="G19" s="12">
        <f>SUM(Shirak!G19+VDz!G19+Sunik!G19+Gex!G19+Lori!G19+Kotaik!G19+Armavir!G19+Ararat!G19+Aragacotn!G19+Tavush!G19)</f>
        <v>0</v>
      </c>
      <c r="H19" s="12">
        <f>SUM(Shirak!H19+VDz!H19+Sunik!H19+Gex!H19+Lori!H19+Kotaik!H19+Armavir!H19+Ararat!H19+Aragacotn!H19+Tavush!H19)</f>
        <v>1</v>
      </c>
      <c r="I19" s="12">
        <f>SUM(Shirak!I19+VDz!I19+Sunik!I19+Gex!I19+Lori!I19+Kotaik!I19+Armavir!I19+Ararat!I19+Aragacotn!I19+Tavush!I19)</f>
        <v>0</v>
      </c>
      <c r="J19" s="12">
        <f>SUM(Shirak!J19+VDz!J19+Sunik!J19+Gex!J19+Lori!J19+Kotaik!J19+Armavir!J19+Ararat!J19+Aragacotn!J19+Tavush!J19)</f>
        <v>0</v>
      </c>
      <c r="K19" s="12">
        <f>SUM(Shirak!K19+VDz!K19+Sunik!K19+Gex!K19+Lori!K19+Kotaik!K19+Armavir!K19+Ararat!K19+Aragacotn!K19+Tavush!K19)</f>
        <v>0</v>
      </c>
      <c r="L19" s="12">
        <f>SUM(Shirak!L19+VDz!L19+Sunik!L19+Gex!L19+Lori!L19+Kotaik!L19+Armavir!L19+Ararat!L19+Aragacotn!L19+Tavush!L19)</f>
        <v>15</v>
      </c>
      <c r="M19" s="12">
        <f>SUM(Shirak!M19+VDz!M19+Sunik!M19+Gex!M19+Lori!M19+Kotaik!M19+Armavir!M19+Ararat!M19+Aragacotn!M19+Tavush!M19)</f>
        <v>2</v>
      </c>
      <c r="N19" s="12">
        <f>SUM(Shirak!N19+VDz!N19+Sunik!N19+Gex!N19+Lori!N19+Kotaik!N19+Armavir!N19+Ararat!N19+Aragacotn!N19+Tavush!N19)</f>
        <v>0</v>
      </c>
      <c r="O19" s="12">
        <f>SUM(Shirak!O19+VDz!O19+Sunik!O19+Gex!O19+Lori!O19+Kotaik!O19+Armavir!O19+Ararat!O19+Aragacotn!O19+Tavush!O19)</f>
        <v>14</v>
      </c>
      <c r="P19" s="12">
        <f>SUM(Shirak!P19+VDz!P19+Sunik!P19+Gex!P19+Lori!P19+Kotaik!P19+Armavir!P19+Ararat!P19+Aragacotn!P19+Tavush!P19)</f>
        <v>0</v>
      </c>
      <c r="Q19" s="12">
        <f>SUM(Shirak!Q19+VDz!Q19+Sunik!Q19+Gex!Q19+Lori!Q19+Kotaik!Q19+Armavir!Q19+Ararat!Q19+Aragacotn!Q19+Tavush!Q19)</f>
        <v>5</v>
      </c>
      <c r="R19" s="12">
        <f>SUM(Shirak!R19+VDz!R19+Sunik!R19+Gex!R19+Lori!R19+Kotaik!R19+Armavir!R19+Ararat!R19+Aragacotn!R19+Tavush!R19)</f>
        <v>1</v>
      </c>
      <c r="S19" s="12">
        <f>SUM(Shirak!S19+VDz!S19+Sunik!S19+Gex!S19+Lori!S19+Kotaik!S19+Armavir!S19+Ararat!S19+Aragacotn!S19+Tavush!S19)</f>
        <v>0</v>
      </c>
      <c r="T19" s="12">
        <f>SUM(Shirak!T19+VDz!T19+Sunik!T19+Gex!T19+Lori!T19+Kotaik!T19+Armavir!T19+Ararat!T19+Aragacotn!T19+Tavush!T19)</f>
        <v>0</v>
      </c>
      <c r="U19" s="53"/>
      <c r="V19" s="53"/>
      <c r="W19" s="53"/>
    </row>
    <row r="20" spans="1:23" s="14" customFormat="1" ht="39.950000000000003" customHeight="1">
      <c r="A20" s="64" t="s">
        <v>40</v>
      </c>
      <c r="B20" s="64"/>
      <c r="C20" s="3" t="s">
        <v>41</v>
      </c>
      <c r="D20" s="12">
        <f>SUM(Shirak!D20+VDz!D20+Sunik!D20+Gex!D20+Lori!D20+Kotaik!D20+Armavir!D20+Ararat!D20+Aragacotn!D20+Tavush!D20)</f>
        <v>10</v>
      </c>
      <c r="E20" s="12">
        <f>SUM(Shirak!E20+VDz!E20+Sunik!E20+Gex!E20+Lori!E20+Kotaik!E20+Armavir!E20+Ararat!E20+Aragacotn!E20+Tavush!E20)</f>
        <v>15</v>
      </c>
      <c r="F20" s="12">
        <f>SUM(Shirak!F20+VDz!F20+Sunik!F20+Gex!F20+Lori!F20+Kotaik!F20+Armavir!F20+Ararat!F20+Aragacotn!F20+Tavush!F20)</f>
        <v>22</v>
      </c>
      <c r="G20" s="12">
        <f>SUM(Shirak!G20+VDz!G20+Sunik!G20+Gex!G20+Lori!G20+Kotaik!G20+Armavir!G20+Ararat!G20+Aragacotn!G20+Tavush!G20)</f>
        <v>1</v>
      </c>
      <c r="H20" s="12">
        <f>SUM(Shirak!H20+VDz!H20+Sunik!H20+Gex!H20+Lori!H20+Kotaik!H20+Armavir!H20+Ararat!H20+Aragacotn!H20+Tavush!H20)</f>
        <v>0</v>
      </c>
      <c r="I20" s="12">
        <f>SUM(Shirak!I20+VDz!I20+Sunik!I20+Gex!I20+Lori!I20+Kotaik!I20+Armavir!I20+Ararat!I20+Aragacotn!I20+Tavush!I20)</f>
        <v>0</v>
      </c>
      <c r="J20" s="12">
        <f>SUM(Shirak!J20+VDz!J20+Sunik!J20+Gex!J20+Lori!J20+Kotaik!J20+Armavir!J20+Ararat!J20+Aragacotn!J20+Tavush!J20)</f>
        <v>1</v>
      </c>
      <c r="K20" s="12">
        <f>SUM(Shirak!K20+VDz!K20+Sunik!K20+Gex!K20+Lori!K20+Kotaik!K20+Armavir!K20+Ararat!K20+Aragacotn!K20+Tavush!K20)</f>
        <v>0</v>
      </c>
      <c r="L20" s="12">
        <f>SUM(Shirak!L20+VDz!L20+Sunik!L20+Gex!L20+Lori!L20+Kotaik!L20+Armavir!L20+Ararat!L20+Aragacotn!L20+Tavush!L20)</f>
        <v>23</v>
      </c>
      <c r="M20" s="12">
        <f>SUM(Shirak!M20+VDz!M20+Sunik!M20+Gex!M20+Lori!M20+Kotaik!M20+Armavir!M20+Ararat!M20+Aragacotn!M20+Tavush!M20)</f>
        <v>2</v>
      </c>
      <c r="N20" s="12">
        <f>SUM(Shirak!N20+VDz!N20+Sunik!N20+Gex!N20+Lori!N20+Kotaik!N20+Armavir!N20+Ararat!N20+Aragacotn!N20+Tavush!N20)</f>
        <v>1</v>
      </c>
      <c r="O20" s="12">
        <f>SUM(Shirak!O20+VDz!O20+Sunik!O20+Gex!O20+Lori!O20+Kotaik!O20+Armavir!O20+Ararat!O20+Aragacotn!O20+Tavush!O20)</f>
        <v>26</v>
      </c>
      <c r="P20" s="12">
        <f>SUM(Shirak!P20+VDz!P20+Sunik!P20+Gex!P20+Lori!P20+Kotaik!P20+Armavir!P20+Ararat!P20+Aragacotn!P20+Tavush!P20)</f>
        <v>0</v>
      </c>
      <c r="Q20" s="12">
        <f>SUM(Shirak!Q20+VDz!Q20+Sunik!Q20+Gex!Q20+Lori!Q20+Kotaik!Q20+Armavir!Q20+Ararat!Q20+Aragacotn!Q20+Tavush!Q20)</f>
        <v>6</v>
      </c>
      <c r="R20" s="12">
        <f>SUM(Shirak!R20+VDz!R20+Sunik!R20+Gex!R20+Lori!R20+Kotaik!R20+Armavir!R20+Ararat!R20+Aragacotn!R20+Tavush!R20)</f>
        <v>0</v>
      </c>
      <c r="S20" s="12">
        <f>SUM(Shirak!S20+VDz!S20+Sunik!S20+Gex!S20+Lori!S20+Kotaik!S20+Armavir!S20+Ararat!S20+Aragacotn!S20+Tavush!S20)</f>
        <v>0</v>
      </c>
      <c r="T20" s="12">
        <f>SUM(Shirak!T20+VDz!T20+Sunik!T20+Gex!T20+Lori!T20+Kotaik!T20+Armavir!T20+Ararat!T20+Aragacotn!T20+Tavush!T20)</f>
        <v>0</v>
      </c>
      <c r="U20" s="53"/>
      <c r="V20" s="53"/>
      <c r="W20" s="53"/>
    </row>
    <row r="21" spans="1:23" s="14" customFormat="1" ht="39.950000000000003" customHeight="1">
      <c r="A21" s="64" t="s">
        <v>42</v>
      </c>
      <c r="B21" s="64"/>
      <c r="C21" s="3" t="s">
        <v>43</v>
      </c>
      <c r="D21" s="12">
        <f>SUM(Shirak!D21+VDz!D21+Sunik!D21+Gex!D21+Lori!D21+Kotaik!D21+Armavir!D21+Ararat!D21+Aragacotn!D21+Tavush!D21)</f>
        <v>5</v>
      </c>
      <c r="E21" s="12">
        <f>SUM(Shirak!E21+VDz!E21+Sunik!E21+Gex!E21+Lori!E21+Kotaik!E21+Armavir!E21+Ararat!E21+Aragacotn!E21+Tavush!E21)</f>
        <v>16</v>
      </c>
      <c r="F21" s="12">
        <f>SUM(Shirak!F21+VDz!F21+Sunik!F21+Gex!F21+Lori!F21+Kotaik!F21+Armavir!F21+Ararat!F21+Aragacotn!F21+Tavush!F21)</f>
        <v>14</v>
      </c>
      <c r="G21" s="12">
        <f>SUM(Shirak!G21+VDz!G21+Sunik!G21+Gex!G21+Lori!G21+Kotaik!G21+Armavir!G21+Ararat!G21+Aragacotn!G21+Tavush!G21)</f>
        <v>0</v>
      </c>
      <c r="H21" s="12">
        <f>SUM(Shirak!H21+VDz!H21+Sunik!H21+Gex!H21+Lori!H21+Kotaik!H21+Armavir!H21+Ararat!H21+Aragacotn!H21+Tavush!H21)</f>
        <v>0</v>
      </c>
      <c r="I21" s="12">
        <f>SUM(Shirak!I21+VDz!I21+Sunik!I21+Gex!I21+Lori!I21+Kotaik!I21+Armavir!I21+Ararat!I21+Aragacotn!I21+Tavush!I21)</f>
        <v>0</v>
      </c>
      <c r="J21" s="12">
        <f>SUM(Shirak!J21+VDz!J21+Sunik!J21+Gex!J21+Lori!J21+Kotaik!J21+Armavir!J21+Ararat!J21+Aragacotn!J21+Tavush!J21)</f>
        <v>0</v>
      </c>
      <c r="K21" s="12">
        <f>SUM(Shirak!K21+VDz!K21+Sunik!K21+Gex!K21+Lori!K21+Kotaik!K21+Armavir!K21+Ararat!K21+Aragacotn!K21+Tavush!K21)</f>
        <v>0</v>
      </c>
      <c r="L21" s="12">
        <f>SUM(Shirak!L21+VDz!L21+Sunik!L21+Gex!L21+Lori!L21+Kotaik!L21+Armavir!L21+Ararat!L21+Aragacotn!L21+Tavush!L21)</f>
        <v>14</v>
      </c>
      <c r="M21" s="12">
        <f>SUM(Shirak!M21+VDz!M21+Sunik!M21+Gex!M21+Lori!M21+Kotaik!M21+Armavir!M21+Ararat!M21+Aragacotn!M21+Tavush!M21)</f>
        <v>7</v>
      </c>
      <c r="N21" s="12">
        <f>SUM(Shirak!N21+VDz!N21+Sunik!N21+Gex!N21+Lori!N21+Kotaik!N21+Armavir!N21+Ararat!N21+Aragacotn!N21+Tavush!N21)</f>
        <v>1</v>
      </c>
      <c r="O21" s="12">
        <f>SUM(Shirak!O21+VDz!O21+Sunik!O21+Gex!O21+Lori!O21+Kotaik!O21+Armavir!O21+Ararat!O21+Aragacotn!O21+Tavush!O21)</f>
        <v>27</v>
      </c>
      <c r="P21" s="12">
        <f>SUM(Shirak!P21+VDz!P21+Sunik!P21+Gex!P21+Lori!P21+Kotaik!P21+Armavir!P21+Ararat!P21+Aragacotn!P21+Tavush!P21)</f>
        <v>0</v>
      </c>
      <c r="Q21" s="12">
        <f>SUM(Shirak!Q21+VDz!Q21+Sunik!Q21+Gex!Q21+Lori!Q21+Kotaik!Q21+Armavir!Q21+Ararat!Q21+Aragacotn!Q21+Tavush!Q21)</f>
        <v>3</v>
      </c>
      <c r="R21" s="12">
        <f>SUM(Shirak!R21+VDz!R21+Sunik!R21+Gex!R21+Lori!R21+Kotaik!R21+Armavir!R21+Ararat!R21+Aragacotn!R21+Tavush!R21)</f>
        <v>0</v>
      </c>
      <c r="S21" s="12">
        <f>SUM(Shirak!S21+VDz!S21+Sunik!S21+Gex!S21+Lori!S21+Kotaik!S21+Armavir!S21+Ararat!S21+Aragacotn!S21+Tavush!S21)</f>
        <v>0</v>
      </c>
      <c r="T21" s="12">
        <f>SUM(Shirak!T21+VDz!T21+Sunik!T21+Gex!T21+Lori!T21+Kotaik!T21+Armavir!T21+Ararat!T21+Aragacotn!T21+Tavush!T21)</f>
        <v>0</v>
      </c>
      <c r="U21" s="53"/>
      <c r="V21" s="53"/>
      <c r="W21" s="53"/>
    </row>
    <row r="22" spans="1:23" s="14" customFormat="1" ht="39.950000000000003" customHeight="1">
      <c r="A22" s="64" t="s">
        <v>51</v>
      </c>
      <c r="B22" s="64"/>
      <c r="C22" s="4" t="s">
        <v>44</v>
      </c>
      <c r="D22" s="12">
        <f>SUM(Shirak!D22+VDz!D22+Sunik!D22+Gex!D22+Lori!D22+Kotaik!D22+Armavir!D22+Ararat!D22+Aragacotn!D22+Tavush!D22)</f>
        <v>4</v>
      </c>
      <c r="E22" s="12">
        <f>SUM(Shirak!E22+VDz!E22+Sunik!E22+Gex!E22+Lori!E22+Kotaik!E22+Armavir!E22+Ararat!E22+Aragacotn!E22+Tavush!E22)</f>
        <v>10</v>
      </c>
      <c r="F22" s="12">
        <f>SUM(Shirak!F22+VDz!F22+Sunik!F22+Gex!F22+Lori!F22+Kotaik!F22+Armavir!F22+Ararat!F22+Aragacotn!F22+Tavush!F22)</f>
        <v>10</v>
      </c>
      <c r="G22" s="12">
        <f>SUM(Shirak!G22+VDz!G22+Sunik!G22+Gex!G22+Lori!G22+Kotaik!G22+Armavir!G22+Ararat!G22+Aragacotn!G22+Tavush!G22)</f>
        <v>0</v>
      </c>
      <c r="H22" s="12">
        <f>SUM(Shirak!H22+VDz!H22+Sunik!H22+Gex!H22+Lori!H22+Kotaik!H22+Armavir!H22+Ararat!H22+Aragacotn!H22+Tavush!H22)</f>
        <v>0</v>
      </c>
      <c r="I22" s="12">
        <f>SUM(Shirak!I22+VDz!I22+Sunik!I22+Gex!I22+Lori!I22+Kotaik!I22+Armavir!I22+Ararat!I22+Aragacotn!I22+Tavush!I22)</f>
        <v>0</v>
      </c>
      <c r="J22" s="12">
        <f>SUM(Shirak!J22+VDz!J22+Sunik!J22+Gex!J22+Lori!J22+Kotaik!J22+Armavir!J22+Ararat!J22+Aragacotn!J22+Tavush!J22)</f>
        <v>0</v>
      </c>
      <c r="K22" s="12">
        <f>SUM(Shirak!K22+VDz!K22+Sunik!K22+Gex!K22+Lori!K22+Kotaik!K22+Armavir!K22+Ararat!K22+Aragacotn!K22+Tavush!K22)</f>
        <v>0</v>
      </c>
      <c r="L22" s="12">
        <f>SUM(Shirak!L22+VDz!L22+Sunik!L22+Gex!L22+Lori!L22+Kotaik!L22+Armavir!L22+Ararat!L22+Aragacotn!L22+Tavush!L22)</f>
        <v>10</v>
      </c>
      <c r="M22" s="12">
        <f>SUM(Shirak!M22+VDz!M22+Sunik!M22+Gex!M22+Lori!M22+Kotaik!M22+Armavir!M22+Ararat!M22+Aragacotn!M22+Tavush!M22)</f>
        <v>4</v>
      </c>
      <c r="N22" s="12">
        <f>SUM(Shirak!N22+VDz!N22+Sunik!N22+Gex!N22+Lori!N22+Kotaik!N22+Armavir!N22+Ararat!N22+Aragacotn!N22+Tavush!N22)</f>
        <v>1</v>
      </c>
      <c r="O22" s="12">
        <f>SUM(Shirak!O22+VDz!O22+Sunik!O22+Gex!O22+Lori!O22+Kotaik!O22+Armavir!O22+Ararat!O22+Aragacotn!O22+Tavush!O22)</f>
        <v>10</v>
      </c>
      <c r="P22" s="12">
        <f>SUM(Shirak!P22+VDz!P22+Sunik!P22+Gex!P22+Lori!P22+Kotaik!P22+Armavir!P22+Ararat!P22+Aragacotn!P22+Tavush!P22)</f>
        <v>0</v>
      </c>
      <c r="Q22" s="12">
        <f>SUM(Shirak!Q22+VDz!Q22+Sunik!Q22+Gex!Q22+Lori!Q22+Kotaik!Q22+Armavir!Q22+Ararat!Q22+Aragacotn!Q22+Tavush!Q22)</f>
        <v>5</v>
      </c>
      <c r="R22" s="12">
        <f>SUM(Shirak!R22+VDz!R22+Sunik!R22+Gex!R22+Lori!R22+Kotaik!R22+Armavir!R22+Ararat!R22+Aragacotn!R22+Tavush!R22)</f>
        <v>0</v>
      </c>
      <c r="S22" s="12">
        <f>SUM(Shirak!S22+VDz!S22+Sunik!S22+Gex!S22+Lori!S22+Kotaik!S22+Armavir!S22+Ararat!S22+Aragacotn!S22+Tavush!S22)</f>
        <v>0</v>
      </c>
      <c r="T22" s="12">
        <f>SUM(Shirak!T22+VDz!T22+Sunik!T22+Gex!T22+Lori!T22+Kotaik!T22+Armavir!T22+Ararat!T22+Aragacotn!T22+Tavush!T22)</f>
        <v>0</v>
      </c>
      <c r="U22" s="53"/>
      <c r="V22" s="53"/>
      <c r="W22" s="53"/>
    </row>
    <row r="23" spans="1:23" s="14" customFormat="1" ht="39.950000000000003" customHeight="1">
      <c r="A23" s="64" t="s">
        <v>52</v>
      </c>
      <c r="B23" s="64"/>
      <c r="C23" s="4">
        <v>242</v>
      </c>
      <c r="D23" s="12">
        <f>SUM(Shirak!D23+VDz!D23+Sunik!D23+Gex!D23+Lori!D23+Kotaik!D23+Armavir!D23+Ararat!D23+Aragacotn!D23+Tavush!D23)</f>
        <v>35</v>
      </c>
      <c r="E23" s="12">
        <f>SUM(Shirak!E23+VDz!E23+Sunik!E23+Gex!E23+Lori!E23+Kotaik!E23+Armavir!E23+Ararat!E23+Aragacotn!E23+Tavush!E23)</f>
        <v>52</v>
      </c>
      <c r="F23" s="12">
        <f>SUM(Shirak!F23+VDz!F23+Sunik!F23+Gex!F23+Lori!F23+Kotaik!F23+Armavir!F23+Ararat!F23+Aragacotn!F23+Tavush!F23)</f>
        <v>64</v>
      </c>
      <c r="G23" s="12">
        <f>SUM(Shirak!G23+VDz!G23+Sunik!G23+Gex!G23+Lori!G23+Kotaik!G23+Armavir!G23+Ararat!G23+Aragacotn!G23+Tavush!G23)</f>
        <v>1</v>
      </c>
      <c r="H23" s="12">
        <f>SUM(Shirak!H23+VDz!H23+Sunik!H23+Gex!H23+Lori!H23+Kotaik!H23+Armavir!H23+Ararat!H23+Aragacotn!H23+Tavush!H23)</f>
        <v>10</v>
      </c>
      <c r="I23" s="12">
        <f>SUM(Shirak!I23+VDz!I23+Sunik!I23+Gex!I23+Lori!I23+Kotaik!I23+Armavir!I23+Ararat!I23+Aragacotn!I23+Tavush!I23)</f>
        <v>0</v>
      </c>
      <c r="J23" s="12">
        <f>SUM(Shirak!J23+VDz!J23+Sunik!J23+Gex!J23+Lori!J23+Kotaik!J23+Armavir!J23+Ararat!J23+Aragacotn!J23+Tavush!J23)</f>
        <v>0</v>
      </c>
      <c r="K23" s="12">
        <f>SUM(Shirak!K23+VDz!K23+Sunik!K23+Gex!K23+Lori!K23+Kotaik!K23+Armavir!K23+Ararat!K23+Aragacotn!K23+Tavush!K23)</f>
        <v>0</v>
      </c>
      <c r="L23" s="12">
        <f>SUM(Shirak!L23+VDz!L23+Sunik!L23+Gex!L23+Lori!L23+Kotaik!L23+Armavir!L23+Ararat!L23+Aragacotn!L23+Tavush!L23)</f>
        <v>74</v>
      </c>
      <c r="M23" s="12">
        <f>SUM(Shirak!M23+VDz!M23+Sunik!M23+Gex!M23+Lori!M23+Kotaik!M23+Armavir!M23+Ararat!M23+Aragacotn!M23+Tavush!M23)</f>
        <v>13</v>
      </c>
      <c r="N23" s="12">
        <f>SUM(Shirak!N23+VDz!N23+Sunik!N23+Gex!N23+Lori!N23+Kotaik!N23+Armavir!N23+Ararat!N23+Aragacotn!N23+Tavush!N23)</f>
        <v>4</v>
      </c>
      <c r="O23" s="12">
        <f>SUM(Shirak!O23+VDz!O23+Sunik!O23+Gex!O23+Lori!O23+Kotaik!O23+Armavir!O23+Ararat!O23+Aragacotn!O23+Tavush!O23)</f>
        <v>65</v>
      </c>
      <c r="P23" s="12">
        <f>SUM(Shirak!P23+VDz!P23+Sunik!P23+Gex!P23+Lori!P23+Kotaik!P23+Armavir!P23+Ararat!P23+Aragacotn!P23+Tavush!P23)</f>
        <v>1</v>
      </c>
      <c r="Q23" s="12">
        <f>SUM(Shirak!Q23+VDz!Q23+Sunik!Q23+Gex!Q23+Lori!Q23+Kotaik!Q23+Armavir!Q23+Ararat!Q23+Aragacotn!Q23+Tavush!Q23)</f>
        <v>26</v>
      </c>
      <c r="R23" s="12">
        <f>SUM(Shirak!R23+VDz!R23+Sunik!R23+Gex!R23+Lori!R23+Kotaik!R23+Armavir!R23+Ararat!R23+Aragacotn!R23+Tavush!R23)</f>
        <v>3</v>
      </c>
      <c r="S23" s="12">
        <f>SUM(Shirak!S23+VDz!S23+Sunik!S23+Gex!S23+Lori!S23+Kotaik!S23+Armavir!S23+Ararat!S23+Aragacotn!S23+Tavush!S23)</f>
        <v>0</v>
      </c>
      <c r="T23" s="12">
        <f>SUM(Shirak!T23+VDz!T23+Sunik!T23+Gex!T23+Lori!T23+Kotaik!T23+Armavir!T23+Ararat!T23+Aragacotn!T23+Tavush!T23)</f>
        <v>0</v>
      </c>
      <c r="U23" s="53"/>
      <c r="V23" s="53"/>
      <c r="W23" s="53"/>
    </row>
    <row r="24" spans="1:23" s="14" customFormat="1" ht="39.950000000000003" customHeight="1">
      <c r="A24" s="64" t="s">
        <v>45</v>
      </c>
      <c r="B24" s="64"/>
      <c r="C24" s="7" t="s">
        <v>46</v>
      </c>
      <c r="D24" s="12">
        <f>SUM(Shirak!D24+VDz!D24+Sunik!D24+Gex!D24+Lori!D24+Kotaik!D24+Armavir!D24+Ararat!D24+Aragacotn!D24+Tavush!D24)</f>
        <v>13</v>
      </c>
      <c r="E24" s="12">
        <f>SUM(Shirak!E24+VDz!E24+Sunik!E24+Gex!E24+Lori!E24+Kotaik!E24+Armavir!E24+Ararat!E24+Aragacotn!E24+Tavush!E24)</f>
        <v>31</v>
      </c>
      <c r="F24" s="12">
        <f>SUM(Shirak!F24+VDz!F24+Sunik!F24+Gex!F24+Lori!F24+Kotaik!F24+Armavir!F24+Ararat!F24+Aragacotn!F24+Tavush!F24)</f>
        <v>35</v>
      </c>
      <c r="G24" s="12">
        <f>SUM(Shirak!G24+VDz!G24+Sunik!G24+Gex!G24+Lori!G24+Kotaik!G24+Armavir!G24+Ararat!G24+Aragacotn!G24+Tavush!G24)</f>
        <v>1</v>
      </c>
      <c r="H24" s="12">
        <f>SUM(Shirak!H24+VDz!H24+Sunik!H24+Gex!H24+Lori!H24+Kotaik!H24+Armavir!H24+Ararat!H24+Aragacotn!H24+Tavush!H24)</f>
        <v>1</v>
      </c>
      <c r="I24" s="12">
        <f>SUM(Shirak!I24+VDz!I24+Sunik!I24+Gex!I24+Lori!I24+Kotaik!I24+Armavir!I24+Ararat!I24+Aragacotn!I24+Tavush!I24)</f>
        <v>0</v>
      </c>
      <c r="J24" s="12">
        <f>SUM(Shirak!J24+VDz!J24+Sunik!J24+Gex!J24+Lori!J24+Kotaik!J24+Armavir!J24+Ararat!J24+Aragacotn!J24+Tavush!J24)</f>
        <v>0</v>
      </c>
      <c r="K24" s="12">
        <f>SUM(Shirak!K24+VDz!K24+Sunik!K24+Gex!K24+Lori!K24+Kotaik!K24+Armavir!K24+Ararat!K24+Aragacotn!K24+Tavush!K24)</f>
        <v>0</v>
      </c>
      <c r="L24" s="12">
        <f>SUM(Shirak!L24+VDz!L24+Sunik!L24+Gex!L24+Lori!L24+Kotaik!L24+Armavir!L24+Ararat!L24+Aragacotn!L24+Tavush!L24)</f>
        <v>36</v>
      </c>
      <c r="M24" s="12">
        <f>SUM(Shirak!M24+VDz!M24+Sunik!M24+Gex!M24+Lori!M24+Kotaik!M24+Armavir!M24+Ararat!M24+Aragacotn!M24+Tavush!M24)</f>
        <v>8</v>
      </c>
      <c r="N24" s="12">
        <f>SUM(Shirak!N24+VDz!N24+Sunik!N24+Gex!N24+Lori!N24+Kotaik!N24+Armavir!N24+Ararat!N24+Aragacotn!N24+Tavush!N24)</f>
        <v>2</v>
      </c>
      <c r="O24" s="12">
        <f>SUM(Shirak!O24+VDz!O24+Sunik!O24+Gex!O24+Lori!O24+Kotaik!O24+Armavir!O24+Ararat!O24+Aragacotn!O24+Tavush!O24)</f>
        <v>42</v>
      </c>
      <c r="P24" s="12">
        <f>SUM(Shirak!P24+VDz!P24+Sunik!P24+Gex!P24+Lori!P24+Kotaik!P24+Armavir!P24+Ararat!P24+Aragacotn!P24+Tavush!P24)</f>
        <v>0</v>
      </c>
      <c r="Q24" s="12">
        <f>SUM(Shirak!Q24+VDz!Q24+Sunik!Q24+Gex!Q24+Lori!Q24+Kotaik!Q24+Armavir!Q24+Ararat!Q24+Aragacotn!Q24+Tavush!Q24)</f>
        <v>2</v>
      </c>
      <c r="R24" s="12">
        <f>SUM(Shirak!R24+VDz!R24+Sunik!R24+Gex!R24+Lori!R24+Kotaik!R24+Armavir!R24+Ararat!R24+Aragacotn!R24+Tavush!R24)</f>
        <v>0</v>
      </c>
      <c r="S24" s="12">
        <f>SUM(Shirak!S24+VDz!S24+Sunik!S24+Gex!S24+Lori!S24+Kotaik!S24+Armavir!S24+Ararat!S24+Aragacotn!S24+Tavush!S24)</f>
        <v>0</v>
      </c>
      <c r="T24" s="12">
        <f>SUM(Shirak!T24+VDz!T24+Sunik!T24+Gex!T24+Lori!T24+Kotaik!T24+Armavir!T24+Ararat!T24+Aragacotn!T24+Tavush!T24)</f>
        <v>0</v>
      </c>
      <c r="U24" s="53"/>
      <c r="V24" s="53"/>
      <c r="W24" s="53"/>
    </row>
    <row r="25" spans="1:23" s="14" customFormat="1" ht="39.950000000000003" customHeight="1">
      <c r="A25" s="64" t="s">
        <v>47</v>
      </c>
      <c r="B25" s="64"/>
      <c r="C25" s="3">
        <v>235</v>
      </c>
      <c r="D25" s="12">
        <f>SUM(Shirak!D25+VDz!D25+Sunik!D25+Gex!D25+Lori!D25+Kotaik!D25+Armavir!D25+Ararat!D25+Aragacotn!D25+Tavush!D25)</f>
        <v>5</v>
      </c>
      <c r="E25" s="12">
        <f>SUM(Shirak!E25+VDz!E25+Sunik!E25+Gex!E25+Lori!E25+Kotaik!E25+Armavir!E25+Ararat!E25+Aragacotn!E25+Tavush!E25)</f>
        <v>16</v>
      </c>
      <c r="F25" s="12">
        <f>SUM(Shirak!F25+VDz!F25+Sunik!F25+Gex!F25+Lori!F25+Kotaik!F25+Armavir!F25+Ararat!F25+Aragacotn!F25+Tavush!F25)</f>
        <v>16</v>
      </c>
      <c r="G25" s="12">
        <f>SUM(Shirak!G25+VDz!G25+Sunik!G25+Gex!G25+Lori!G25+Kotaik!G25+Armavir!G25+Ararat!G25+Aragacotn!G25+Tavush!G25)</f>
        <v>1</v>
      </c>
      <c r="H25" s="12">
        <f>SUM(Shirak!H25+VDz!H25+Sunik!H25+Gex!H25+Lori!H25+Kotaik!H25+Armavir!H25+Ararat!H25+Aragacotn!H25+Tavush!H25)</f>
        <v>0</v>
      </c>
      <c r="I25" s="12">
        <f>SUM(Shirak!I25+VDz!I25+Sunik!I25+Gex!I25+Lori!I25+Kotaik!I25+Armavir!I25+Ararat!I25+Aragacotn!I25+Tavush!I25)</f>
        <v>0</v>
      </c>
      <c r="J25" s="12">
        <f>SUM(Shirak!J25+VDz!J25+Sunik!J25+Gex!J25+Lori!J25+Kotaik!J25+Armavir!J25+Ararat!J25+Aragacotn!J25+Tavush!J25)</f>
        <v>0</v>
      </c>
      <c r="K25" s="12">
        <f>SUM(Shirak!K25+VDz!K25+Sunik!K25+Gex!K25+Lori!K25+Kotaik!K25+Armavir!K25+Ararat!K25+Aragacotn!K25+Tavush!K25)</f>
        <v>0</v>
      </c>
      <c r="L25" s="12">
        <f>SUM(Shirak!L25+VDz!L25+Sunik!L25+Gex!L25+Lori!L25+Kotaik!L25+Armavir!L25+Ararat!L25+Aragacotn!L25+Tavush!L25)</f>
        <v>16</v>
      </c>
      <c r="M25" s="12">
        <f>SUM(Shirak!M25+VDz!M25+Sunik!M25+Gex!M25+Lori!M25+Kotaik!M25+Armavir!M25+Ararat!M25+Aragacotn!M25+Tavush!M25)</f>
        <v>5</v>
      </c>
      <c r="N25" s="12">
        <f>SUM(Shirak!N25+VDz!N25+Sunik!N25+Gex!N25+Lori!N25+Kotaik!N25+Armavir!N25+Ararat!N25+Aragacotn!N25+Tavush!N25)</f>
        <v>1</v>
      </c>
      <c r="O25" s="12">
        <f>SUM(Shirak!O25+VDz!O25+Sunik!O25+Gex!O25+Lori!O25+Kotaik!O25+Armavir!O25+Ararat!O25+Aragacotn!O25+Tavush!O25)</f>
        <v>18</v>
      </c>
      <c r="P25" s="12">
        <f>SUM(Shirak!P25+VDz!P25+Sunik!P25+Gex!P25+Lori!P25+Kotaik!P25+Armavir!P25+Ararat!P25+Aragacotn!P25+Tavush!P25)</f>
        <v>0</v>
      </c>
      <c r="Q25" s="12">
        <f>SUM(Shirak!Q25+VDz!Q25+Sunik!Q25+Gex!Q25+Lori!Q25+Kotaik!Q25+Armavir!Q25+Ararat!Q25+Aragacotn!Q25+Tavush!Q25)</f>
        <v>2</v>
      </c>
      <c r="R25" s="12">
        <f>SUM(Shirak!R25+VDz!R25+Sunik!R25+Gex!R25+Lori!R25+Kotaik!R25+Armavir!R25+Ararat!R25+Aragacotn!R25+Tavush!R25)</f>
        <v>0</v>
      </c>
      <c r="S25" s="12">
        <f>SUM(Shirak!S25+VDz!S25+Sunik!S25+Gex!S25+Lori!S25+Kotaik!S25+Armavir!S25+Ararat!S25+Aragacotn!S25+Tavush!S25)</f>
        <v>0</v>
      </c>
      <c r="T25" s="12">
        <f>SUM(Shirak!T25+VDz!T25+Sunik!T25+Gex!T25+Lori!T25+Kotaik!T25+Armavir!T25+Ararat!T25+Aragacotn!T25+Tavush!T25)</f>
        <v>0</v>
      </c>
      <c r="U25" s="53"/>
      <c r="V25" s="53"/>
      <c r="W25" s="53"/>
    </row>
    <row r="26" spans="1:23" s="14" customFormat="1" ht="39.950000000000003" customHeight="1">
      <c r="A26" s="64" t="s">
        <v>48</v>
      </c>
      <c r="B26" s="64"/>
      <c r="C26" s="3"/>
      <c r="D26" s="12">
        <f>SUM(Shirak!D26+VDz!D26+Sunik!D26+Gex!D26+Lori!D26+Kotaik!D26+Armavir!D26+Ararat!D26+Aragacotn!D26+Tavush!D26)</f>
        <v>120</v>
      </c>
      <c r="E26" s="12">
        <f>SUM(Shirak!E26+VDz!E26+Sunik!E26+Gex!E26+Lori!E26+Kotaik!E26+Armavir!E26+Ararat!E26+Aragacotn!E26+Tavush!E26)</f>
        <v>338</v>
      </c>
      <c r="F26" s="12">
        <f>SUM(Shirak!F26+VDz!F26+Sunik!F26+Gex!F26+Lori!F26+Kotaik!F26+Armavir!F26+Ararat!F26+Aragacotn!F26+Tavush!F26)</f>
        <v>336</v>
      </c>
      <c r="G26" s="12">
        <f>SUM(Shirak!G26+VDz!G26+Sunik!G26+Gex!G26+Lori!G26+Kotaik!G26+Armavir!G26+Ararat!G26+Aragacotn!G26+Tavush!G26)</f>
        <v>8</v>
      </c>
      <c r="H26" s="12">
        <f>SUM(Shirak!H26+VDz!H26+Sunik!H26+Gex!H26+Lori!H26+Kotaik!H26+Armavir!H26+Ararat!H26+Aragacotn!H26+Tavush!H26)</f>
        <v>24</v>
      </c>
      <c r="I26" s="12">
        <f>SUM(Shirak!I26+VDz!I26+Sunik!I26+Gex!I26+Lori!I26+Kotaik!I26+Armavir!I26+Ararat!I26+Aragacotn!I26+Tavush!I26)</f>
        <v>4</v>
      </c>
      <c r="J26" s="12">
        <f>SUM(Shirak!J26+VDz!J26+Sunik!J26+Gex!J26+Lori!J26+Kotaik!J26+Armavir!J26+Ararat!J26+Aragacotn!J26+Tavush!J26)</f>
        <v>4</v>
      </c>
      <c r="K26" s="12">
        <f>SUM(Shirak!K26+VDz!K26+Sunik!K26+Gex!K26+Lori!K26+Kotaik!K26+Armavir!K26+Ararat!K26+Aragacotn!K26+Tavush!K26)</f>
        <v>2</v>
      </c>
      <c r="L26" s="12">
        <f>SUM(Shirak!L26+VDz!L26+Sunik!L26+Gex!L26+Lori!L26+Kotaik!L26+Armavir!L26+Ararat!L26+Aragacotn!L26+Tavush!L26)</f>
        <v>370</v>
      </c>
      <c r="M26" s="12">
        <f>SUM(Shirak!M26+VDz!M26+Sunik!M26+Gex!M26+Lori!M26+Kotaik!M26+Armavir!M26+Ararat!M26+Aragacotn!M26+Tavush!M26)</f>
        <v>88</v>
      </c>
      <c r="N26" s="12">
        <f>SUM(Shirak!N26+VDz!N26+Sunik!N26+Gex!N26+Lori!N26+Kotaik!N26+Armavir!N26+Ararat!N26+Aragacotn!N26+Tavush!N26)</f>
        <v>12</v>
      </c>
      <c r="O26" s="12">
        <f>SUM(Shirak!O26+VDz!O26+Sunik!O26+Gex!O26+Lori!O26+Kotaik!O26+Armavir!O26+Ararat!O26+Aragacotn!O26+Tavush!O26)</f>
        <v>440</v>
      </c>
      <c r="P26" s="12">
        <f>SUM(Shirak!P26+VDz!P26+Sunik!P26+Gex!P26+Lori!P26+Kotaik!P26+Armavir!P26+Ararat!P26+Aragacotn!P26+Tavush!P26)</f>
        <v>2</v>
      </c>
      <c r="Q26" s="12">
        <f>SUM(Shirak!Q26+VDz!Q26+Sunik!Q26+Gex!Q26+Lori!Q26+Kotaik!Q26+Armavir!Q26+Ararat!Q26+Aragacotn!Q26+Tavush!Q26)</f>
        <v>55</v>
      </c>
      <c r="R26" s="12">
        <f>SUM(Shirak!R26+VDz!R26+Sunik!R26+Gex!R26+Lori!R26+Kotaik!R26+Armavir!R26+Ararat!R26+Aragacotn!R26+Tavush!R26)</f>
        <v>7</v>
      </c>
      <c r="S26" s="12">
        <f>SUM(Shirak!S26+VDz!S26+Sunik!S26+Gex!S26+Lori!S26+Kotaik!S26+Armavir!S26+Ararat!S26+Aragacotn!S26+Tavush!S26)</f>
        <v>3</v>
      </c>
      <c r="T26" s="12">
        <f>SUM(Shirak!T26+VDz!T26+Sunik!T26+Gex!T26+Lori!T26+Kotaik!T26+Armavir!T26+Ararat!T26+Aragacotn!T26+Tavush!T26)</f>
        <v>4</v>
      </c>
      <c r="U26" s="53"/>
      <c r="V26" s="53"/>
      <c r="W26" s="53"/>
    </row>
    <row r="27" spans="1:23" s="14" customFormat="1" ht="39.950000000000003" customHeight="1">
      <c r="A27" s="64" t="s">
        <v>49</v>
      </c>
      <c r="B27" s="64"/>
      <c r="C27" s="3"/>
      <c r="D27" s="12">
        <f>SUM(Shirak!D27+VDz!D27+Sunik!D27+Gex!D27+Lori!D27+Kotaik!D27+Armavir!D27+Ararat!D27+Aragacotn!D27+Tavush!D27)</f>
        <v>311</v>
      </c>
      <c r="E27" s="12">
        <f>SUM(Shirak!E27+VDz!E27+Sunik!E27+Gex!E27+Lori!E27+Kotaik!E27+Armavir!E27+Ararat!E27+Aragacotn!E27+Tavush!E27)</f>
        <v>821</v>
      </c>
      <c r="F27" s="12">
        <f>SUM(Shirak!F27+VDz!F27+Sunik!F27+Gex!F27+Lori!F27+Kotaik!F27+Armavir!F27+Ararat!F27+Aragacotn!F27+Tavush!F27)</f>
        <v>820</v>
      </c>
      <c r="G27" s="12">
        <f>SUM(Shirak!G27+VDz!G27+Sunik!G27+Gex!G27+Lori!G27+Kotaik!G27+Armavir!G27+Ararat!G27+Aragacotn!G27+Tavush!G27)</f>
        <v>22</v>
      </c>
      <c r="H27" s="12">
        <f>SUM(Shirak!H27+VDz!H27+Sunik!H27+Gex!H27+Lori!H27+Kotaik!H27+Armavir!H27+Ararat!H27+Aragacotn!H27+Tavush!H27)</f>
        <v>53</v>
      </c>
      <c r="I27" s="12">
        <f>SUM(Shirak!I27+VDz!I27+Sunik!I27+Gex!I27+Lori!I27+Kotaik!I27+Armavir!I27+Ararat!I27+Aragacotn!I27+Tavush!I27)</f>
        <v>18</v>
      </c>
      <c r="J27" s="12">
        <f>SUM(Shirak!J27+VDz!J27+Sunik!J27+Gex!J27+Lori!J27+Kotaik!J27+Armavir!J27+Ararat!J27+Aragacotn!J27+Tavush!J27)</f>
        <v>7</v>
      </c>
      <c r="K27" s="12">
        <f>SUM(Shirak!K27+VDz!K27+Sunik!K27+Gex!K27+Lori!K27+Kotaik!K27+Armavir!K27+Ararat!K27+Aragacotn!K27+Tavush!K27)</f>
        <v>7</v>
      </c>
      <c r="L27" s="12">
        <f>SUM(Shirak!L27+VDz!L27+Sunik!L27+Gex!L27+Lori!L27+Kotaik!L27+Armavir!L27+Ararat!L27+Aragacotn!L27+Tavush!L27)</f>
        <v>905</v>
      </c>
      <c r="M27" s="12">
        <f>SUM(Shirak!M27+VDz!M27+Sunik!M27+Gex!M27+Lori!M27+Kotaik!M27+Armavir!M27+Ararat!M27+Aragacotn!M27+Tavush!M27)</f>
        <v>227</v>
      </c>
      <c r="N27" s="12">
        <f>SUM(Shirak!N27+VDz!N27+Sunik!N27+Gex!N27+Lori!N27+Kotaik!N27+Armavir!N27+Ararat!N27+Aragacotn!N27+Tavush!N27)</f>
        <v>41</v>
      </c>
      <c r="O27" s="12">
        <f>SUM(Shirak!O27+VDz!O27+Sunik!O27+Gex!O27+Lori!O27+Kotaik!O27+Armavir!O27+Ararat!O27+Aragacotn!O27+Tavush!O27)</f>
        <v>1095</v>
      </c>
      <c r="P27" s="12">
        <f>SUM(Shirak!P27+VDz!P27+Sunik!P27+Gex!P27+Lori!P27+Kotaik!P27+Armavir!P27+Ararat!P27+Aragacotn!P27+Tavush!P27)</f>
        <v>4</v>
      </c>
      <c r="Q27" s="12">
        <f>SUM(Shirak!Q27+VDz!Q27+Sunik!Q27+Gex!Q27+Lori!Q27+Kotaik!Q27+Armavir!Q27+Ararat!Q27+Aragacotn!Q27+Tavush!Q27)</f>
        <v>189</v>
      </c>
      <c r="R27" s="12">
        <f>SUM(Shirak!R27+VDz!R27+Sunik!R27+Gex!R27+Lori!R27+Kotaik!R27+Armavir!R27+Ararat!R27+Aragacotn!R27+Tavush!R27)</f>
        <v>18</v>
      </c>
      <c r="S27" s="12">
        <f>SUM(Shirak!S27+VDz!S27+Sunik!S27+Gex!S27+Lori!S27+Kotaik!S27+Armavir!S27+Ararat!S27+Aragacotn!S27+Tavush!S27)</f>
        <v>16</v>
      </c>
      <c r="T27" s="12">
        <f>SUM(Shirak!T27+VDz!T27+Sunik!T27+Gex!T27+Lori!T27+Kotaik!T27+Armavir!T27+Ararat!T27+Aragacotn!T27+Tavush!T27)</f>
        <v>8</v>
      </c>
      <c r="U27" s="53"/>
      <c r="V27" s="53"/>
      <c r="W27" s="53"/>
    </row>
    <row r="28" spans="1:23" s="14" customFormat="1" ht="39.950000000000003" customHeight="1">
      <c r="A28" s="64" t="s">
        <v>50</v>
      </c>
      <c r="B28" s="64"/>
      <c r="C28" s="3"/>
      <c r="D28" s="12">
        <f>SUM(Shirak!D28+VDz!D28+Sunik!D28+Gex!D28+Lori!D28+Kotaik!D28+Armavir!D28+Ararat!D28+Aragacotn!D28+Tavush!D28)</f>
        <v>8</v>
      </c>
      <c r="E28" s="12">
        <f>SUM(Shirak!E28+VDz!E28+Sunik!E28+Gex!E28+Lori!E28+Kotaik!E28+Armavir!E28+Ararat!E28+Aragacotn!E28+Tavush!E28)</f>
        <v>53</v>
      </c>
      <c r="F28" s="12">
        <f>SUM(Shirak!F28+VDz!F28+Sunik!F28+Gex!F28+Lori!F28+Kotaik!F28+Armavir!F28+Ararat!F28+Aragacotn!F28+Tavush!F28)</f>
        <v>52</v>
      </c>
      <c r="G28" s="12">
        <f>SUM(Shirak!G28+VDz!G28+Sunik!G28+Gex!G28+Lori!G28+Kotaik!G28+Armavir!G28+Ararat!G28+Aragacotn!G28+Tavush!G28)</f>
        <v>2</v>
      </c>
      <c r="H28" s="12">
        <f>SUM(Shirak!H28+VDz!H28+Sunik!H28+Gex!H28+Lori!H28+Kotaik!H28+Armavir!H28+Ararat!H28+Aragacotn!H28+Tavush!H28)</f>
        <v>2</v>
      </c>
      <c r="I28" s="12">
        <f>SUM(Shirak!I28+VDz!I28+Sunik!I28+Gex!I28+Lori!I28+Kotaik!I28+Armavir!I28+Ararat!I28+Aragacotn!I28+Tavush!I28)</f>
        <v>0</v>
      </c>
      <c r="J28" s="12">
        <f>SUM(Shirak!J28+VDz!J28+Sunik!J28+Gex!J28+Lori!J28+Kotaik!J28+Armavir!J28+Ararat!J28+Aragacotn!J28+Tavush!J28)</f>
        <v>0</v>
      </c>
      <c r="K28" s="12">
        <f>SUM(Shirak!K28+VDz!K28+Sunik!K28+Gex!K28+Lori!K28+Kotaik!K28+Armavir!K28+Ararat!K28+Aragacotn!K28+Tavush!K28)</f>
        <v>0</v>
      </c>
      <c r="L28" s="12">
        <f>SUM(Shirak!L28+VDz!L28+Sunik!L28+Gex!L28+Lori!L28+Kotaik!L28+Armavir!L28+Ararat!L28+Aragacotn!L28+Tavush!L28)</f>
        <v>54</v>
      </c>
      <c r="M28" s="12">
        <f>SUM(Shirak!M28+VDz!M28+Sunik!M28+Gex!M28+Lori!M28+Kotaik!M28+Armavir!M28+Ararat!M28+Aragacotn!M28+Tavush!M28)</f>
        <v>7</v>
      </c>
      <c r="N28" s="12">
        <f>SUM(Shirak!N28+VDz!N28+Sunik!N28+Gex!N28+Lori!N28+Kotaik!N28+Armavir!N28+Ararat!N28+Aragacotn!N28+Tavush!N28)</f>
        <v>0</v>
      </c>
      <c r="O28" s="12">
        <f>SUM(Shirak!O28+VDz!O28+Sunik!O28+Gex!O28+Lori!O28+Kotaik!O28+Armavir!O28+Ararat!O28+Aragacotn!O28+Tavush!O28)</f>
        <v>78</v>
      </c>
      <c r="P28" s="12">
        <f>SUM(Shirak!P28+VDz!P28+Sunik!P28+Gex!P28+Lori!P28+Kotaik!P28+Armavir!P28+Ararat!P28+Aragacotn!P28+Tavush!P28)</f>
        <v>0</v>
      </c>
      <c r="Q28" s="12">
        <f>SUM(Shirak!Q28+VDz!Q28+Sunik!Q28+Gex!Q28+Lori!Q28+Kotaik!Q28+Armavir!Q28+Ararat!Q28+Aragacotn!Q28+Tavush!Q28)</f>
        <v>2</v>
      </c>
      <c r="R28" s="12">
        <f>SUM(Shirak!R28+VDz!R28+Sunik!R28+Gex!R28+Lori!R28+Kotaik!R28+Armavir!R28+Ararat!R28+Aragacotn!R28+Tavush!R28)</f>
        <v>0</v>
      </c>
      <c r="S28" s="12">
        <f>SUM(Shirak!S28+VDz!S28+Sunik!S28+Gex!S28+Lori!S28+Kotaik!S28+Armavir!S28+Ararat!S28+Aragacotn!S28+Tavush!S28)</f>
        <v>0</v>
      </c>
      <c r="T28" s="12">
        <f>SUM(Shirak!T28+VDz!T28+Sunik!T28+Gex!T28+Lori!T28+Kotaik!T28+Armavir!T28+Ararat!T28+Aragacotn!T28+Tavush!T28)</f>
        <v>0</v>
      </c>
      <c r="U28" s="53"/>
      <c r="V28" s="53"/>
      <c r="W28" s="53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4803149606299213" right="0.74803149606299213" top="0.98425196850393704" bottom="0.98425196850393704" header="0.51181102362204722" footer="0.51181102362204722"/>
  <pageSetup paperSize="9" scale="4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opLeftCell="F25" workbookViewId="0">
      <selection activeCell="U4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2" max="23" width="9.140625" style="8"/>
  </cols>
  <sheetData>
    <row r="1" spans="1:23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3" s="8" customFormat="1" ht="34.5" customHeight="1">
      <c r="A2" s="67" t="s">
        <v>57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3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3" ht="14.25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3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3" s="6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V6" s="40"/>
      <c r="W6" s="40"/>
    </row>
    <row r="7" spans="1:23" s="6" customFormat="1" ht="39.950000000000003" customHeight="1">
      <c r="A7" s="64" t="s">
        <v>24</v>
      </c>
      <c r="B7" s="64"/>
      <c r="C7" s="4"/>
      <c r="D7" s="4"/>
      <c r="E7" s="4"/>
      <c r="F7" s="4"/>
      <c r="G7" s="4"/>
      <c r="H7" s="4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0"/>
      <c r="V7" s="40"/>
      <c r="W7" s="40"/>
    </row>
    <row r="8" spans="1:23" s="6" customFormat="1" ht="39.950000000000003" customHeight="1">
      <c r="A8" s="65" t="s">
        <v>25</v>
      </c>
      <c r="B8" s="5" t="s">
        <v>26</v>
      </c>
      <c r="C8" s="4">
        <v>177</v>
      </c>
      <c r="D8" s="4">
        <v>8</v>
      </c>
      <c r="E8" s="4">
        <v>28</v>
      </c>
      <c r="F8" s="4">
        <v>30</v>
      </c>
      <c r="G8" s="4"/>
      <c r="H8" s="4">
        <v>2</v>
      </c>
      <c r="I8" s="4"/>
      <c r="J8" s="4"/>
      <c r="K8" s="4"/>
      <c r="L8" s="4">
        <v>32</v>
      </c>
      <c r="M8" s="4">
        <v>4</v>
      </c>
      <c r="N8" s="4">
        <v>2</v>
      </c>
      <c r="O8" s="4">
        <v>52</v>
      </c>
      <c r="P8" s="4"/>
      <c r="Q8" s="4">
        <v>2</v>
      </c>
      <c r="R8" s="4">
        <v>2</v>
      </c>
      <c r="S8" s="4"/>
      <c r="T8" s="4"/>
      <c r="U8" s="40"/>
      <c r="V8" s="40"/>
      <c r="W8" s="40"/>
    </row>
    <row r="9" spans="1:23" s="6" customFormat="1" ht="39.950000000000003" customHeight="1">
      <c r="A9" s="65"/>
      <c r="B9" s="5" t="s">
        <v>27</v>
      </c>
      <c r="C9" s="4">
        <v>176</v>
      </c>
      <c r="D9" s="4"/>
      <c r="E9" s="4">
        <v>1</v>
      </c>
      <c r="F9" s="4">
        <v>1</v>
      </c>
      <c r="G9" s="4"/>
      <c r="H9" s="4"/>
      <c r="I9" s="4"/>
      <c r="J9" s="4"/>
      <c r="K9" s="4"/>
      <c r="L9" s="4">
        <v>1</v>
      </c>
      <c r="M9" s="4"/>
      <c r="N9" s="4"/>
      <c r="O9" s="4">
        <v>1</v>
      </c>
      <c r="P9" s="4"/>
      <c r="Q9" s="4"/>
      <c r="R9" s="4"/>
      <c r="S9" s="4"/>
      <c r="T9" s="4"/>
      <c r="U9" s="40"/>
      <c r="V9" s="40"/>
      <c r="W9" s="40"/>
    </row>
    <row r="10" spans="1:23" s="6" customFormat="1" ht="39.950000000000003" customHeight="1">
      <c r="A10" s="65"/>
      <c r="B10" s="5" t="s">
        <v>28</v>
      </c>
      <c r="C10" s="4">
        <v>175</v>
      </c>
      <c r="D10" s="4"/>
      <c r="E10" s="4">
        <v>1</v>
      </c>
      <c r="F10" s="4">
        <v>1</v>
      </c>
      <c r="G10" s="4"/>
      <c r="H10" s="4"/>
      <c r="I10" s="4"/>
      <c r="J10" s="4"/>
      <c r="K10" s="4"/>
      <c r="L10" s="4">
        <v>1</v>
      </c>
      <c r="M10" s="4"/>
      <c r="N10" s="4"/>
      <c r="O10" s="4">
        <v>1</v>
      </c>
      <c r="P10" s="4"/>
      <c r="Q10" s="4"/>
      <c r="R10" s="4"/>
      <c r="S10" s="4"/>
      <c r="T10" s="4"/>
      <c r="U10" s="40"/>
      <c r="V10" s="40"/>
      <c r="W10" s="40"/>
    </row>
    <row r="11" spans="1:23" s="6" customFormat="1" ht="39.950000000000003" customHeight="1">
      <c r="A11" s="65"/>
      <c r="B11" s="5" t="s">
        <v>29</v>
      </c>
      <c r="C11" s="4">
        <v>178</v>
      </c>
      <c r="D11" s="4"/>
      <c r="E11" s="4">
        <v>4</v>
      </c>
      <c r="F11" s="4">
        <v>4</v>
      </c>
      <c r="G11" s="4"/>
      <c r="H11" s="4"/>
      <c r="I11" s="4"/>
      <c r="J11" s="4"/>
      <c r="K11" s="4"/>
      <c r="L11" s="4">
        <v>4</v>
      </c>
      <c r="M11" s="4"/>
      <c r="N11" s="4"/>
      <c r="O11" s="4">
        <v>4</v>
      </c>
      <c r="P11" s="4"/>
      <c r="Q11" s="4"/>
      <c r="R11" s="4"/>
      <c r="S11" s="4"/>
      <c r="T11" s="4"/>
      <c r="U11" s="40"/>
      <c r="V11" s="40"/>
      <c r="W11" s="40"/>
    </row>
    <row r="12" spans="1:23" s="6" customFormat="1" ht="39.950000000000003" customHeight="1">
      <c r="A12" s="65"/>
      <c r="B12" s="5" t="s">
        <v>30</v>
      </c>
      <c r="C12" s="4">
        <v>179</v>
      </c>
      <c r="D12" s="4">
        <v>3</v>
      </c>
      <c r="E12" s="4">
        <v>1</v>
      </c>
      <c r="F12" s="4">
        <v>3</v>
      </c>
      <c r="G12" s="4"/>
      <c r="H12" s="4">
        <v>1</v>
      </c>
      <c r="I12" s="4"/>
      <c r="J12" s="4"/>
      <c r="K12" s="4"/>
      <c r="L12" s="4">
        <v>4</v>
      </c>
      <c r="M12" s="4"/>
      <c r="N12" s="4"/>
      <c r="O12" s="4">
        <v>3</v>
      </c>
      <c r="P12" s="4"/>
      <c r="Q12" s="4">
        <v>2</v>
      </c>
      <c r="R12" s="4">
        <v>2</v>
      </c>
      <c r="S12" s="4"/>
      <c r="T12" s="4"/>
      <c r="U12" s="40"/>
      <c r="V12" s="40"/>
      <c r="W12" s="40"/>
    </row>
    <row r="13" spans="1:23" s="6" customFormat="1" ht="39.950000000000003" customHeight="1">
      <c r="A13" s="64" t="s">
        <v>31</v>
      </c>
      <c r="B13" s="64"/>
      <c r="C13" s="4">
        <v>182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0"/>
      <c r="V13" s="40"/>
      <c r="W13" s="40"/>
    </row>
    <row r="14" spans="1:23" s="6" customFormat="1" ht="39.950000000000003" customHeight="1">
      <c r="A14" s="64" t="s">
        <v>32</v>
      </c>
      <c r="B14" s="64"/>
      <c r="C14" s="4">
        <v>185</v>
      </c>
      <c r="D14" s="4"/>
      <c r="E14" s="4">
        <v>1</v>
      </c>
      <c r="F14" s="4">
        <v>1</v>
      </c>
      <c r="G14" s="4"/>
      <c r="H14" s="4"/>
      <c r="I14" s="4"/>
      <c r="J14" s="4"/>
      <c r="K14" s="4"/>
      <c r="L14" s="4">
        <v>1</v>
      </c>
      <c r="M14" s="30"/>
      <c r="N14" s="4"/>
      <c r="O14" s="4">
        <v>1</v>
      </c>
      <c r="P14" s="4"/>
      <c r="Q14" s="4"/>
      <c r="R14" s="4"/>
      <c r="S14" s="4">
        <v>1</v>
      </c>
      <c r="T14" s="4"/>
      <c r="U14" s="40"/>
      <c r="V14" s="40"/>
      <c r="W14" s="40"/>
    </row>
    <row r="15" spans="1:23" s="6" customFormat="1" ht="39.950000000000003" customHeight="1">
      <c r="A15" s="64" t="s">
        <v>33</v>
      </c>
      <c r="B15" s="64"/>
      <c r="C15" s="4">
        <v>104</v>
      </c>
      <c r="D15" s="4">
        <v>1</v>
      </c>
      <c r="E15" s="4">
        <v>1</v>
      </c>
      <c r="F15" s="4"/>
      <c r="G15" s="4"/>
      <c r="H15" s="4"/>
      <c r="I15" s="4">
        <v>1</v>
      </c>
      <c r="J15" s="4"/>
      <c r="K15" s="4"/>
      <c r="L15" s="4">
        <v>1</v>
      </c>
      <c r="M15" s="4">
        <v>1</v>
      </c>
      <c r="N15" s="4">
        <v>1</v>
      </c>
      <c r="O15" s="4"/>
      <c r="P15" s="4"/>
      <c r="Q15" s="4"/>
      <c r="R15" s="4"/>
      <c r="S15" s="4">
        <v>1</v>
      </c>
      <c r="T15" s="4"/>
      <c r="U15" s="40"/>
      <c r="V15" s="40"/>
      <c r="W15" s="40"/>
    </row>
    <row r="16" spans="1:23" s="6" customFormat="1" ht="39.950000000000003" customHeight="1">
      <c r="A16" s="64" t="s">
        <v>34</v>
      </c>
      <c r="B16" s="64"/>
      <c r="C16" s="4">
        <v>112</v>
      </c>
      <c r="D16" s="4">
        <v>5</v>
      </c>
      <c r="E16" s="4">
        <v>1</v>
      </c>
      <c r="F16" s="4">
        <v>4</v>
      </c>
      <c r="G16" s="4"/>
      <c r="H16" s="4"/>
      <c r="I16" s="4">
        <v>1</v>
      </c>
      <c r="J16" s="4"/>
      <c r="K16" s="4"/>
      <c r="L16" s="4">
        <v>5</v>
      </c>
      <c r="M16" s="4">
        <v>1</v>
      </c>
      <c r="N16" s="4">
        <v>1</v>
      </c>
      <c r="O16" s="4">
        <v>4</v>
      </c>
      <c r="P16" s="4"/>
      <c r="Q16" s="4"/>
      <c r="R16" s="4"/>
      <c r="S16" s="4"/>
      <c r="T16" s="4"/>
      <c r="U16" s="40"/>
      <c r="V16" s="40"/>
      <c r="W16" s="40"/>
    </row>
    <row r="17" spans="1:23" s="6" customFormat="1" ht="39.950000000000003" customHeight="1">
      <c r="A17" s="64" t="s">
        <v>35</v>
      </c>
      <c r="B17" s="64"/>
      <c r="C17" s="4">
        <v>138</v>
      </c>
      <c r="D17" s="4">
        <v>1</v>
      </c>
      <c r="E17" s="4"/>
      <c r="F17" s="4">
        <v>1</v>
      </c>
      <c r="G17" s="4"/>
      <c r="H17" s="4"/>
      <c r="I17" s="4"/>
      <c r="J17" s="4"/>
      <c r="K17" s="4"/>
      <c r="L17" s="4">
        <v>1</v>
      </c>
      <c r="M17" s="4"/>
      <c r="N17" s="4"/>
      <c r="O17" s="4">
        <v>2</v>
      </c>
      <c r="P17" s="4"/>
      <c r="Q17" s="4"/>
      <c r="R17" s="4"/>
      <c r="S17" s="4"/>
      <c r="T17" s="4"/>
      <c r="U17" s="40"/>
      <c r="V17" s="40"/>
      <c r="W17" s="40"/>
    </row>
    <row r="18" spans="1:23" s="6" customFormat="1" ht="39.950000000000003" customHeight="1">
      <c r="A18" s="64" t="s">
        <v>36</v>
      </c>
      <c r="B18" s="64"/>
      <c r="C18" s="3" t="s">
        <v>37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0"/>
      <c r="V18" s="40"/>
      <c r="W18" s="40"/>
    </row>
    <row r="19" spans="1:23" s="6" customFormat="1" ht="39.950000000000003" customHeight="1">
      <c r="A19" s="64" t="s">
        <v>38</v>
      </c>
      <c r="B19" s="64"/>
      <c r="C19" s="3" t="s">
        <v>39</v>
      </c>
      <c r="D19" s="4">
        <v>1</v>
      </c>
      <c r="E19" s="4"/>
      <c r="F19" s="4">
        <v>1</v>
      </c>
      <c r="G19" s="4"/>
      <c r="H19" s="4"/>
      <c r="I19" s="4"/>
      <c r="J19" s="4"/>
      <c r="K19" s="4"/>
      <c r="L19" s="4">
        <v>1</v>
      </c>
      <c r="M19" s="4"/>
      <c r="N19" s="4"/>
      <c r="O19" s="4">
        <v>1</v>
      </c>
      <c r="P19" s="4"/>
      <c r="Q19" s="4"/>
      <c r="R19" s="4"/>
      <c r="S19" s="4"/>
      <c r="T19" s="4"/>
      <c r="U19" s="40"/>
      <c r="V19" s="40"/>
      <c r="W19" s="40"/>
    </row>
    <row r="20" spans="1:23" s="6" customFormat="1" ht="39.950000000000003" customHeight="1">
      <c r="A20" s="64" t="s">
        <v>40</v>
      </c>
      <c r="B20" s="64"/>
      <c r="C20" s="3" t="s">
        <v>41</v>
      </c>
      <c r="D20" s="4"/>
      <c r="E20" s="4">
        <v>1</v>
      </c>
      <c r="F20" s="4"/>
      <c r="G20" s="4"/>
      <c r="H20" s="4"/>
      <c r="I20" s="4"/>
      <c r="J20" s="4"/>
      <c r="K20" s="4"/>
      <c r="L20" s="4"/>
      <c r="M20" s="4">
        <v>1</v>
      </c>
      <c r="N20" s="4"/>
      <c r="O20" s="4"/>
      <c r="P20" s="4"/>
      <c r="Q20" s="4"/>
      <c r="R20" s="4"/>
      <c r="S20" s="4"/>
      <c r="T20" s="4"/>
      <c r="U20" s="40"/>
      <c r="V20" s="40"/>
      <c r="W20" s="40"/>
    </row>
    <row r="21" spans="1:23" s="6" customFormat="1" ht="39.950000000000003" customHeight="1">
      <c r="A21" s="64" t="s">
        <v>42</v>
      </c>
      <c r="B21" s="64"/>
      <c r="C21" s="3" t="s">
        <v>43</v>
      </c>
      <c r="D21" s="4">
        <v>1</v>
      </c>
      <c r="E21" s="4"/>
      <c r="F21" s="4">
        <v>1</v>
      </c>
      <c r="G21" s="4"/>
      <c r="H21" s="4"/>
      <c r="I21" s="4"/>
      <c r="J21" s="4"/>
      <c r="K21" s="4"/>
      <c r="L21" s="4">
        <v>1</v>
      </c>
      <c r="M21" s="4"/>
      <c r="N21" s="4"/>
      <c r="O21" s="4">
        <v>1</v>
      </c>
      <c r="P21" s="4"/>
      <c r="Q21" s="4"/>
      <c r="R21" s="4"/>
      <c r="S21" s="4"/>
      <c r="T21" s="4"/>
      <c r="U21" s="40"/>
      <c r="V21" s="40"/>
      <c r="W21" s="40"/>
    </row>
    <row r="22" spans="1:23" s="6" customFormat="1" ht="39.950000000000003" customHeight="1">
      <c r="A22" s="64" t="s">
        <v>51</v>
      </c>
      <c r="B22" s="64"/>
      <c r="C22" s="4" t="s">
        <v>44</v>
      </c>
      <c r="D22" s="4"/>
      <c r="E22" s="4">
        <v>1</v>
      </c>
      <c r="F22" s="4">
        <v>1</v>
      </c>
      <c r="G22" s="4"/>
      <c r="H22" s="4"/>
      <c r="I22" s="4"/>
      <c r="J22" s="4"/>
      <c r="K22" s="4"/>
      <c r="L22" s="4">
        <v>1</v>
      </c>
      <c r="M22" s="4"/>
      <c r="N22" s="4"/>
      <c r="O22" s="4">
        <v>1</v>
      </c>
      <c r="P22" s="4"/>
      <c r="Q22" s="4"/>
      <c r="R22" s="4"/>
      <c r="S22" s="4"/>
      <c r="T22" s="4"/>
      <c r="U22" s="40"/>
      <c r="V22" s="40"/>
      <c r="W22" s="40"/>
    </row>
    <row r="23" spans="1:23" s="6" customFormat="1" ht="39.950000000000003" customHeight="1">
      <c r="A23" s="64" t="s">
        <v>52</v>
      </c>
      <c r="B23" s="64"/>
      <c r="C23" s="4">
        <v>242</v>
      </c>
      <c r="D23" s="4">
        <v>1</v>
      </c>
      <c r="E23" s="4">
        <v>7</v>
      </c>
      <c r="F23" s="4">
        <v>7</v>
      </c>
      <c r="G23" s="4"/>
      <c r="H23" s="4"/>
      <c r="I23" s="4"/>
      <c r="J23" s="4"/>
      <c r="K23" s="4"/>
      <c r="L23" s="4">
        <v>7</v>
      </c>
      <c r="M23" s="4">
        <v>1</v>
      </c>
      <c r="N23" s="4"/>
      <c r="O23" s="4">
        <v>7</v>
      </c>
      <c r="P23" s="4"/>
      <c r="Q23" s="4"/>
      <c r="R23" s="4"/>
      <c r="S23" s="4"/>
      <c r="T23" s="4"/>
      <c r="U23" s="40"/>
      <c r="V23" s="40"/>
      <c r="W23" s="40"/>
    </row>
    <row r="24" spans="1:23" s="6" customFormat="1" ht="39.950000000000003" customHeight="1">
      <c r="A24" s="64" t="s">
        <v>45</v>
      </c>
      <c r="B24" s="64"/>
      <c r="C24" s="7" t="s">
        <v>46</v>
      </c>
      <c r="D24" s="4"/>
      <c r="E24" s="4">
        <v>8</v>
      </c>
      <c r="F24" s="4">
        <v>7</v>
      </c>
      <c r="G24" s="4"/>
      <c r="H24" s="4"/>
      <c r="I24" s="4"/>
      <c r="J24" s="4"/>
      <c r="K24" s="4"/>
      <c r="L24" s="4">
        <v>7</v>
      </c>
      <c r="M24" s="4">
        <v>1</v>
      </c>
      <c r="N24" s="4"/>
      <c r="O24" s="4">
        <v>7</v>
      </c>
      <c r="P24" s="4"/>
      <c r="Q24" s="4"/>
      <c r="R24" s="4"/>
      <c r="S24" s="4"/>
      <c r="T24" s="4"/>
      <c r="U24" s="40"/>
      <c r="V24" s="40"/>
      <c r="W24" s="40"/>
    </row>
    <row r="25" spans="1:23" s="6" customFormat="1" ht="39.950000000000003" customHeight="1">
      <c r="A25" s="64" t="s">
        <v>47</v>
      </c>
      <c r="B25" s="64"/>
      <c r="C25" s="3">
        <v>235</v>
      </c>
      <c r="D25" s="4">
        <v>1</v>
      </c>
      <c r="E25" s="4">
        <v>4</v>
      </c>
      <c r="F25" s="4">
        <v>4</v>
      </c>
      <c r="G25" s="4"/>
      <c r="H25" s="4"/>
      <c r="I25" s="4"/>
      <c r="J25" s="4"/>
      <c r="K25" s="4"/>
      <c r="L25" s="4">
        <v>4</v>
      </c>
      <c r="M25" s="4">
        <v>1</v>
      </c>
      <c r="N25" s="4"/>
      <c r="O25" s="4">
        <v>4</v>
      </c>
      <c r="P25" s="4"/>
      <c r="Q25" s="4"/>
      <c r="R25" s="4"/>
      <c r="S25" s="4"/>
      <c r="T25" s="4"/>
      <c r="U25" s="40"/>
      <c r="V25" s="40"/>
      <c r="W25" s="40"/>
    </row>
    <row r="26" spans="1:23" s="6" customFormat="1" ht="39.950000000000003" customHeight="1">
      <c r="A26" s="64" t="s">
        <v>48</v>
      </c>
      <c r="B26" s="64"/>
      <c r="C26" s="3"/>
      <c r="D26" s="4">
        <v>3</v>
      </c>
      <c r="E26" s="4">
        <v>22</v>
      </c>
      <c r="F26" s="4">
        <v>20</v>
      </c>
      <c r="G26" s="4"/>
      <c r="H26" s="4">
        <v>1</v>
      </c>
      <c r="I26" s="4"/>
      <c r="J26" s="4"/>
      <c r="K26" s="4"/>
      <c r="L26" s="4">
        <v>21</v>
      </c>
      <c r="M26" s="4">
        <v>4</v>
      </c>
      <c r="N26" s="4">
        <v>2</v>
      </c>
      <c r="O26" s="4">
        <v>23</v>
      </c>
      <c r="P26" s="4"/>
      <c r="Q26" s="4">
        <v>2</v>
      </c>
      <c r="R26" s="4">
        <v>2</v>
      </c>
      <c r="S26" s="4"/>
      <c r="T26" s="4"/>
      <c r="U26" s="40"/>
      <c r="V26" s="40"/>
      <c r="W26" s="40"/>
    </row>
    <row r="27" spans="1:23" s="6" customFormat="1" ht="39.950000000000003" customHeight="1">
      <c r="A27" s="64" t="s">
        <v>49</v>
      </c>
      <c r="B27" s="64"/>
      <c r="C27" s="31"/>
      <c r="D27" s="32">
        <f>SUM(D8:D26)</f>
        <v>25</v>
      </c>
      <c r="E27" s="32">
        <f>SUM(E8:E26)</f>
        <v>81</v>
      </c>
      <c r="F27" s="32">
        <f>SUM(F8:F26)</f>
        <v>86</v>
      </c>
      <c r="G27" s="32"/>
      <c r="H27" s="32">
        <f>SUM(H8:H26)</f>
        <v>4</v>
      </c>
      <c r="I27" s="32">
        <f>SUM(I8:I26)</f>
        <v>2</v>
      </c>
      <c r="J27" s="32"/>
      <c r="K27" s="32"/>
      <c r="L27" s="32">
        <f>SUM(L8:L26)</f>
        <v>92</v>
      </c>
      <c r="M27" s="32">
        <f>SUM(M8:M26)</f>
        <v>14</v>
      </c>
      <c r="N27" s="32">
        <f>SUM(N8:N26)</f>
        <v>6</v>
      </c>
      <c r="O27" s="32">
        <f>SUM(O8:O26)</f>
        <v>112</v>
      </c>
      <c r="P27" s="32"/>
      <c r="Q27" s="32">
        <f>SUM(Q8:Q26)</f>
        <v>6</v>
      </c>
      <c r="R27" s="32">
        <f>SUM(R8:R26)</f>
        <v>6</v>
      </c>
      <c r="S27" s="32">
        <f>SUM(S8:S26)</f>
        <v>2</v>
      </c>
      <c r="T27" s="32"/>
      <c r="U27" s="40"/>
      <c r="V27" s="40"/>
      <c r="W27" s="40"/>
    </row>
    <row r="28" spans="1:23" s="6" customFormat="1" ht="39.950000000000003" customHeight="1">
      <c r="A28" s="64" t="s">
        <v>50</v>
      </c>
      <c r="B28" s="64"/>
      <c r="C28" s="3"/>
      <c r="D28" s="4">
        <v>2</v>
      </c>
      <c r="E28" s="4">
        <v>9</v>
      </c>
      <c r="F28" s="4">
        <v>11</v>
      </c>
      <c r="G28" s="4"/>
      <c r="H28" s="4"/>
      <c r="I28" s="4"/>
      <c r="J28" s="4"/>
      <c r="K28" s="4"/>
      <c r="L28" s="4">
        <v>11</v>
      </c>
      <c r="M28" s="4"/>
      <c r="N28" s="4"/>
      <c r="O28" s="4">
        <v>16</v>
      </c>
      <c r="P28" s="4"/>
      <c r="Q28" s="4"/>
      <c r="R28" s="4"/>
      <c r="S28" s="4"/>
      <c r="T28" s="4"/>
      <c r="U28" s="40"/>
      <c r="V28" s="40"/>
      <c r="W28" s="4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I19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s="8" customFormat="1" ht="34.5" customHeight="1">
      <c r="A2" s="67" t="s">
        <v>63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0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0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0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0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64" t="s">
        <v>24</v>
      </c>
      <c r="B7" s="64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4" customFormat="1" ht="39.950000000000003" customHeight="1">
      <c r="A8" s="65" t="s">
        <v>25</v>
      </c>
      <c r="B8" s="5" t="s">
        <v>26</v>
      </c>
      <c r="C8" s="4">
        <v>177</v>
      </c>
      <c r="D8" s="23"/>
      <c r="E8" s="23">
        <v>7</v>
      </c>
      <c r="F8" s="23">
        <v>4</v>
      </c>
      <c r="G8" s="23"/>
      <c r="H8" s="23">
        <v>2</v>
      </c>
      <c r="I8" s="23"/>
      <c r="J8" s="23"/>
      <c r="K8" s="23"/>
      <c r="L8" s="23">
        <v>6</v>
      </c>
      <c r="M8" s="23">
        <v>1</v>
      </c>
      <c r="N8" s="23"/>
      <c r="O8" s="23">
        <v>6</v>
      </c>
      <c r="P8" s="23"/>
      <c r="Q8" s="23">
        <v>2</v>
      </c>
      <c r="R8" s="23"/>
      <c r="S8" s="23"/>
      <c r="T8" s="23"/>
    </row>
    <row r="9" spans="1:20" s="14" customFormat="1" ht="39.950000000000003" customHeight="1">
      <c r="A9" s="65"/>
      <c r="B9" s="5" t="s">
        <v>27</v>
      </c>
      <c r="C9" s="4">
        <v>176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s="14" customFormat="1" ht="39.950000000000003" customHeight="1">
      <c r="A10" s="65"/>
      <c r="B10" s="5" t="s">
        <v>28</v>
      </c>
      <c r="C10" s="4">
        <v>175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s="14" customFormat="1" ht="39.950000000000003" customHeight="1">
      <c r="A11" s="65"/>
      <c r="B11" s="5" t="s">
        <v>29</v>
      </c>
      <c r="C11" s="4">
        <v>178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s="14" customFormat="1" ht="39.950000000000003" customHeight="1">
      <c r="A12" s="65"/>
      <c r="B12" s="5" t="s">
        <v>30</v>
      </c>
      <c r="C12" s="4">
        <v>179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4"/>
      <c r="N14" s="23"/>
      <c r="O14" s="23"/>
      <c r="P14" s="23"/>
      <c r="Q14" s="23"/>
      <c r="R14" s="23"/>
      <c r="S14" s="23"/>
      <c r="T14" s="23"/>
    </row>
    <row r="15" spans="1:20" s="14" customFormat="1" ht="39.950000000000003" customHeight="1">
      <c r="A15" s="64" t="s">
        <v>33</v>
      </c>
      <c r="B15" s="64"/>
      <c r="C15" s="4">
        <v>104</v>
      </c>
      <c r="D15" s="23"/>
      <c r="E15" s="23">
        <v>2</v>
      </c>
      <c r="F15" s="23"/>
      <c r="G15" s="23"/>
      <c r="H15" s="23"/>
      <c r="I15" s="23"/>
      <c r="J15" s="23"/>
      <c r="K15" s="23"/>
      <c r="L15" s="23"/>
      <c r="M15" s="23">
        <v>2</v>
      </c>
      <c r="N15" s="23"/>
      <c r="O15" s="23"/>
      <c r="P15" s="23"/>
      <c r="Q15" s="23"/>
      <c r="R15" s="23"/>
      <c r="S15" s="23"/>
      <c r="T15" s="23"/>
    </row>
    <row r="16" spans="1:20" s="14" customFormat="1" ht="39.950000000000003" customHeight="1">
      <c r="A16" s="64" t="s">
        <v>34</v>
      </c>
      <c r="B16" s="64"/>
      <c r="C16" s="4">
        <v>112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64" t="s">
        <v>38</v>
      </c>
      <c r="B19" s="64"/>
      <c r="C19" s="3" t="s">
        <v>39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s="14" customFormat="1" ht="39.950000000000003" customHeight="1">
      <c r="A20" s="64" t="s">
        <v>40</v>
      </c>
      <c r="B20" s="64"/>
      <c r="C20" s="3" t="s">
        <v>41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s="14" customFormat="1" ht="39.950000000000003" customHeight="1">
      <c r="A21" s="64" t="s">
        <v>42</v>
      </c>
      <c r="B21" s="64"/>
      <c r="C21" s="3" t="s">
        <v>43</v>
      </c>
      <c r="D21" s="23"/>
      <c r="E21" s="23">
        <v>1</v>
      </c>
      <c r="F21" s="23">
        <v>1</v>
      </c>
      <c r="G21" s="23"/>
      <c r="H21" s="23"/>
      <c r="I21" s="23"/>
      <c r="J21" s="23"/>
      <c r="K21" s="23"/>
      <c r="L21" s="23">
        <v>1</v>
      </c>
      <c r="M21" s="23"/>
      <c r="N21" s="23"/>
      <c r="O21" s="23">
        <v>3</v>
      </c>
      <c r="P21" s="23"/>
      <c r="Q21" s="23"/>
      <c r="R21" s="23"/>
      <c r="S21" s="23"/>
      <c r="T21" s="23"/>
    </row>
    <row r="22" spans="1:20" s="14" customFormat="1" ht="39.950000000000003" customHeight="1">
      <c r="A22" s="64" t="s">
        <v>51</v>
      </c>
      <c r="B22" s="64"/>
      <c r="C22" s="4" t="s">
        <v>44</v>
      </c>
      <c r="D22" s="23"/>
      <c r="E22" s="23">
        <v>1</v>
      </c>
      <c r="F22" s="23">
        <v>1</v>
      </c>
      <c r="G22" s="23"/>
      <c r="H22" s="23"/>
      <c r="I22" s="23"/>
      <c r="J22" s="23"/>
      <c r="K22" s="23"/>
      <c r="L22" s="23">
        <v>1</v>
      </c>
      <c r="M22" s="23"/>
      <c r="N22" s="23"/>
      <c r="O22" s="23">
        <v>2</v>
      </c>
      <c r="P22" s="23"/>
      <c r="Q22" s="23"/>
      <c r="R22" s="23"/>
      <c r="S22" s="23"/>
      <c r="T22" s="23"/>
    </row>
    <row r="23" spans="1:20" s="14" customFormat="1" ht="39.950000000000003" customHeight="1">
      <c r="A23" s="64" t="s">
        <v>52</v>
      </c>
      <c r="B23" s="64"/>
      <c r="C23" s="4">
        <v>242</v>
      </c>
      <c r="D23" s="23">
        <v>1</v>
      </c>
      <c r="E23" s="23">
        <v>4</v>
      </c>
      <c r="F23" s="23">
        <v>3</v>
      </c>
      <c r="G23" s="23"/>
      <c r="H23" s="23">
        <v>2</v>
      </c>
      <c r="I23" s="23"/>
      <c r="J23" s="23"/>
      <c r="K23" s="23"/>
      <c r="L23" s="23">
        <v>5</v>
      </c>
      <c r="M23" s="23"/>
      <c r="N23" s="23"/>
      <c r="O23" s="23">
        <v>3</v>
      </c>
      <c r="P23" s="23"/>
      <c r="Q23" s="23">
        <v>2</v>
      </c>
      <c r="R23" s="23"/>
      <c r="S23" s="23"/>
      <c r="T23" s="23"/>
    </row>
    <row r="24" spans="1:20" s="14" customFormat="1" ht="39.950000000000003" customHeight="1">
      <c r="A24" s="64" t="s">
        <v>45</v>
      </c>
      <c r="B24" s="64"/>
      <c r="C24" s="7" t="s">
        <v>46</v>
      </c>
      <c r="D24" s="23">
        <v>1</v>
      </c>
      <c r="E24" s="23"/>
      <c r="F24" s="23">
        <v>1</v>
      </c>
      <c r="G24" s="23"/>
      <c r="H24" s="23"/>
      <c r="I24" s="23"/>
      <c r="J24" s="23"/>
      <c r="K24" s="23"/>
      <c r="L24" s="23">
        <v>1</v>
      </c>
      <c r="M24" s="23"/>
      <c r="N24" s="23"/>
      <c r="O24" s="23">
        <v>1</v>
      </c>
      <c r="P24" s="23"/>
      <c r="Q24" s="23"/>
      <c r="R24" s="23"/>
      <c r="S24" s="23"/>
      <c r="T24" s="23"/>
    </row>
    <row r="25" spans="1:20" s="14" customFormat="1" ht="39.950000000000003" customHeight="1">
      <c r="A25" s="64" t="s">
        <v>47</v>
      </c>
      <c r="B25" s="64"/>
      <c r="C25" s="3">
        <v>235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4" customFormat="1" ht="39.950000000000003" customHeight="1">
      <c r="A26" s="64" t="s">
        <v>48</v>
      </c>
      <c r="B26" s="64"/>
      <c r="C26" s="3"/>
      <c r="D26" s="23"/>
      <c r="E26" s="23">
        <v>10</v>
      </c>
      <c r="F26" s="23">
        <v>6</v>
      </c>
      <c r="G26" s="23"/>
      <c r="H26" s="23">
        <v>1</v>
      </c>
      <c r="I26" s="23"/>
      <c r="J26" s="23"/>
      <c r="K26" s="23"/>
      <c r="L26" s="23">
        <v>7</v>
      </c>
      <c r="M26" s="23">
        <v>3</v>
      </c>
      <c r="N26" s="23"/>
      <c r="O26" s="23">
        <v>8</v>
      </c>
      <c r="P26" s="23"/>
      <c r="Q26" s="23">
        <v>1</v>
      </c>
      <c r="R26" s="23"/>
      <c r="S26" s="23"/>
      <c r="T26" s="23"/>
    </row>
    <row r="27" spans="1:20" s="14" customFormat="1" ht="39.950000000000003" customHeight="1">
      <c r="A27" s="68" t="s">
        <v>49</v>
      </c>
      <c r="B27" s="68"/>
      <c r="C27" s="29"/>
      <c r="D27" s="37">
        <f>SUM(D8:D26)</f>
        <v>2</v>
      </c>
      <c r="E27" s="37">
        <f>SUM(E8:E26)</f>
        <v>25</v>
      </c>
      <c r="F27" s="37">
        <f>SUM(F8:F26)</f>
        <v>16</v>
      </c>
      <c r="G27" s="37"/>
      <c r="H27" s="37">
        <f>SUM(H8:H26)</f>
        <v>5</v>
      </c>
      <c r="I27" s="37"/>
      <c r="J27" s="37"/>
      <c r="K27" s="37"/>
      <c r="L27" s="37">
        <f>SUM(L8:L26)</f>
        <v>21</v>
      </c>
      <c r="M27" s="37">
        <f>SUM(M8:M26)</f>
        <v>6</v>
      </c>
      <c r="N27" s="37"/>
      <c r="O27" s="37">
        <f>SUM(O8:O26)</f>
        <v>23</v>
      </c>
      <c r="P27" s="37"/>
      <c r="Q27" s="37">
        <f>SUM(Q8:Q26)</f>
        <v>5</v>
      </c>
      <c r="R27" s="37"/>
      <c r="S27" s="37"/>
      <c r="T27" s="37"/>
    </row>
    <row r="28" spans="1:20" s="14" customFormat="1" ht="39.950000000000003" customHeight="1">
      <c r="A28" s="64" t="s">
        <v>50</v>
      </c>
      <c r="B28" s="64"/>
      <c r="C28" s="3"/>
      <c r="D28" s="23"/>
      <c r="E28" s="23">
        <v>3</v>
      </c>
      <c r="F28" s="23">
        <v>1</v>
      </c>
      <c r="G28" s="23"/>
      <c r="H28" s="23"/>
      <c r="I28" s="23"/>
      <c r="J28" s="23"/>
      <c r="K28" s="23"/>
      <c r="L28" s="23">
        <v>1</v>
      </c>
      <c r="M28" s="23">
        <v>2</v>
      </c>
      <c r="N28" s="23"/>
      <c r="O28" s="23">
        <v>1</v>
      </c>
      <c r="P28" s="23"/>
      <c r="Q28" s="23"/>
      <c r="R28" s="23"/>
      <c r="S28" s="23"/>
      <c r="T28" s="23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G16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2</v>
      </c>
      <c r="E8" s="23">
        <v>18</v>
      </c>
      <c r="F8" s="23">
        <v>17</v>
      </c>
      <c r="G8" s="23"/>
      <c r="H8" s="23"/>
      <c r="I8" s="24"/>
      <c r="J8" s="24"/>
      <c r="K8" s="23">
        <v>1</v>
      </c>
      <c r="L8" s="23">
        <v>18</v>
      </c>
      <c r="M8" s="23">
        <v>2</v>
      </c>
      <c r="N8" s="23"/>
      <c r="O8" s="23">
        <v>30</v>
      </c>
      <c r="P8" s="23"/>
      <c r="Q8" s="23"/>
      <c r="R8" s="23"/>
      <c r="S8" s="23"/>
      <c r="T8" s="23"/>
    </row>
    <row r="9" spans="1:24" s="14" customFormat="1" ht="39.950000000000003" customHeight="1">
      <c r="A9" s="65"/>
      <c r="B9" s="5" t="s">
        <v>27</v>
      </c>
      <c r="C9" s="4">
        <v>176</v>
      </c>
      <c r="D9" s="23">
        <v>1</v>
      </c>
      <c r="E9" s="23">
        <v>3</v>
      </c>
      <c r="F9" s="23">
        <v>3</v>
      </c>
      <c r="G9" s="23"/>
      <c r="H9" s="23"/>
      <c r="I9" s="23"/>
      <c r="J9" s="23"/>
      <c r="K9" s="23"/>
      <c r="L9" s="23">
        <v>3</v>
      </c>
      <c r="M9" s="23">
        <v>1</v>
      </c>
      <c r="N9" s="23"/>
      <c r="O9" s="23">
        <v>3</v>
      </c>
      <c r="P9" s="23"/>
      <c r="Q9" s="23"/>
      <c r="R9" s="23"/>
      <c r="S9" s="23"/>
      <c r="T9" s="23"/>
    </row>
    <row r="10" spans="1:24" s="14" customFormat="1" ht="39.950000000000003" customHeight="1">
      <c r="A10" s="65"/>
      <c r="B10" s="5" t="s">
        <v>28</v>
      </c>
      <c r="C10" s="4">
        <v>175</v>
      </c>
      <c r="D10" s="23">
        <v>2</v>
      </c>
      <c r="E10" s="23"/>
      <c r="F10" s="23">
        <v>2</v>
      </c>
      <c r="G10" s="23"/>
      <c r="H10" s="23"/>
      <c r="I10" s="23"/>
      <c r="J10" s="23"/>
      <c r="K10" s="23"/>
      <c r="L10" s="23">
        <v>2</v>
      </c>
      <c r="M10" s="23"/>
      <c r="N10" s="23"/>
      <c r="O10" s="23">
        <v>4</v>
      </c>
      <c r="P10" s="23"/>
      <c r="Q10" s="23"/>
      <c r="R10" s="23"/>
      <c r="S10" s="23"/>
      <c r="T10" s="23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2</v>
      </c>
      <c r="E11" s="23">
        <v>2</v>
      </c>
      <c r="F11" s="23">
        <v>3</v>
      </c>
      <c r="G11" s="23"/>
      <c r="H11" s="23"/>
      <c r="I11" s="23"/>
      <c r="J11" s="23"/>
      <c r="K11" s="23"/>
      <c r="L11" s="23">
        <v>3</v>
      </c>
      <c r="M11" s="23">
        <v>1</v>
      </c>
      <c r="N11" s="23"/>
      <c r="O11" s="23">
        <v>2</v>
      </c>
      <c r="P11" s="26">
        <v>1</v>
      </c>
      <c r="Q11" s="23"/>
      <c r="R11" s="23"/>
      <c r="S11" s="23"/>
      <c r="T11" s="23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2</v>
      </c>
      <c r="E12" s="23">
        <v>2</v>
      </c>
      <c r="F12" s="23">
        <v>3</v>
      </c>
      <c r="G12" s="23"/>
      <c r="H12" s="23">
        <v>1</v>
      </c>
      <c r="I12" s="23"/>
      <c r="J12" s="23"/>
      <c r="K12" s="23"/>
      <c r="L12" s="23">
        <v>4</v>
      </c>
      <c r="M12" s="23"/>
      <c r="N12" s="23"/>
      <c r="O12" s="23">
        <v>3</v>
      </c>
      <c r="P12" s="23"/>
      <c r="Q12" s="23">
        <v>1</v>
      </c>
      <c r="R12" s="23"/>
      <c r="S12" s="23"/>
      <c r="T12" s="23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4"/>
      <c r="N14" s="23"/>
      <c r="O14" s="23"/>
      <c r="P14" s="23"/>
      <c r="Q14" s="23"/>
      <c r="R14" s="23"/>
      <c r="S14" s="23"/>
      <c r="T14" s="23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1</v>
      </c>
      <c r="E15" s="23">
        <v>4</v>
      </c>
      <c r="F15" s="23">
        <v>4</v>
      </c>
      <c r="G15" s="23"/>
      <c r="H15" s="23"/>
      <c r="I15" s="23"/>
      <c r="J15" s="23"/>
      <c r="K15" s="23"/>
      <c r="L15" s="23">
        <v>4</v>
      </c>
      <c r="M15" s="23">
        <v>1</v>
      </c>
      <c r="N15" s="23"/>
      <c r="O15" s="23">
        <v>4</v>
      </c>
      <c r="P15" s="23"/>
      <c r="Q15" s="23"/>
      <c r="R15" s="23"/>
      <c r="S15" s="23"/>
      <c r="T15" s="23"/>
    </row>
    <row r="16" spans="1:24" s="14" customFormat="1" ht="39.950000000000003" customHeight="1">
      <c r="A16" s="64" t="s">
        <v>34</v>
      </c>
      <c r="B16" s="64"/>
      <c r="C16" s="4">
        <v>112</v>
      </c>
      <c r="D16" s="23"/>
      <c r="E16" s="23">
        <v>1</v>
      </c>
      <c r="F16" s="23">
        <v>1</v>
      </c>
      <c r="G16" s="23"/>
      <c r="H16" s="23"/>
      <c r="I16" s="23"/>
      <c r="J16" s="23"/>
      <c r="K16" s="23"/>
      <c r="L16" s="23">
        <v>1</v>
      </c>
      <c r="M16" s="23"/>
      <c r="N16" s="23"/>
      <c r="O16" s="23">
        <v>1</v>
      </c>
      <c r="P16" s="23"/>
      <c r="Q16" s="23"/>
      <c r="R16" s="23"/>
      <c r="S16" s="23"/>
      <c r="T16" s="23"/>
    </row>
    <row r="17" spans="1:20" s="14" customFormat="1" ht="39.950000000000003" customHeight="1">
      <c r="A17" s="64" t="s">
        <v>35</v>
      </c>
      <c r="B17" s="64"/>
      <c r="C17" s="4">
        <v>138</v>
      </c>
      <c r="D17" s="23"/>
      <c r="E17" s="23">
        <v>1</v>
      </c>
      <c r="F17" s="23">
        <v>1</v>
      </c>
      <c r="G17" s="23"/>
      <c r="H17" s="23"/>
      <c r="I17" s="23"/>
      <c r="J17" s="23"/>
      <c r="K17" s="23"/>
      <c r="L17" s="23">
        <v>1</v>
      </c>
      <c r="M17" s="23"/>
      <c r="N17" s="23"/>
      <c r="O17" s="23">
        <v>1</v>
      </c>
      <c r="P17" s="23"/>
      <c r="Q17" s="23"/>
      <c r="R17" s="23"/>
      <c r="S17" s="23"/>
      <c r="T17" s="23"/>
    </row>
    <row r="18" spans="1:20" s="14" customFormat="1" ht="39.950000000000003" customHeight="1">
      <c r="A18" s="64" t="s">
        <v>36</v>
      </c>
      <c r="B18" s="64"/>
      <c r="C18" s="3" t="s">
        <v>37</v>
      </c>
      <c r="D18" s="23"/>
      <c r="E18" s="23">
        <v>7</v>
      </c>
      <c r="F18" s="23">
        <v>2</v>
      </c>
      <c r="G18" s="23"/>
      <c r="H18" s="23">
        <v>3</v>
      </c>
      <c r="I18" s="23"/>
      <c r="J18" s="23"/>
      <c r="K18" s="23"/>
      <c r="L18" s="23">
        <v>5</v>
      </c>
      <c r="M18" s="23">
        <v>2</v>
      </c>
      <c r="N18" s="23"/>
      <c r="O18" s="23">
        <v>2</v>
      </c>
      <c r="P18" s="23"/>
      <c r="Q18" s="23">
        <v>3</v>
      </c>
      <c r="R18" s="23"/>
      <c r="S18" s="23"/>
      <c r="T18" s="23"/>
    </row>
    <row r="19" spans="1:20" s="14" customFormat="1" ht="39.950000000000003" customHeight="1">
      <c r="A19" s="64" t="s">
        <v>38</v>
      </c>
      <c r="B19" s="64"/>
      <c r="C19" s="3" t="s">
        <v>39</v>
      </c>
      <c r="D19" s="23"/>
      <c r="E19" s="23">
        <v>5</v>
      </c>
      <c r="F19" s="23">
        <v>4</v>
      </c>
      <c r="G19" s="23"/>
      <c r="H19" s="23"/>
      <c r="I19" s="23"/>
      <c r="J19" s="23"/>
      <c r="K19" s="23"/>
      <c r="L19" s="23">
        <v>4</v>
      </c>
      <c r="M19" s="23">
        <v>1</v>
      </c>
      <c r="N19" s="23"/>
      <c r="O19" s="23">
        <v>4</v>
      </c>
      <c r="P19" s="23"/>
      <c r="Q19" s="23"/>
      <c r="R19" s="23"/>
      <c r="S19" s="23"/>
      <c r="T19" s="23"/>
    </row>
    <row r="20" spans="1:20" s="14" customFormat="1" ht="39.950000000000003" customHeight="1">
      <c r="A20" s="64" t="s">
        <v>40</v>
      </c>
      <c r="B20" s="64"/>
      <c r="C20" s="3" t="s">
        <v>41</v>
      </c>
      <c r="D20" s="23"/>
      <c r="E20" s="23">
        <v>3</v>
      </c>
      <c r="F20" s="23">
        <v>3</v>
      </c>
      <c r="G20" s="23"/>
      <c r="H20" s="23"/>
      <c r="I20" s="23"/>
      <c r="J20" s="23"/>
      <c r="K20" s="23"/>
      <c r="L20" s="23">
        <v>3</v>
      </c>
      <c r="M20" s="23"/>
      <c r="N20" s="23"/>
      <c r="O20" s="23">
        <v>3</v>
      </c>
      <c r="P20" s="23"/>
      <c r="Q20" s="23"/>
      <c r="R20" s="23"/>
      <c r="S20" s="23"/>
      <c r="T20" s="23"/>
    </row>
    <row r="21" spans="1:20" s="14" customFormat="1" ht="39.950000000000003" customHeight="1">
      <c r="A21" s="64" t="s">
        <v>42</v>
      </c>
      <c r="B21" s="64"/>
      <c r="C21" s="3" t="s">
        <v>43</v>
      </c>
      <c r="D21" s="23"/>
      <c r="E21" s="23">
        <v>1</v>
      </c>
      <c r="F21" s="23">
        <v>1</v>
      </c>
      <c r="G21" s="23"/>
      <c r="H21" s="23"/>
      <c r="I21" s="23"/>
      <c r="J21" s="23"/>
      <c r="K21" s="23"/>
      <c r="L21" s="23">
        <v>1</v>
      </c>
      <c r="M21" s="23"/>
      <c r="N21" s="23"/>
      <c r="O21" s="23">
        <v>2</v>
      </c>
      <c r="P21" s="23"/>
      <c r="Q21" s="23"/>
      <c r="R21" s="23"/>
      <c r="S21" s="23"/>
      <c r="T21" s="23"/>
    </row>
    <row r="22" spans="1:20" s="14" customFormat="1" ht="39.950000000000003" customHeight="1">
      <c r="A22" s="64" t="s">
        <v>51</v>
      </c>
      <c r="B22" s="64"/>
      <c r="C22" s="4" t="s">
        <v>44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s="14" customFormat="1" ht="39.950000000000003" customHeight="1">
      <c r="A23" s="64" t="s">
        <v>52</v>
      </c>
      <c r="B23" s="64"/>
      <c r="C23" s="4">
        <v>242</v>
      </c>
      <c r="D23" s="23">
        <v>1</v>
      </c>
      <c r="E23" s="23">
        <v>7</v>
      </c>
      <c r="F23" s="23">
        <v>7</v>
      </c>
      <c r="G23" s="23"/>
      <c r="H23" s="23"/>
      <c r="I23" s="23"/>
      <c r="J23" s="23"/>
      <c r="K23" s="23"/>
      <c r="L23" s="23">
        <v>7</v>
      </c>
      <c r="M23" s="23">
        <v>1</v>
      </c>
      <c r="N23" s="23"/>
      <c r="O23" s="23">
        <v>7</v>
      </c>
      <c r="P23" s="23"/>
      <c r="Q23" s="23"/>
      <c r="R23" s="23"/>
      <c r="S23" s="23"/>
      <c r="T23" s="23"/>
    </row>
    <row r="24" spans="1:20" s="14" customFormat="1" ht="39.950000000000003" customHeight="1">
      <c r="A24" s="64" t="s">
        <v>45</v>
      </c>
      <c r="B24" s="64"/>
      <c r="C24" s="7" t="s">
        <v>46</v>
      </c>
      <c r="D24" s="23">
        <v>3</v>
      </c>
      <c r="E24" s="23">
        <v>5</v>
      </c>
      <c r="F24" s="23">
        <v>6</v>
      </c>
      <c r="G24" s="23"/>
      <c r="H24" s="23">
        <v>1</v>
      </c>
      <c r="I24" s="23"/>
      <c r="J24" s="23"/>
      <c r="K24" s="23"/>
      <c r="L24" s="23">
        <v>7</v>
      </c>
      <c r="M24" s="23">
        <v>1</v>
      </c>
      <c r="N24" s="23"/>
      <c r="O24" s="23">
        <v>8</v>
      </c>
      <c r="P24" s="23"/>
      <c r="Q24" s="23">
        <v>1</v>
      </c>
      <c r="R24" s="23"/>
      <c r="S24" s="23"/>
      <c r="T24" s="23"/>
    </row>
    <row r="25" spans="1:20" s="14" customFormat="1" ht="39.950000000000003" customHeight="1">
      <c r="A25" s="64" t="s">
        <v>47</v>
      </c>
      <c r="B25" s="64"/>
      <c r="C25" s="3">
        <v>235</v>
      </c>
      <c r="D25" s="23"/>
      <c r="E25" s="23">
        <v>3</v>
      </c>
      <c r="F25" s="23">
        <v>2</v>
      </c>
      <c r="G25" s="23"/>
      <c r="H25" s="23"/>
      <c r="I25" s="23"/>
      <c r="J25" s="23"/>
      <c r="K25" s="23"/>
      <c r="L25" s="23">
        <v>2</v>
      </c>
      <c r="M25" s="23">
        <v>1</v>
      </c>
      <c r="N25" s="23"/>
      <c r="O25" s="23">
        <v>4</v>
      </c>
      <c r="P25" s="23"/>
      <c r="Q25" s="23"/>
      <c r="R25" s="23"/>
      <c r="S25" s="23"/>
      <c r="T25" s="23"/>
    </row>
    <row r="26" spans="1:20" s="14" customFormat="1" ht="39.950000000000003" customHeight="1">
      <c r="A26" s="64" t="s">
        <v>48</v>
      </c>
      <c r="B26" s="64"/>
      <c r="C26" s="3"/>
      <c r="D26" s="23">
        <v>22</v>
      </c>
      <c r="E26" s="23">
        <v>85</v>
      </c>
      <c r="F26" s="23">
        <v>75</v>
      </c>
      <c r="G26" s="23"/>
      <c r="H26" s="23">
        <v>2</v>
      </c>
      <c r="I26" s="23">
        <v>1</v>
      </c>
      <c r="J26" s="23"/>
      <c r="K26" s="23"/>
      <c r="L26" s="23">
        <v>78</v>
      </c>
      <c r="M26" s="23">
        <v>29</v>
      </c>
      <c r="N26" s="23"/>
      <c r="O26" s="23">
        <v>101</v>
      </c>
      <c r="P26" s="23"/>
      <c r="Q26" s="23">
        <v>2</v>
      </c>
      <c r="R26" s="23">
        <v>1</v>
      </c>
      <c r="S26" s="23"/>
      <c r="T26" s="23"/>
    </row>
    <row r="27" spans="1:20" s="14" customFormat="1" ht="39.950000000000003" customHeight="1">
      <c r="A27" s="68" t="s">
        <v>49</v>
      </c>
      <c r="B27" s="68"/>
      <c r="C27" s="29"/>
      <c r="D27" s="21">
        <f>SUM(D8:D26)</f>
        <v>36</v>
      </c>
      <c r="E27" s="21">
        <f>SUM(E8:E26)</f>
        <v>147</v>
      </c>
      <c r="F27" s="21">
        <f>SUM(F8:F26)</f>
        <v>134</v>
      </c>
      <c r="G27" s="21"/>
      <c r="H27" s="21">
        <f>SUM(H8:H26)</f>
        <v>7</v>
      </c>
      <c r="I27" s="21">
        <f>SUM(I8:I26)</f>
        <v>1</v>
      </c>
      <c r="J27" s="21"/>
      <c r="K27" s="21">
        <f>SUM(K8:K26)</f>
        <v>1</v>
      </c>
      <c r="L27" s="21">
        <f>SUM(L8:L26)</f>
        <v>143</v>
      </c>
      <c r="M27" s="21">
        <f>SUM(M8:M26)</f>
        <v>40</v>
      </c>
      <c r="N27" s="21"/>
      <c r="O27" s="21">
        <f>SUM(O8:O26)</f>
        <v>179</v>
      </c>
      <c r="P27" s="37">
        <f>SUM(P8:P26)</f>
        <v>1</v>
      </c>
      <c r="Q27" s="37">
        <f>SUM(Q8:Q26)</f>
        <v>7</v>
      </c>
      <c r="R27" s="37">
        <f>SUM(R8:R26)</f>
        <v>1</v>
      </c>
      <c r="S27" s="37"/>
      <c r="T27" s="37"/>
    </row>
    <row r="28" spans="1:20" s="14" customFormat="1" ht="39.950000000000003" customHeight="1">
      <c r="A28" s="64" t="s">
        <v>50</v>
      </c>
      <c r="B28" s="64"/>
      <c r="C28" s="19"/>
      <c r="D28" s="23"/>
      <c r="E28" s="23">
        <v>8</v>
      </c>
      <c r="F28" s="23">
        <v>7</v>
      </c>
      <c r="G28" s="23"/>
      <c r="H28" s="23"/>
      <c r="I28" s="23"/>
      <c r="J28" s="23"/>
      <c r="K28" s="23"/>
      <c r="L28" s="23">
        <v>7</v>
      </c>
      <c r="M28" s="23">
        <v>1</v>
      </c>
      <c r="N28" s="23"/>
      <c r="O28" s="23">
        <v>13</v>
      </c>
      <c r="P28" s="35"/>
      <c r="Q28" s="23"/>
      <c r="R28" s="23"/>
      <c r="S28" s="23"/>
      <c r="T28" s="23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1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6</v>
      </c>
      <c r="E8" s="23">
        <v>14</v>
      </c>
      <c r="F8" s="23">
        <v>15</v>
      </c>
      <c r="G8" s="23"/>
      <c r="H8" s="23"/>
      <c r="I8" s="24"/>
      <c r="J8" s="24">
        <v>1</v>
      </c>
      <c r="K8" s="23"/>
      <c r="L8" s="23">
        <v>16</v>
      </c>
      <c r="M8" s="23">
        <v>4</v>
      </c>
      <c r="N8" s="23">
        <v>2</v>
      </c>
      <c r="O8" s="23">
        <v>33</v>
      </c>
      <c r="P8" s="23"/>
      <c r="Q8" s="23"/>
      <c r="R8" s="23"/>
      <c r="S8" s="23"/>
      <c r="T8" s="23">
        <v>1</v>
      </c>
    </row>
    <row r="9" spans="1:24" s="14" customFormat="1" ht="39.950000000000003" customHeight="1">
      <c r="A9" s="65"/>
      <c r="B9" s="5" t="s">
        <v>27</v>
      </c>
      <c r="C9" s="4">
        <v>176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>
        <v>1</v>
      </c>
      <c r="P9" s="23"/>
      <c r="Q9" s="23"/>
      <c r="R9" s="23"/>
      <c r="S9" s="23"/>
      <c r="T9" s="23"/>
    </row>
    <row r="10" spans="1:24" s="14" customFormat="1" ht="39.950000000000003" customHeight="1">
      <c r="A10" s="65"/>
      <c r="B10" s="5" t="s">
        <v>28</v>
      </c>
      <c r="C10" s="4">
        <v>175</v>
      </c>
      <c r="D10" s="23">
        <v>1</v>
      </c>
      <c r="E10" s="23"/>
      <c r="F10" s="23">
        <v>1</v>
      </c>
      <c r="G10" s="23"/>
      <c r="H10" s="23"/>
      <c r="I10" s="23"/>
      <c r="J10" s="23"/>
      <c r="K10" s="23"/>
      <c r="L10" s="23">
        <v>1</v>
      </c>
      <c r="M10" s="23"/>
      <c r="N10" s="23"/>
      <c r="O10" s="23"/>
      <c r="P10" s="23"/>
      <c r="Q10" s="23"/>
      <c r="R10" s="23"/>
      <c r="S10" s="23"/>
      <c r="T10" s="23"/>
    </row>
    <row r="11" spans="1:24" s="14" customFormat="1" ht="39.950000000000003" customHeight="1">
      <c r="A11" s="65"/>
      <c r="B11" s="5" t="s">
        <v>29</v>
      </c>
      <c r="C11" s="4">
        <v>178</v>
      </c>
      <c r="D11" s="23"/>
      <c r="E11" s="23">
        <v>2</v>
      </c>
      <c r="F11" s="23">
        <v>2</v>
      </c>
      <c r="G11" s="23"/>
      <c r="H11" s="23"/>
      <c r="I11" s="23"/>
      <c r="J11" s="23"/>
      <c r="K11" s="23"/>
      <c r="L11" s="23">
        <v>2</v>
      </c>
      <c r="M11" s="23"/>
      <c r="N11" s="23"/>
      <c r="O11" s="23">
        <v>2</v>
      </c>
      <c r="P11" s="33"/>
      <c r="Q11" s="23"/>
      <c r="R11" s="23"/>
      <c r="S11" s="23"/>
      <c r="T11" s="23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1</v>
      </c>
      <c r="E12" s="23">
        <v>1</v>
      </c>
      <c r="F12" s="23">
        <v>2</v>
      </c>
      <c r="G12" s="23"/>
      <c r="H12" s="23"/>
      <c r="I12" s="23"/>
      <c r="J12" s="23"/>
      <c r="K12" s="23"/>
      <c r="L12" s="23">
        <v>2</v>
      </c>
      <c r="M12" s="23"/>
      <c r="N12" s="23"/>
      <c r="O12" s="23">
        <v>2</v>
      </c>
      <c r="P12" s="23"/>
      <c r="Q12" s="23"/>
      <c r="R12" s="23"/>
      <c r="S12" s="23"/>
      <c r="T12" s="23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64" t="s">
        <v>32</v>
      </c>
      <c r="B14" s="64"/>
      <c r="C14" s="4">
        <v>185</v>
      </c>
      <c r="D14" s="23">
        <v>1</v>
      </c>
      <c r="E14" s="23"/>
      <c r="F14" s="23"/>
      <c r="G14" s="23"/>
      <c r="H14" s="23">
        <v>1</v>
      </c>
      <c r="I14" s="23"/>
      <c r="J14" s="23"/>
      <c r="K14" s="23"/>
      <c r="L14" s="23">
        <v>1</v>
      </c>
      <c r="M14" s="34"/>
      <c r="N14" s="23"/>
      <c r="O14" s="23"/>
      <c r="P14" s="23"/>
      <c r="Q14" s="23"/>
      <c r="R14" s="23">
        <v>2</v>
      </c>
      <c r="S14" s="23"/>
      <c r="T14" s="23"/>
    </row>
    <row r="15" spans="1:24" s="14" customFormat="1" ht="39.950000000000003" customHeight="1">
      <c r="A15" s="64" t="s">
        <v>33</v>
      </c>
      <c r="B15" s="64"/>
      <c r="C15" s="4">
        <v>104</v>
      </c>
      <c r="D15" s="23"/>
      <c r="E15" s="23">
        <v>4</v>
      </c>
      <c r="F15" s="23"/>
      <c r="G15" s="23"/>
      <c r="H15" s="23"/>
      <c r="I15" s="23">
        <v>3</v>
      </c>
      <c r="J15" s="23"/>
      <c r="K15" s="23"/>
      <c r="L15" s="23">
        <v>3</v>
      </c>
      <c r="M15" s="23">
        <v>1</v>
      </c>
      <c r="N15" s="23"/>
      <c r="O15" s="23"/>
      <c r="P15" s="23"/>
      <c r="Q15" s="23"/>
      <c r="R15" s="23"/>
      <c r="S15" s="23">
        <v>3</v>
      </c>
      <c r="T15" s="23"/>
    </row>
    <row r="16" spans="1:24" s="14" customFormat="1" ht="39.950000000000003" customHeight="1">
      <c r="A16" s="64" t="s">
        <v>34</v>
      </c>
      <c r="B16" s="64"/>
      <c r="C16" s="4">
        <v>112</v>
      </c>
      <c r="D16" s="23"/>
      <c r="E16" s="23">
        <v>2</v>
      </c>
      <c r="F16" s="23">
        <v>2</v>
      </c>
      <c r="G16" s="23"/>
      <c r="H16" s="23"/>
      <c r="I16" s="23"/>
      <c r="J16" s="23"/>
      <c r="K16" s="23"/>
      <c r="L16" s="23">
        <v>2</v>
      </c>
      <c r="M16" s="23"/>
      <c r="N16" s="23"/>
      <c r="O16" s="23">
        <v>2</v>
      </c>
      <c r="P16" s="23"/>
      <c r="Q16" s="23"/>
      <c r="R16" s="23"/>
      <c r="S16" s="23"/>
      <c r="T16" s="23"/>
    </row>
    <row r="17" spans="1:21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1" s="14" customFormat="1" ht="39.950000000000003" customHeight="1">
      <c r="A18" s="64" t="s">
        <v>36</v>
      </c>
      <c r="B18" s="64"/>
      <c r="C18" s="3" t="s">
        <v>37</v>
      </c>
      <c r="D18" s="23"/>
      <c r="E18" s="23">
        <v>1</v>
      </c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1</v>
      </c>
      <c r="P18" s="23"/>
      <c r="Q18" s="23"/>
      <c r="R18" s="23"/>
      <c r="S18" s="23"/>
      <c r="T18" s="23"/>
    </row>
    <row r="19" spans="1:21" s="14" customFormat="1" ht="39.950000000000003" customHeight="1">
      <c r="A19" s="64" t="s">
        <v>38</v>
      </c>
      <c r="B19" s="64"/>
      <c r="C19" s="3" t="s">
        <v>39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1" s="14" customFormat="1" ht="39.950000000000003" customHeight="1">
      <c r="A20" s="64" t="s">
        <v>40</v>
      </c>
      <c r="B20" s="64"/>
      <c r="C20" s="3" t="s">
        <v>41</v>
      </c>
      <c r="D20" s="23">
        <v>1</v>
      </c>
      <c r="E20" s="23">
        <v>1</v>
      </c>
      <c r="F20" s="23">
        <v>2</v>
      </c>
      <c r="G20" s="23"/>
      <c r="H20" s="23"/>
      <c r="I20" s="23"/>
      <c r="J20" s="23"/>
      <c r="K20" s="23"/>
      <c r="L20" s="23">
        <v>2</v>
      </c>
      <c r="M20" s="23"/>
      <c r="N20" s="23"/>
      <c r="O20" s="23">
        <v>2</v>
      </c>
      <c r="P20" s="23"/>
      <c r="Q20" s="23"/>
      <c r="R20" s="23"/>
      <c r="S20" s="23"/>
      <c r="T20" s="23"/>
    </row>
    <row r="21" spans="1:21" s="14" customFormat="1" ht="39.950000000000003" customHeight="1">
      <c r="A21" s="64" t="s">
        <v>42</v>
      </c>
      <c r="B21" s="64"/>
      <c r="C21" s="3" t="s">
        <v>43</v>
      </c>
      <c r="D21" s="23"/>
      <c r="E21" s="23">
        <v>1</v>
      </c>
      <c r="F21" s="23">
        <v>1</v>
      </c>
      <c r="G21" s="23"/>
      <c r="H21" s="23"/>
      <c r="I21" s="23"/>
      <c r="J21" s="23"/>
      <c r="K21" s="23"/>
      <c r="L21" s="23">
        <v>1</v>
      </c>
      <c r="M21" s="23"/>
      <c r="N21" s="23"/>
      <c r="O21" s="23">
        <v>1</v>
      </c>
      <c r="P21" s="23"/>
      <c r="Q21" s="23"/>
      <c r="R21" s="23"/>
      <c r="S21" s="23"/>
      <c r="T21" s="23"/>
    </row>
    <row r="22" spans="1:21" s="14" customFormat="1" ht="39.950000000000003" customHeight="1">
      <c r="A22" s="64" t="s">
        <v>51</v>
      </c>
      <c r="B22" s="64"/>
      <c r="C22" s="4" t="s">
        <v>44</v>
      </c>
      <c r="D22" s="23">
        <v>2</v>
      </c>
      <c r="E22" s="23">
        <v>1</v>
      </c>
      <c r="F22" s="23">
        <v>2</v>
      </c>
      <c r="G22" s="23"/>
      <c r="H22" s="23"/>
      <c r="I22" s="23"/>
      <c r="J22" s="23"/>
      <c r="K22" s="23"/>
      <c r="L22" s="23">
        <v>2</v>
      </c>
      <c r="M22" s="23">
        <v>1</v>
      </c>
      <c r="N22" s="23"/>
      <c r="O22" s="23">
        <v>1</v>
      </c>
      <c r="P22" s="23"/>
      <c r="Q22" s="23"/>
      <c r="R22" s="23"/>
      <c r="S22" s="23"/>
      <c r="T22" s="23"/>
    </row>
    <row r="23" spans="1:21" s="14" customFormat="1" ht="39.950000000000003" customHeight="1">
      <c r="A23" s="64" t="s">
        <v>52</v>
      </c>
      <c r="B23" s="64"/>
      <c r="C23" s="4">
        <v>242</v>
      </c>
      <c r="D23" s="23">
        <v>3</v>
      </c>
      <c r="E23" s="23">
        <v>2</v>
      </c>
      <c r="F23" s="23">
        <v>4</v>
      </c>
      <c r="G23" s="23"/>
      <c r="H23" s="23"/>
      <c r="I23" s="23"/>
      <c r="J23" s="23"/>
      <c r="K23" s="23"/>
      <c r="L23" s="23">
        <v>4</v>
      </c>
      <c r="M23" s="23">
        <v>1</v>
      </c>
      <c r="N23" s="23"/>
      <c r="O23" s="23">
        <v>4</v>
      </c>
      <c r="P23" s="23"/>
      <c r="Q23" s="23"/>
      <c r="R23" s="23"/>
      <c r="S23" s="23"/>
      <c r="T23" s="23"/>
    </row>
    <row r="24" spans="1:21" s="14" customFormat="1" ht="39.950000000000003" customHeight="1">
      <c r="A24" s="64" t="s">
        <v>45</v>
      </c>
      <c r="B24" s="64"/>
      <c r="C24" s="7" t="s">
        <v>46</v>
      </c>
      <c r="D24" s="23">
        <v>1</v>
      </c>
      <c r="E24" s="23">
        <v>4</v>
      </c>
      <c r="F24" s="23">
        <v>5</v>
      </c>
      <c r="G24" s="23"/>
      <c r="H24" s="23"/>
      <c r="I24" s="23"/>
      <c r="J24" s="23"/>
      <c r="K24" s="23"/>
      <c r="L24" s="23">
        <v>5</v>
      </c>
      <c r="M24" s="23"/>
      <c r="N24" s="23"/>
      <c r="O24" s="23">
        <v>7</v>
      </c>
      <c r="P24" s="23"/>
      <c r="Q24" s="23"/>
      <c r="R24" s="23"/>
      <c r="S24" s="23"/>
      <c r="T24" s="23"/>
    </row>
    <row r="25" spans="1:21" s="14" customFormat="1" ht="39.950000000000003" customHeight="1">
      <c r="A25" s="64" t="s">
        <v>47</v>
      </c>
      <c r="B25" s="64"/>
      <c r="C25" s="3">
        <v>235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1" s="14" customFormat="1" ht="39.950000000000003" customHeight="1">
      <c r="A26" s="64" t="s">
        <v>48</v>
      </c>
      <c r="B26" s="64"/>
      <c r="C26" s="3"/>
      <c r="D26" s="23">
        <v>15</v>
      </c>
      <c r="E26" s="23">
        <v>28</v>
      </c>
      <c r="F26" s="23">
        <v>32</v>
      </c>
      <c r="G26" s="23"/>
      <c r="H26" s="23">
        <v>4</v>
      </c>
      <c r="I26" s="23"/>
      <c r="J26" s="23">
        <v>1</v>
      </c>
      <c r="K26" s="23"/>
      <c r="L26" s="23">
        <v>37</v>
      </c>
      <c r="M26" s="23">
        <v>6</v>
      </c>
      <c r="N26" s="23">
        <v>1</v>
      </c>
      <c r="O26" s="23">
        <v>48</v>
      </c>
      <c r="P26" s="23"/>
      <c r="Q26" s="23">
        <v>3</v>
      </c>
      <c r="R26" s="23">
        <v>1</v>
      </c>
      <c r="S26" s="23"/>
      <c r="T26" s="23"/>
    </row>
    <row r="27" spans="1:21" s="14" customFormat="1" ht="39.950000000000003" customHeight="1">
      <c r="A27" s="68" t="s">
        <v>49</v>
      </c>
      <c r="B27" s="68"/>
      <c r="C27" s="29"/>
      <c r="D27" s="21">
        <f>SUM(D8:D26)</f>
        <v>31</v>
      </c>
      <c r="E27" s="21">
        <f>SUM(E8:E26)</f>
        <v>61</v>
      </c>
      <c r="F27" s="21">
        <f>SUM(F8:F26)</f>
        <v>69</v>
      </c>
      <c r="G27" s="21"/>
      <c r="H27" s="21">
        <f>SUM(H8:H26)</f>
        <v>5</v>
      </c>
      <c r="I27" s="21">
        <f>SUM(I8:I26)</f>
        <v>3</v>
      </c>
      <c r="J27" s="21">
        <f>SUM(J8:J26)</f>
        <v>2</v>
      </c>
      <c r="K27" s="21"/>
      <c r="L27" s="21">
        <f>SUM(L8:L26)</f>
        <v>79</v>
      </c>
      <c r="M27" s="21">
        <f>SUM(M8:M26)</f>
        <v>13</v>
      </c>
      <c r="N27" s="21">
        <f>SUM(N8:N26)</f>
        <v>3</v>
      </c>
      <c r="O27" s="21">
        <f>SUM(O8:O26)</f>
        <v>104</v>
      </c>
      <c r="P27" s="21"/>
      <c r="Q27" s="21">
        <f>SUM(Q8:Q26)</f>
        <v>3</v>
      </c>
      <c r="R27" s="21">
        <f>SUM(R8:R26)</f>
        <v>3</v>
      </c>
      <c r="S27" s="21">
        <f>SUM(S8:S26)</f>
        <v>3</v>
      </c>
      <c r="T27" s="21">
        <f>SUM(T8:T26)</f>
        <v>1</v>
      </c>
    </row>
    <row r="28" spans="1:21" s="14" customFormat="1" ht="39.950000000000003" customHeight="1">
      <c r="A28" s="64" t="s">
        <v>50</v>
      </c>
      <c r="B28" s="64"/>
      <c r="C28" s="19"/>
      <c r="D28" s="23">
        <v>2</v>
      </c>
      <c r="E28" s="23">
        <v>4</v>
      </c>
      <c r="F28" s="23">
        <v>5</v>
      </c>
      <c r="G28" s="23"/>
      <c r="H28" s="23">
        <v>1</v>
      </c>
      <c r="I28" s="23"/>
      <c r="J28" s="23"/>
      <c r="K28" s="23"/>
      <c r="L28" s="25">
        <v>6</v>
      </c>
      <c r="M28" s="25"/>
      <c r="N28" s="25"/>
      <c r="O28" s="25">
        <v>12</v>
      </c>
      <c r="P28" s="27"/>
      <c r="Q28" s="25">
        <v>1</v>
      </c>
      <c r="R28" s="25"/>
      <c r="S28" s="25"/>
      <c r="T28" s="25"/>
      <c r="U28" s="41"/>
    </row>
    <row r="29" spans="1:21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1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23" workbookViewId="0">
      <selection activeCell="U5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6</v>
      </c>
      <c r="E8" s="23">
        <v>41</v>
      </c>
      <c r="F8" s="23">
        <v>29</v>
      </c>
      <c r="G8" s="23"/>
      <c r="H8" s="23">
        <v>3</v>
      </c>
      <c r="I8" s="24"/>
      <c r="J8" s="24"/>
      <c r="K8" s="23">
        <v>2</v>
      </c>
      <c r="L8" s="23">
        <v>34</v>
      </c>
      <c r="M8" s="23">
        <v>13</v>
      </c>
      <c r="N8" s="23">
        <v>2</v>
      </c>
      <c r="O8" s="23">
        <v>41</v>
      </c>
      <c r="P8" s="23"/>
      <c r="Q8" s="23">
        <v>3</v>
      </c>
      <c r="R8" s="23"/>
      <c r="S8" s="23"/>
      <c r="T8" s="23"/>
    </row>
    <row r="9" spans="1:24" s="14" customFormat="1" ht="39.950000000000003" customHeight="1">
      <c r="A9" s="65"/>
      <c r="B9" s="5" t="s">
        <v>27</v>
      </c>
      <c r="C9" s="4">
        <v>176</v>
      </c>
      <c r="D9" s="23">
        <v>1</v>
      </c>
      <c r="E9" s="23">
        <v>6</v>
      </c>
      <c r="F9" s="23">
        <v>6</v>
      </c>
      <c r="G9" s="23"/>
      <c r="H9" s="23"/>
      <c r="I9" s="23"/>
      <c r="J9" s="23"/>
      <c r="K9" s="23"/>
      <c r="L9" s="23">
        <v>6</v>
      </c>
      <c r="M9" s="23">
        <v>1</v>
      </c>
      <c r="N9" s="23"/>
      <c r="O9" s="23">
        <v>5</v>
      </c>
      <c r="P9" s="23"/>
      <c r="Q9" s="23"/>
      <c r="R9" s="23"/>
      <c r="S9" s="23"/>
      <c r="T9" s="23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>
        <v>1</v>
      </c>
      <c r="F10" s="23">
        <v>1</v>
      </c>
      <c r="G10" s="23"/>
      <c r="H10" s="23"/>
      <c r="I10" s="23"/>
      <c r="J10" s="23"/>
      <c r="K10" s="23"/>
      <c r="L10" s="23">
        <v>1</v>
      </c>
      <c r="M10" s="23"/>
      <c r="N10" s="23"/>
      <c r="O10" s="23">
        <v>1</v>
      </c>
      <c r="P10" s="23"/>
      <c r="Q10" s="23"/>
      <c r="R10" s="23"/>
      <c r="S10" s="23"/>
      <c r="T10" s="23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1</v>
      </c>
      <c r="E11" s="23">
        <v>6</v>
      </c>
      <c r="F11" s="23">
        <v>5</v>
      </c>
      <c r="G11" s="23"/>
      <c r="H11" s="23"/>
      <c r="I11" s="23"/>
      <c r="J11" s="23"/>
      <c r="K11" s="23">
        <v>1</v>
      </c>
      <c r="L11" s="23">
        <v>6</v>
      </c>
      <c r="M11" s="23">
        <v>1</v>
      </c>
      <c r="N11" s="23"/>
      <c r="O11" s="23">
        <v>5</v>
      </c>
      <c r="P11" s="33"/>
      <c r="Q11" s="23"/>
      <c r="R11" s="23"/>
      <c r="S11" s="23"/>
      <c r="T11" s="23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1</v>
      </c>
      <c r="E12" s="23">
        <v>4</v>
      </c>
      <c r="F12" s="23">
        <v>3</v>
      </c>
      <c r="G12" s="23"/>
      <c r="H12" s="23">
        <v>1</v>
      </c>
      <c r="I12" s="23"/>
      <c r="J12" s="23"/>
      <c r="K12" s="23"/>
      <c r="L12" s="23">
        <v>4</v>
      </c>
      <c r="M12" s="23">
        <v>1</v>
      </c>
      <c r="N12" s="23"/>
      <c r="O12" s="23">
        <v>4</v>
      </c>
      <c r="P12" s="23"/>
      <c r="Q12" s="23">
        <v>1</v>
      </c>
      <c r="R12" s="23"/>
      <c r="S12" s="23"/>
      <c r="T12" s="23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64" t="s">
        <v>32</v>
      </c>
      <c r="B14" s="64"/>
      <c r="C14" s="4">
        <v>185</v>
      </c>
      <c r="D14" s="23">
        <v>1</v>
      </c>
      <c r="E14" s="23">
        <v>1</v>
      </c>
      <c r="F14" s="23"/>
      <c r="G14" s="23"/>
      <c r="H14" s="23"/>
      <c r="I14" s="23">
        <v>1</v>
      </c>
      <c r="J14" s="23"/>
      <c r="K14" s="23"/>
      <c r="L14" s="23">
        <v>1</v>
      </c>
      <c r="M14" s="34">
        <v>1</v>
      </c>
      <c r="N14" s="23">
        <v>1</v>
      </c>
      <c r="O14" s="23"/>
      <c r="P14" s="23"/>
      <c r="Q14" s="23"/>
      <c r="R14" s="23"/>
      <c r="S14" s="23">
        <v>1</v>
      </c>
      <c r="T14" s="23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2</v>
      </c>
      <c r="E15" s="23">
        <v>6</v>
      </c>
      <c r="F15" s="23">
        <v>3</v>
      </c>
      <c r="G15" s="23"/>
      <c r="H15" s="23"/>
      <c r="I15" s="23"/>
      <c r="J15" s="23"/>
      <c r="K15" s="23"/>
      <c r="L15" s="23">
        <v>3</v>
      </c>
      <c r="M15" s="23">
        <v>5</v>
      </c>
      <c r="N15" s="23">
        <v>1</v>
      </c>
      <c r="O15" s="23">
        <v>3</v>
      </c>
      <c r="P15" s="23"/>
      <c r="Q15" s="23"/>
      <c r="R15" s="23"/>
      <c r="S15" s="23"/>
      <c r="T15" s="23"/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2</v>
      </c>
      <c r="E16" s="23">
        <v>5</v>
      </c>
      <c r="F16" s="23">
        <v>4</v>
      </c>
      <c r="G16" s="23"/>
      <c r="H16" s="23"/>
      <c r="I16" s="23">
        <v>2</v>
      </c>
      <c r="J16" s="23"/>
      <c r="K16" s="23"/>
      <c r="L16" s="23">
        <v>6</v>
      </c>
      <c r="M16" s="23">
        <v>1</v>
      </c>
      <c r="N16" s="23"/>
      <c r="O16" s="23">
        <v>4</v>
      </c>
      <c r="P16" s="23"/>
      <c r="Q16" s="23"/>
      <c r="R16" s="23"/>
      <c r="S16" s="23">
        <v>2</v>
      </c>
      <c r="T16" s="23"/>
    </row>
    <row r="17" spans="1:20" s="14" customFormat="1" ht="39.950000000000003" customHeight="1">
      <c r="A17" s="64" t="s">
        <v>35</v>
      </c>
      <c r="B17" s="64"/>
      <c r="C17" s="4">
        <v>138</v>
      </c>
      <c r="D17" s="23">
        <v>1</v>
      </c>
      <c r="E17" s="23">
        <v>1</v>
      </c>
      <c r="F17" s="23">
        <v>1</v>
      </c>
      <c r="G17" s="23"/>
      <c r="H17" s="23"/>
      <c r="I17" s="23"/>
      <c r="J17" s="23"/>
      <c r="K17" s="23"/>
      <c r="L17" s="23">
        <v>1</v>
      </c>
      <c r="M17" s="23">
        <v>1</v>
      </c>
      <c r="N17" s="23"/>
      <c r="O17" s="23">
        <v>2</v>
      </c>
      <c r="P17" s="23"/>
      <c r="Q17" s="23"/>
      <c r="R17" s="23"/>
      <c r="S17" s="23"/>
      <c r="T17" s="23"/>
    </row>
    <row r="18" spans="1:20" s="14" customFormat="1" ht="39.950000000000003" customHeight="1">
      <c r="A18" s="64" t="s">
        <v>36</v>
      </c>
      <c r="B18" s="64"/>
      <c r="C18" s="3" t="s">
        <v>37</v>
      </c>
      <c r="D18" s="23">
        <v>1</v>
      </c>
      <c r="E18" s="23"/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2</v>
      </c>
      <c r="P18" s="23"/>
      <c r="Q18" s="23"/>
      <c r="R18" s="23"/>
      <c r="S18" s="23"/>
      <c r="T18" s="23"/>
    </row>
    <row r="19" spans="1:20" s="14" customFormat="1" ht="39.950000000000003" customHeight="1">
      <c r="A19" s="64" t="s">
        <v>38</v>
      </c>
      <c r="B19" s="64"/>
      <c r="C19" s="3" t="s">
        <v>39</v>
      </c>
      <c r="D19" s="23"/>
      <c r="E19" s="23">
        <v>1</v>
      </c>
      <c r="F19" s="23">
        <v>1</v>
      </c>
      <c r="G19" s="23"/>
      <c r="H19" s="23"/>
      <c r="I19" s="23"/>
      <c r="J19" s="23"/>
      <c r="K19" s="23"/>
      <c r="L19" s="23">
        <v>1</v>
      </c>
      <c r="M19" s="23"/>
      <c r="N19" s="23"/>
      <c r="O19" s="23">
        <v>1</v>
      </c>
      <c r="P19" s="23"/>
      <c r="Q19" s="23"/>
      <c r="R19" s="23"/>
      <c r="S19" s="23"/>
      <c r="T19" s="23"/>
    </row>
    <row r="20" spans="1:20" s="14" customFormat="1" ht="39.950000000000003" customHeight="1">
      <c r="A20" s="64" t="s">
        <v>40</v>
      </c>
      <c r="B20" s="64"/>
      <c r="C20" s="3" t="s">
        <v>41</v>
      </c>
      <c r="D20" s="23">
        <v>1</v>
      </c>
      <c r="E20" s="23">
        <v>4</v>
      </c>
      <c r="F20" s="23">
        <v>5</v>
      </c>
      <c r="G20" s="23"/>
      <c r="H20" s="23"/>
      <c r="I20" s="23"/>
      <c r="J20" s="23"/>
      <c r="K20" s="23"/>
      <c r="L20" s="23">
        <v>5</v>
      </c>
      <c r="M20" s="23"/>
      <c r="N20" s="23"/>
      <c r="O20" s="23">
        <v>5</v>
      </c>
      <c r="P20" s="23"/>
      <c r="Q20" s="23"/>
      <c r="R20" s="23"/>
      <c r="S20" s="23"/>
      <c r="T20" s="23"/>
    </row>
    <row r="21" spans="1:20" s="14" customFormat="1" ht="39.950000000000003" customHeight="1">
      <c r="A21" s="64" t="s">
        <v>42</v>
      </c>
      <c r="B21" s="64"/>
      <c r="C21" s="3" t="s">
        <v>43</v>
      </c>
      <c r="D21" s="23">
        <v>2</v>
      </c>
      <c r="E21" s="23">
        <v>3</v>
      </c>
      <c r="F21" s="23">
        <v>2</v>
      </c>
      <c r="G21" s="23"/>
      <c r="H21" s="23"/>
      <c r="I21" s="23"/>
      <c r="J21" s="23"/>
      <c r="K21" s="23"/>
      <c r="L21" s="23">
        <v>2</v>
      </c>
      <c r="M21" s="23">
        <v>3</v>
      </c>
      <c r="N21" s="23">
        <v>1</v>
      </c>
      <c r="O21" s="23">
        <v>3</v>
      </c>
      <c r="P21" s="23"/>
      <c r="Q21" s="23"/>
      <c r="R21" s="23"/>
      <c r="S21" s="23"/>
      <c r="T21" s="23"/>
    </row>
    <row r="22" spans="1:20" s="14" customFormat="1" ht="39.950000000000003" customHeight="1">
      <c r="A22" s="64" t="s">
        <v>51</v>
      </c>
      <c r="B22" s="64"/>
      <c r="C22" s="4" t="s">
        <v>44</v>
      </c>
      <c r="D22" s="23">
        <v>1</v>
      </c>
      <c r="E22" s="23">
        <v>1</v>
      </c>
      <c r="F22" s="23">
        <v>2</v>
      </c>
      <c r="G22" s="23"/>
      <c r="H22" s="23"/>
      <c r="I22" s="23"/>
      <c r="J22" s="23"/>
      <c r="K22" s="23"/>
      <c r="L22" s="23">
        <v>2</v>
      </c>
      <c r="M22" s="23"/>
      <c r="N22" s="23"/>
      <c r="O22" s="23">
        <v>1</v>
      </c>
      <c r="P22" s="23"/>
      <c r="Q22" s="23"/>
      <c r="R22" s="23"/>
      <c r="S22" s="23"/>
      <c r="T22" s="23"/>
    </row>
    <row r="23" spans="1:20" s="14" customFormat="1" ht="39.950000000000003" customHeight="1">
      <c r="A23" s="64" t="s">
        <v>52</v>
      </c>
      <c r="B23" s="64"/>
      <c r="C23" s="4">
        <v>242</v>
      </c>
      <c r="D23" s="23">
        <v>4</v>
      </c>
      <c r="E23" s="23">
        <v>4</v>
      </c>
      <c r="F23" s="23">
        <v>3</v>
      </c>
      <c r="G23" s="23"/>
      <c r="H23" s="23">
        <v>2</v>
      </c>
      <c r="I23" s="23"/>
      <c r="J23" s="23"/>
      <c r="K23" s="23"/>
      <c r="L23" s="23">
        <v>5</v>
      </c>
      <c r="M23" s="23">
        <v>3</v>
      </c>
      <c r="N23" s="23">
        <v>3</v>
      </c>
      <c r="O23" s="23">
        <v>3</v>
      </c>
      <c r="P23" s="23"/>
      <c r="Q23" s="23">
        <v>2</v>
      </c>
      <c r="R23" s="23"/>
      <c r="S23" s="23"/>
      <c r="T23" s="23"/>
    </row>
    <row r="24" spans="1:20" s="14" customFormat="1" ht="39.950000000000003" customHeight="1">
      <c r="A24" s="64" t="s">
        <v>45</v>
      </c>
      <c r="B24" s="64"/>
      <c r="C24" s="7" t="s">
        <v>46</v>
      </c>
      <c r="D24" s="23">
        <v>1</v>
      </c>
      <c r="E24" s="23"/>
      <c r="F24" s="23">
        <v>1</v>
      </c>
      <c r="G24" s="23"/>
      <c r="H24" s="23"/>
      <c r="I24" s="23"/>
      <c r="J24" s="23"/>
      <c r="K24" s="23"/>
      <c r="L24" s="23">
        <v>1</v>
      </c>
      <c r="M24" s="23"/>
      <c r="N24" s="23"/>
      <c r="O24" s="23">
        <v>1</v>
      </c>
      <c r="P24" s="23"/>
      <c r="Q24" s="23"/>
      <c r="R24" s="23"/>
      <c r="S24" s="23"/>
      <c r="T24" s="23"/>
    </row>
    <row r="25" spans="1:20" s="14" customFormat="1" ht="39.950000000000003" customHeight="1">
      <c r="A25" s="64" t="s">
        <v>47</v>
      </c>
      <c r="B25" s="64"/>
      <c r="C25" s="3">
        <v>235</v>
      </c>
      <c r="D25" s="23">
        <v>2</v>
      </c>
      <c r="E25" s="23">
        <v>2</v>
      </c>
      <c r="F25" s="23">
        <v>4</v>
      </c>
      <c r="G25" s="23"/>
      <c r="H25" s="23"/>
      <c r="I25" s="23"/>
      <c r="J25" s="23"/>
      <c r="K25" s="23"/>
      <c r="L25" s="23">
        <v>4</v>
      </c>
      <c r="M25" s="23"/>
      <c r="N25" s="23"/>
      <c r="O25" s="23">
        <v>4</v>
      </c>
      <c r="P25" s="23"/>
      <c r="Q25" s="23"/>
      <c r="R25" s="23"/>
      <c r="S25" s="23"/>
      <c r="T25" s="23"/>
    </row>
    <row r="26" spans="1:20" s="14" customFormat="1" ht="39.950000000000003" customHeight="1">
      <c r="A26" s="64" t="s">
        <v>48</v>
      </c>
      <c r="B26" s="64"/>
      <c r="C26" s="3"/>
      <c r="D26" s="23">
        <v>20</v>
      </c>
      <c r="E26" s="23">
        <v>70</v>
      </c>
      <c r="F26" s="23">
        <v>65</v>
      </c>
      <c r="G26" s="23"/>
      <c r="H26" s="23">
        <v>7</v>
      </c>
      <c r="I26" s="23"/>
      <c r="J26" s="23"/>
      <c r="K26" s="23">
        <v>2</v>
      </c>
      <c r="L26" s="23">
        <v>74</v>
      </c>
      <c r="M26" s="23">
        <v>16</v>
      </c>
      <c r="N26" s="23">
        <v>5</v>
      </c>
      <c r="O26" s="23">
        <v>82</v>
      </c>
      <c r="P26" s="23">
        <v>2</v>
      </c>
      <c r="Q26" s="23">
        <v>7</v>
      </c>
      <c r="R26" s="23"/>
      <c r="S26" s="23"/>
      <c r="T26" s="23"/>
    </row>
    <row r="27" spans="1:20" s="14" customFormat="1" ht="39.950000000000003" customHeight="1">
      <c r="A27" s="68" t="s">
        <v>49</v>
      </c>
      <c r="B27" s="68"/>
      <c r="C27" s="29"/>
      <c r="D27" s="21">
        <f>SUM(D8:D26)</f>
        <v>47</v>
      </c>
      <c r="E27" s="21">
        <f>SUM(E8:E26)</f>
        <v>156</v>
      </c>
      <c r="F27" s="21">
        <f>SUM(F8:F26)</f>
        <v>136</v>
      </c>
      <c r="G27" s="21"/>
      <c r="H27" s="21">
        <f>SUM(H8:H26)</f>
        <v>13</v>
      </c>
      <c r="I27" s="21">
        <f>SUM(I8:I26)</f>
        <v>3</v>
      </c>
      <c r="J27" s="21"/>
      <c r="K27" s="21">
        <f t="shared" ref="K27:Q27" si="0">SUM(K8:K26)</f>
        <v>5</v>
      </c>
      <c r="L27" s="21">
        <f t="shared" si="0"/>
        <v>157</v>
      </c>
      <c r="M27" s="21">
        <f t="shared" si="0"/>
        <v>46</v>
      </c>
      <c r="N27" s="21">
        <f t="shared" si="0"/>
        <v>13</v>
      </c>
      <c r="O27" s="21">
        <f t="shared" si="0"/>
        <v>167</v>
      </c>
      <c r="P27" s="21">
        <f t="shared" si="0"/>
        <v>2</v>
      </c>
      <c r="Q27" s="21">
        <f t="shared" si="0"/>
        <v>13</v>
      </c>
      <c r="R27" s="21"/>
      <c r="S27" s="21">
        <f>SUM(S8:S26)</f>
        <v>3</v>
      </c>
      <c r="T27" s="21"/>
    </row>
    <row r="28" spans="1:20" s="14" customFormat="1" ht="39.950000000000003" customHeight="1">
      <c r="A28" s="64" t="s">
        <v>50</v>
      </c>
      <c r="B28" s="64"/>
      <c r="C28" s="19"/>
      <c r="D28" s="23">
        <v>1</v>
      </c>
      <c r="E28" s="23">
        <v>6</v>
      </c>
      <c r="F28" s="23">
        <v>6</v>
      </c>
      <c r="G28" s="23"/>
      <c r="H28" s="23">
        <v>1</v>
      </c>
      <c r="I28" s="23"/>
      <c r="J28" s="23"/>
      <c r="K28" s="23"/>
      <c r="L28" s="23">
        <v>7</v>
      </c>
      <c r="M28" s="23"/>
      <c r="N28" s="23"/>
      <c r="O28" s="23">
        <v>8</v>
      </c>
      <c r="P28" s="35"/>
      <c r="Q28" s="23">
        <v>1</v>
      </c>
      <c r="R28" s="23"/>
      <c r="S28" s="23"/>
      <c r="T28" s="23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opLeftCell="F10" workbookViewId="0">
      <selection activeCell="U1" sqref="U1:W6553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2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3"/>
      <c r="V2" s="43"/>
      <c r="W2" s="43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2"/>
      <c r="V6" s="42"/>
      <c r="W6" s="42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2"/>
      <c r="V7" s="42"/>
      <c r="W7" s="42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8</v>
      </c>
      <c r="E8" s="23">
        <v>31</v>
      </c>
      <c r="F8" s="23">
        <v>28</v>
      </c>
      <c r="G8" s="23"/>
      <c r="H8" s="23"/>
      <c r="I8" s="24"/>
      <c r="J8" s="24"/>
      <c r="K8" s="23"/>
      <c r="L8" s="23">
        <v>28</v>
      </c>
      <c r="M8" s="23">
        <v>11</v>
      </c>
      <c r="N8" s="23">
        <v>4</v>
      </c>
      <c r="O8" s="23">
        <v>47</v>
      </c>
      <c r="P8" s="23"/>
      <c r="Q8" s="23"/>
      <c r="R8" s="23"/>
      <c r="S8" s="23"/>
      <c r="T8" s="23">
        <v>1</v>
      </c>
      <c r="U8" s="42"/>
      <c r="V8" s="42"/>
      <c r="W8" s="42"/>
    </row>
    <row r="9" spans="1:24" s="14" customFormat="1" ht="39.950000000000003" customHeight="1">
      <c r="A9" s="65"/>
      <c r="B9" s="5" t="s">
        <v>27</v>
      </c>
      <c r="C9" s="4">
        <v>176</v>
      </c>
      <c r="D9" s="23">
        <v>1</v>
      </c>
      <c r="E9" s="23">
        <v>1</v>
      </c>
      <c r="F9" s="23">
        <v>2</v>
      </c>
      <c r="G9" s="23"/>
      <c r="H9" s="23"/>
      <c r="I9" s="23"/>
      <c r="J9" s="23"/>
      <c r="K9" s="23"/>
      <c r="L9" s="23">
        <v>2</v>
      </c>
      <c r="M9" s="23"/>
      <c r="N9" s="23"/>
      <c r="O9" s="23">
        <v>2</v>
      </c>
      <c r="P9" s="23"/>
      <c r="Q9" s="23"/>
      <c r="R9" s="23"/>
      <c r="S9" s="23"/>
      <c r="T9" s="23"/>
      <c r="U9" s="42"/>
      <c r="V9" s="42"/>
      <c r="W9" s="42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>
        <v>1</v>
      </c>
      <c r="F10" s="23">
        <v>1</v>
      </c>
      <c r="G10" s="23"/>
      <c r="H10" s="23"/>
      <c r="I10" s="23"/>
      <c r="J10" s="23"/>
      <c r="K10" s="23"/>
      <c r="L10" s="23">
        <v>1</v>
      </c>
      <c r="M10" s="23"/>
      <c r="N10" s="23"/>
      <c r="O10" s="23">
        <v>2</v>
      </c>
      <c r="P10" s="23"/>
      <c r="Q10" s="23"/>
      <c r="R10" s="23"/>
      <c r="S10" s="23"/>
      <c r="T10" s="23"/>
      <c r="U10" s="42"/>
      <c r="V10" s="42"/>
      <c r="W10" s="42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4</v>
      </c>
      <c r="E11" s="23">
        <v>4</v>
      </c>
      <c r="F11" s="23">
        <v>6</v>
      </c>
      <c r="G11" s="23"/>
      <c r="H11" s="23"/>
      <c r="I11" s="23"/>
      <c r="J11" s="23"/>
      <c r="K11" s="23"/>
      <c r="L11" s="23">
        <v>6</v>
      </c>
      <c r="M11" s="23">
        <v>2</v>
      </c>
      <c r="N11" s="23">
        <v>1</v>
      </c>
      <c r="O11" s="23">
        <v>7</v>
      </c>
      <c r="P11" s="33"/>
      <c r="Q11" s="23"/>
      <c r="R11" s="23"/>
      <c r="S11" s="23"/>
      <c r="T11" s="23"/>
      <c r="U11" s="42"/>
      <c r="V11" s="42"/>
      <c r="W11" s="42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2</v>
      </c>
      <c r="E12" s="23">
        <v>3</v>
      </c>
      <c r="F12" s="23">
        <v>3</v>
      </c>
      <c r="G12" s="23"/>
      <c r="H12" s="23"/>
      <c r="I12" s="23"/>
      <c r="J12" s="23"/>
      <c r="K12" s="23"/>
      <c r="L12" s="23">
        <v>3</v>
      </c>
      <c r="M12" s="23">
        <v>2</v>
      </c>
      <c r="N12" s="23">
        <v>1</v>
      </c>
      <c r="O12" s="23">
        <v>3</v>
      </c>
      <c r="P12" s="23"/>
      <c r="Q12" s="23"/>
      <c r="R12" s="23"/>
      <c r="S12" s="23"/>
      <c r="T12" s="23"/>
      <c r="U12" s="42"/>
      <c r="V12" s="42"/>
      <c r="W12" s="42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2"/>
      <c r="V13" s="42"/>
      <c r="W13" s="42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>
        <v>3</v>
      </c>
      <c r="F14" s="23">
        <v>2</v>
      </c>
      <c r="G14" s="23"/>
      <c r="H14" s="23"/>
      <c r="I14" s="23">
        <v>1</v>
      </c>
      <c r="J14" s="23"/>
      <c r="K14" s="23"/>
      <c r="L14" s="23">
        <v>3</v>
      </c>
      <c r="M14" s="34"/>
      <c r="N14" s="23"/>
      <c r="O14" s="23">
        <v>2</v>
      </c>
      <c r="P14" s="23"/>
      <c r="Q14" s="23"/>
      <c r="R14" s="23"/>
      <c r="S14" s="23">
        <v>1</v>
      </c>
      <c r="T14" s="23"/>
      <c r="U14" s="42"/>
      <c r="V14" s="42"/>
      <c r="W14" s="42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3</v>
      </c>
      <c r="E15" s="23">
        <v>6</v>
      </c>
      <c r="F15" s="23">
        <v>3</v>
      </c>
      <c r="G15" s="23"/>
      <c r="H15" s="23"/>
      <c r="I15" s="23"/>
      <c r="J15" s="23">
        <v>1</v>
      </c>
      <c r="K15" s="23">
        <v>1</v>
      </c>
      <c r="L15" s="23">
        <v>5</v>
      </c>
      <c r="M15" s="23">
        <v>4</v>
      </c>
      <c r="N15" s="23"/>
      <c r="O15" s="23">
        <v>3</v>
      </c>
      <c r="P15" s="23"/>
      <c r="Q15" s="23"/>
      <c r="R15" s="23"/>
      <c r="S15" s="23"/>
      <c r="T15" s="23">
        <v>1</v>
      </c>
      <c r="U15" s="42"/>
      <c r="V15" s="42"/>
      <c r="W15" s="42"/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3</v>
      </c>
      <c r="E16" s="23">
        <v>3</v>
      </c>
      <c r="F16" s="23">
        <v>6</v>
      </c>
      <c r="G16" s="23"/>
      <c r="H16" s="23"/>
      <c r="I16" s="23"/>
      <c r="J16" s="23"/>
      <c r="K16" s="23"/>
      <c r="L16" s="23">
        <v>6</v>
      </c>
      <c r="M16" s="23"/>
      <c r="N16" s="23"/>
      <c r="O16" s="23">
        <v>7</v>
      </c>
      <c r="P16" s="23"/>
      <c r="Q16" s="23"/>
      <c r="R16" s="23"/>
      <c r="S16" s="23"/>
      <c r="T16" s="23"/>
      <c r="U16" s="42"/>
      <c r="V16" s="42"/>
      <c r="W16" s="42"/>
    </row>
    <row r="17" spans="1:23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2"/>
      <c r="V17" s="42"/>
      <c r="W17" s="42"/>
    </row>
    <row r="18" spans="1:23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2"/>
      <c r="V18" s="42"/>
      <c r="W18" s="42"/>
    </row>
    <row r="19" spans="1:23" s="14" customFormat="1" ht="39.950000000000003" customHeight="1">
      <c r="A19" s="64" t="s">
        <v>38</v>
      </c>
      <c r="B19" s="64"/>
      <c r="C19" s="3" t="s">
        <v>39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42"/>
      <c r="V19" s="42"/>
      <c r="W19" s="42"/>
    </row>
    <row r="20" spans="1:23" s="14" customFormat="1" ht="39.950000000000003" customHeight="1">
      <c r="A20" s="64" t="s">
        <v>40</v>
      </c>
      <c r="B20" s="64"/>
      <c r="C20" s="3" t="s">
        <v>41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1</v>
      </c>
      <c r="P20" s="23"/>
      <c r="Q20" s="23"/>
      <c r="R20" s="23"/>
      <c r="S20" s="23"/>
      <c r="T20" s="23"/>
      <c r="U20" s="42"/>
      <c r="V20" s="42"/>
      <c r="W20" s="42"/>
    </row>
    <row r="21" spans="1:23" s="14" customFormat="1" ht="39.950000000000003" customHeight="1">
      <c r="A21" s="64" t="s">
        <v>42</v>
      </c>
      <c r="B21" s="64"/>
      <c r="C21" s="3" t="s">
        <v>43</v>
      </c>
      <c r="D21" s="23">
        <v>1</v>
      </c>
      <c r="E21" s="23">
        <v>1</v>
      </c>
      <c r="F21" s="23">
        <v>2</v>
      </c>
      <c r="G21" s="23"/>
      <c r="H21" s="23"/>
      <c r="I21" s="23"/>
      <c r="J21" s="23"/>
      <c r="K21" s="23"/>
      <c r="L21" s="23">
        <v>2</v>
      </c>
      <c r="M21" s="23"/>
      <c r="N21" s="23"/>
      <c r="O21" s="23">
        <v>5</v>
      </c>
      <c r="P21" s="23"/>
      <c r="Q21" s="23"/>
      <c r="R21" s="23"/>
      <c r="S21" s="23"/>
      <c r="T21" s="23"/>
      <c r="U21" s="42"/>
      <c r="V21" s="42"/>
      <c r="W21" s="42"/>
    </row>
    <row r="22" spans="1:23" s="14" customFormat="1" ht="39.950000000000003" customHeight="1">
      <c r="A22" s="64" t="s">
        <v>51</v>
      </c>
      <c r="B22" s="64"/>
      <c r="C22" s="4" t="s">
        <v>44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42"/>
      <c r="V22" s="42"/>
      <c r="W22" s="42"/>
    </row>
    <row r="23" spans="1:23" s="14" customFormat="1" ht="39.950000000000003" customHeight="1">
      <c r="A23" s="64" t="s">
        <v>52</v>
      </c>
      <c r="B23" s="64"/>
      <c r="C23" s="4">
        <v>242</v>
      </c>
      <c r="D23" s="23">
        <v>6</v>
      </c>
      <c r="E23" s="23">
        <v>4</v>
      </c>
      <c r="F23" s="23">
        <v>7</v>
      </c>
      <c r="G23" s="23"/>
      <c r="H23" s="23"/>
      <c r="I23" s="23"/>
      <c r="J23" s="23"/>
      <c r="K23" s="23"/>
      <c r="L23" s="23">
        <v>7</v>
      </c>
      <c r="M23" s="23">
        <v>3</v>
      </c>
      <c r="N23" s="23">
        <v>1</v>
      </c>
      <c r="O23" s="23">
        <v>7</v>
      </c>
      <c r="P23" s="23"/>
      <c r="Q23" s="23"/>
      <c r="R23" s="23"/>
      <c r="S23" s="23"/>
      <c r="T23" s="23"/>
      <c r="U23" s="42"/>
      <c r="V23" s="42"/>
      <c r="W23" s="42"/>
    </row>
    <row r="24" spans="1:23" s="14" customFormat="1" ht="39.950000000000003" customHeight="1">
      <c r="A24" s="64" t="s">
        <v>45</v>
      </c>
      <c r="B24" s="64"/>
      <c r="C24" s="7" t="s">
        <v>46</v>
      </c>
      <c r="D24" s="23">
        <v>3</v>
      </c>
      <c r="E24" s="23">
        <v>4</v>
      </c>
      <c r="F24" s="23">
        <v>4</v>
      </c>
      <c r="G24" s="23"/>
      <c r="H24" s="23"/>
      <c r="I24" s="23"/>
      <c r="J24" s="23"/>
      <c r="K24" s="23"/>
      <c r="L24" s="23">
        <v>4</v>
      </c>
      <c r="M24" s="23">
        <v>3</v>
      </c>
      <c r="N24" s="23">
        <v>2</v>
      </c>
      <c r="O24" s="23">
        <v>7</v>
      </c>
      <c r="P24" s="23"/>
      <c r="Q24" s="23"/>
      <c r="R24" s="23"/>
      <c r="S24" s="23"/>
      <c r="T24" s="23"/>
      <c r="U24" s="42"/>
      <c r="V24" s="42"/>
      <c r="W24" s="42"/>
    </row>
    <row r="25" spans="1:23" s="14" customFormat="1" ht="39.950000000000003" customHeight="1">
      <c r="A25" s="64" t="s">
        <v>47</v>
      </c>
      <c r="B25" s="64"/>
      <c r="C25" s="3">
        <v>235</v>
      </c>
      <c r="D25" s="23"/>
      <c r="E25" s="23">
        <v>1</v>
      </c>
      <c r="F25" s="23">
        <v>1</v>
      </c>
      <c r="G25" s="23"/>
      <c r="H25" s="23"/>
      <c r="I25" s="23"/>
      <c r="J25" s="23"/>
      <c r="K25" s="23"/>
      <c r="L25" s="23">
        <v>1</v>
      </c>
      <c r="M25" s="23"/>
      <c r="N25" s="23"/>
      <c r="O25" s="23">
        <v>1</v>
      </c>
      <c r="P25" s="23"/>
      <c r="Q25" s="23"/>
      <c r="R25" s="23"/>
      <c r="S25" s="23"/>
      <c r="T25" s="23"/>
      <c r="U25" s="42"/>
      <c r="V25" s="42"/>
      <c r="W25" s="42"/>
    </row>
    <row r="26" spans="1:23" s="14" customFormat="1" ht="39.950000000000003" customHeight="1">
      <c r="A26" s="64" t="s">
        <v>48</v>
      </c>
      <c r="B26" s="64"/>
      <c r="C26" s="3"/>
      <c r="D26" s="23">
        <v>14</v>
      </c>
      <c r="E26" s="23">
        <v>19</v>
      </c>
      <c r="F26" s="23">
        <v>25</v>
      </c>
      <c r="G26" s="23"/>
      <c r="H26" s="23">
        <v>3</v>
      </c>
      <c r="I26" s="23"/>
      <c r="J26" s="23">
        <v>1</v>
      </c>
      <c r="K26" s="23"/>
      <c r="L26" s="23">
        <v>29</v>
      </c>
      <c r="M26" s="23">
        <v>4</v>
      </c>
      <c r="N26" s="23">
        <v>2</v>
      </c>
      <c r="O26" s="23">
        <v>26</v>
      </c>
      <c r="P26" s="23"/>
      <c r="Q26" s="23">
        <v>3</v>
      </c>
      <c r="R26" s="23"/>
      <c r="S26" s="23"/>
      <c r="T26" s="23">
        <v>1</v>
      </c>
      <c r="U26" s="44"/>
      <c r="V26" s="42"/>
      <c r="W26" s="42"/>
    </row>
    <row r="27" spans="1:23" s="14" customFormat="1" ht="39.950000000000003" customHeight="1">
      <c r="A27" s="68" t="s">
        <v>49</v>
      </c>
      <c r="B27" s="68"/>
      <c r="C27" s="29"/>
      <c r="D27" s="21">
        <f>SUM(D8:D26)</f>
        <v>45</v>
      </c>
      <c r="E27" s="21">
        <f>SUM(E8:E26)</f>
        <v>81</v>
      </c>
      <c r="F27" s="21">
        <f>SUM(F8:F26)</f>
        <v>90</v>
      </c>
      <c r="G27" s="21"/>
      <c r="H27" s="21">
        <f t="shared" ref="H27:O27" si="0">SUM(H8:H26)</f>
        <v>3</v>
      </c>
      <c r="I27" s="21">
        <f t="shared" si="0"/>
        <v>1</v>
      </c>
      <c r="J27" s="21">
        <f t="shared" si="0"/>
        <v>2</v>
      </c>
      <c r="K27" s="21">
        <f t="shared" si="0"/>
        <v>1</v>
      </c>
      <c r="L27" s="21">
        <f t="shared" si="0"/>
        <v>97</v>
      </c>
      <c r="M27" s="21">
        <f t="shared" si="0"/>
        <v>29</v>
      </c>
      <c r="N27" s="21">
        <f t="shared" si="0"/>
        <v>11</v>
      </c>
      <c r="O27" s="21">
        <f t="shared" si="0"/>
        <v>120</v>
      </c>
      <c r="P27" s="21"/>
      <c r="Q27" s="21">
        <f>SUM(Q8:Q26)</f>
        <v>3</v>
      </c>
      <c r="R27" s="21"/>
      <c r="S27" s="21">
        <f>SUM(S8:S26)</f>
        <v>1</v>
      </c>
      <c r="T27" s="21">
        <f>SUM(T8:T26)</f>
        <v>3</v>
      </c>
      <c r="U27" s="44"/>
      <c r="V27" s="42"/>
      <c r="W27" s="42"/>
    </row>
    <row r="28" spans="1:23" s="14" customFormat="1" ht="39.950000000000003" customHeight="1">
      <c r="A28" s="64" t="s">
        <v>50</v>
      </c>
      <c r="B28" s="64"/>
      <c r="C28" s="19"/>
      <c r="D28" s="23">
        <v>1</v>
      </c>
      <c r="E28" s="23">
        <v>6</v>
      </c>
      <c r="F28" s="23">
        <v>7</v>
      </c>
      <c r="G28" s="23"/>
      <c r="H28" s="23"/>
      <c r="I28" s="23"/>
      <c r="J28" s="23"/>
      <c r="K28" s="23"/>
      <c r="L28" s="23">
        <v>7</v>
      </c>
      <c r="M28" s="23"/>
      <c r="N28" s="23"/>
      <c r="O28" s="23">
        <v>8</v>
      </c>
      <c r="P28" s="35"/>
      <c r="Q28" s="23"/>
      <c r="R28" s="23"/>
      <c r="S28" s="23"/>
      <c r="T28" s="23"/>
      <c r="U28" s="44"/>
      <c r="V28" s="42"/>
      <c r="W28" s="42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scale="40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G1" workbookViewId="0">
      <selection activeCell="U1" sqref="U1:W6553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1" width="9.140625" style="44"/>
    <col min="22" max="23" width="9.140625" style="42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58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5"/>
      <c r="V2" s="43"/>
      <c r="W2" s="43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4"/>
      <c r="V6" s="42"/>
      <c r="W6" s="42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4"/>
      <c r="V7" s="42"/>
      <c r="W7" s="42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3</v>
      </c>
      <c r="E8" s="23">
        <v>18</v>
      </c>
      <c r="F8" s="23">
        <v>18</v>
      </c>
      <c r="G8" s="23">
        <v>4</v>
      </c>
      <c r="H8" s="23"/>
      <c r="I8" s="24"/>
      <c r="J8" s="24"/>
      <c r="K8" s="23"/>
      <c r="L8" s="23">
        <v>18</v>
      </c>
      <c r="M8" s="23">
        <v>3</v>
      </c>
      <c r="N8" s="23">
        <v>1</v>
      </c>
      <c r="O8" s="23">
        <v>27</v>
      </c>
      <c r="P8" s="23"/>
      <c r="Q8" s="23"/>
      <c r="R8" s="23"/>
      <c r="S8" s="23"/>
      <c r="T8" s="23"/>
      <c r="U8" s="44"/>
      <c r="V8" s="42"/>
      <c r="W8" s="42"/>
    </row>
    <row r="9" spans="1:24" s="14" customFormat="1" ht="39.950000000000003" customHeight="1">
      <c r="A9" s="65"/>
      <c r="B9" s="5" t="s">
        <v>27</v>
      </c>
      <c r="C9" s="4">
        <v>176</v>
      </c>
      <c r="D9" s="23">
        <v>1</v>
      </c>
      <c r="E9" s="23"/>
      <c r="F9" s="23">
        <v>1</v>
      </c>
      <c r="G9" s="23">
        <v>1</v>
      </c>
      <c r="H9" s="23"/>
      <c r="I9" s="23"/>
      <c r="J9" s="23"/>
      <c r="K9" s="23"/>
      <c r="L9" s="23">
        <v>1</v>
      </c>
      <c r="M9" s="23"/>
      <c r="N9" s="23"/>
      <c r="O9" s="23">
        <v>1</v>
      </c>
      <c r="P9" s="23"/>
      <c r="Q9" s="23"/>
      <c r="R9" s="23"/>
      <c r="S9" s="23"/>
      <c r="T9" s="23"/>
      <c r="U9" s="44"/>
      <c r="V9" s="42"/>
      <c r="W9" s="42"/>
    </row>
    <row r="10" spans="1:24" s="14" customFormat="1" ht="39.950000000000003" customHeight="1">
      <c r="A10" s="65"/>
      <c r="B10" s="5" t="s">
        <v>28</v>
      </c>
      <c r="C10" s="4">
        <v>175</v>
      </c>
      <c r="D10" s="23">
        <v>1</v>
      </c>
      <c r="E10" s="23"/>
      <c r="F10" s="23">
        <v>1</v>
      </c>
      <c r="G10" s="23">
        <v>1</v>
      </c>
      <c r="H10" s="23"/>
      <c r="I10" s="23"/>
      <c r="J10" s="23"/>
      <c r="K10" s="23"/>
      <c r="L10" s="23">
        <v>1</v>
      </c>
      <c r="M10" s="23"/>
      <c r="N10" s="23"/>
      <c r="O10" s="23">
        <v>2</v>
      </c>
      <c r="P10" s="23"/>
      <c r="Q10" s="23"/>
      <c r="R10" s="23"/>
      <c r="S10" s="23"/>
      <c r="T10" s="23"/>
      <c r="U10" s="44"/>
      <c r="V10" s="42"/>
      <c r="W10" s="42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1</v>
      </c>
      <c r="E11" s="23">
        <v>1</v>
      </c>
      <c r="F11" s="23">
        <v>1</v>
      </c>
      <c r="G11" s="23">
        <v>1</v>
      </c>
      <c r="H11" s="23"/>
      <c r="I11" s="23"/>
      <c r="J11" s="23"/>
      <c r="K11" s="23"/>
      <c r="L11" s="23">
        <v>1</v>
      </c>
      <c r="M11" s="23">
        <v>1</v>
      </c>
      <c r="N11" s="23"/>
      <c r="O11" s="23">
        <v>1</v>
      </c>
      <c r="P11" s="33"/>
      <c r="Q11" s="23"/>
      <c r="R11" s="23"/>
      <c r="S11" s="23"/>
      <c r="T11" s="23"/>
      <c r="U11" s="44"/>
      <c r="V11" s="42"/>
      <c r="W11" s="42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>
        <v>1</v>
      </c>
      <c r="E12" s="23"/>
      <c r="F12" s="23"/>
      <c r="G12" s="23">
        <v>1</v>
      </c>
      <c r="H12" s="23">
        <v>1</v>
      </c>
      <c r="I12" s="23"/>
      <c r="J12" s="23"/>
      <c r="K12" s="23"/>
      <c r="L12" s="23">
        <v>1</v>
      </c>
      <c r="M12" s="23"/>
      <c r="N12" s="23"/>
      <c r="O12" s="23"/>
      <c r="P12" s="23"/>
      <c r="Q12" s="23">
        <v>4</v>
      </c>
      <c r="R12" s="23"/>
      <c r="S12" s="23"/>
      <c r="T12" s="23"/>
      <c r="U12" s="44"/>
      <c r="V12" s="42"/>
      <c r="W12" s="42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4"/>
      <c r="V13" s="42"/>
      <c r="W13" s="42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4"/>
      <c r="N14" s="23"/>
      <c r="O14" s="23"/>
      <c r="P14" s="23"/>
      <c r="Q14" s="23"/>
      <c r="R14" s="23"/>
      <c r="S14" s="23"/>
      <c r="T14" s="23"/>
      <c r="U14" s="44"/>
      <c r="V14" s="42"/>
      <c r="W14" s="42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1</v>
      </c>
      <c r="E15" s="23">
        <v>1</v>
      </c>
      <c r="F15" s="23">
        <v>2</v>
      </c>
      <c r="G15" s="23">
        <v>1</v>
      </c>
      <c r="H15" s="23"/>
      <c r="I15" s="23"/>
      <c r="J15" s="23"/>
      <c r="K15" s="23"/>
      <c r="L15" s="23">
        <v>2</v>
      </c>
      <c r="M15" s="23"/>
      <c r="N15" s="23"/>
      <c r="O15" s="23">
        <v>2</v>
      </c>
      <c r="P15" s="23"/>
      <c r="Q15" s="23"/>
      <c r="R15" s="23"/>
      <c r="S15" s="23"/>
      <c r="T15" s="23"/>
      <c r="U15" s="44"/>
      <c r="V15" s="42"/>
      <c r="W15" s="42"/>
    </row>
    <row r="16" spans="1:24" s="14" customFormat="1" ht="39.950000000000003" customHeight="1">
      <c r="A16" s="64" t="s">
        <v>34</v>
      </c>
      <c r="B16" s="64"/>
      <c r="C16" s="4">
        <v>112</v>
      </c>
      <c r="D16" s="23"/>
      <c r="E16" s="23">
        <v>6</v>
      </c>
      <c r="F16" s="23">
        <v>2</v>
      </c>
      <c r="G16" s="23"/>
      <c r="H16" s="23"/>
      <c r="I16" s="23">
        <v>1</v>
      </c>
      <c r="J16" s="23"/>
      <c r="K16" s="23"/>
      <c r="L16" s="23">
        <v>3</v>
      </c>
      <c r="M16" s="23">
        <v>3</v>
      </c>
      <c r="N16" s="23"/>
      <c r="O16" s="23">
        <v>2</v>
      </c>
      <c r="P16" s="23"/>
      <c r="Q16" s="23"/>
      <c r="R16" s="23"/>
      <c r="S16" s="23">
        <v>1</v>
      </c>
      <c r="T16" s="23"/>
      <c r="U16" s="44"/>
      <c r="V16" s="42"/>
      <c r="W16" s="42"/>
    </row>
    <row r="17" spans="1:23" s="14" customFormat="1" ht="39.950000000000003" customHeight="1">
      <c r="A17" s="64" t="s">
        <v>35</v>
      </c>
      <c r="B17" s="64"/>
      <c r="C17" s="4">
        <v>138</v>
      </c>
      <c r="D17" s="23">
        <v>1</v>
      </c>
      <c r="E17" s="23"/>
      <c r="F17" s="23">
        <v>1</v>
      </c>
      <c r="G17" s="23">
        <v>1</v>
      </c>
      <c r="H17" s="23"/>
      <c r="I17" s="23"/>
      <c r="J17" s="23"/>
      <c r="K17" s="23"/>
      <c r="L17" s="23">
        <v>1</v>
      </c>
      <c r="M17" s="23"/>
      <c r="N17" s="23"/>
      <c r="O17" s="23">
        <v>1</v>
      </c>
      <c r="P17" s="23"/>
      <c r="Q17" s="23"/>
      <c r="R17" s="23"/>
      <c r="S17" s="23"/>
      <c r="T17" s="23"/>
      <c r="U17" s="44"/>
      <c r="V17" s="42"/>
      <c r="W17" s="42"/>
    </row>
    <row r="18" spans="1:23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4"/>
      <c r="V18" s="42"/>
      <c r="W18" s="42"/>
    </row>
    <row r="19" spans="1:23" s="14" customFormat="1" ht="39.950000000000003" customHeight="1">
      <c r="A19" s="64" t="s">
        <v>38</v>
      </c>
      <c r="B19" s="64"/>
      <c r="C19" s="3" t="s">
        <v>39</v>
      </c>
      <c r="D19" s="23">
        <v>1</v>
      </c>
      <c r="E19" s="23">
        <v>1</v>
      </c>
      <c r="F19" s="23">
        <v>1</v>
      </c>
      <c r="G19" s="23"/>
      <c r="H19" s="23"/>
      <c r="I19" s="23"/>
      <c r="J19" s="23"/>
      <c r="K19" s="23"/>
      <c r="L19" s="23">
        <v>1</v>
      </c>
      <c r="M19" s="23">
        <v>1</v>
      </c>
      <c r="N19" s="23"/>
      <c r="O19" s="23">
        <v>1</v>
      </c>
      <c r="P19" s="23"/>
      <c r="Q19" s="23"/>
      <c r="R19" s="23"/>
      <c r="S19" s="23"/>
      <c r="T19" s="23"/>
      <c r="U19" s="44"/>
      <c r="V19" s="42"/>
      <c r="W19" s="42"/>
    </row>
    <row r="20" spans="1:23" s="14" customFormat="1" ht="39.950000000000003" customHeight="1">
      <c r="A20" s="64" t="s">
        <v>40</v>
      </c>
      <c r="B20" s="64"/>
      <c r="C20" s="3" t="s">
        <v>41</v>
      </c>
      <c r="D20" s="23">
        <v>1</v>
      </c>
      <c r="E20" s="23"/>
      <c r="F20" s="23">
        <v>1</v>
      </c>
      <c r="G20" s="23">
        <v>1</v>
      </c>
      <c r="H20" s="23"/>
      <c r="I20" s="23"/>
      <c r="J20" s="23"/>
      <c r="K20" s="23"/>
      <c r="L20" s="23">
        <v>1</v>
      </c>
      <c r="M20" s="23"/>
      <c r="N20" s="23">
        <v>1</v>
      </c>
      <c r="O20" s="23">
        <v>1</v>
      </c>
      <c r="P20" s="23"/>
      <c r="Q20" s="23"/>
      <c r="R20" s="23"/>
      <c r="S20" s="23"/>
      <c r="T20" s="23"/>
      <c r="U20" s="44"/>
      <c r="V20" s="42"/>
      <c r="W20" s="42"/>
    </row>
    <row r="21" spans="1:23" s="14" customFormat="1" ht="39.950000000000003" customHeight="1">
      <c r="A21" s="64" t="s">
        <v>42</v>
      </c>
      <c r="B21" s="64"/>
      <c r="C21" s="3" t="s">
        <v>43</v>
      </c>
      <c r="D21" s="23"/>
      <c r="E21" s="23">
        <v>1</v>
      </c>
      <c r="F21" s="23"/>
      <c r="G21" s="23"/>
      <c r="H21" s="23"/>
      <c r="I21" s="23"/>
      <c r="J21" s="23"/>
      <c r="K21" s="23"/>
      <c r="L21" s="23"/>
      <c r="M21" s="23">
        <v>1</v>
      </c>
      <c r="N21" s="23"/>
      <c r="O21" s="23"/>
      <c r="P21" s="23"/>
      <c r="Q21" s="23"/>
      <c r="R21" s="23"/>
      <c r="S21" s="23"/>
      <c r="T21" s="23"/>
      <c r="U21" s="44"/>
      <c r="V21" s="42"/>
      <c r="W21" s="42"/>
    </row>
    <row r="22" spans="1:23" s="14" customFormat="1" ht="39.950000000000003" customHeight="1">
      <c r="A22" s="64" t="s">
        <v>51</v>
      </c>
      <c r="B22" s="64"/>
      <c r="C22" s="4" t="s">
        <v>44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44"/>
      <c r="V22" s="42"/>
      <c r="W22" s="42"/>
    </row>
    <row r="23" spans="1:23" s="14" customFormat="1" ht="39.950000000000003" customHeight="1">
      <c r="A23" s="64" t="s">
        <v>52</v>
      </c>
      <c r="B23" s="64"/>
      <c r="C23" s="4">
        <v>242</v>
      </c>
      <c r="D23" s="23">
        <v>4</v>
      </c>
      <c r="E23" s="23">
        <v>4</v>
      </c>
      <c r="F23" s="23">
        <v>6</v>
      </c>
      <c r="G23" s="23">
        <v>1</v>
      </c>
      <c r="H23" s="23">
        <v>1</v>
      </c>
      <c r="I23" s="23"/>
      <c r="J23" s="23"/>
      <c r="K23" s="23"/>
      <c r="L23" s="23">
        <v>7</v>
      </c>
      <c r="M23" s="23">
        <v>1</v>
      </c>
      <c r="N23" s="23"/>
      <c r="O23" s="23">
        <v>7</v>
      </c>
      <c r="P23" s="23"/>
      <c r="Q23" s="23">
        <v>1</v>
      </c>
      <c r="R23" s="23"/>
      <c r="S23" s="23"/>
      <c r="T23" s="23"/>
      <c r="U23" s="44"/>
      <c r="V23" s="42"/>
      <c r="W23" s="42"/>
    </row>
    <row r="24" spans="1:23" s="14" customFormat="1" ht="39.950000000000003" customHeight="1">
      <c r="A24" s="64" t="s">
        <v>45</v>
      </c>
      <c r="B24" s="64"/>
      <c r="C24" s="7" t="s">
        <v>46</v>
      </c>
      <c r="D24" s="23">
        <v>1</v>
      </c>
      <c r="E24" s="23">
        <v>3</v>
      </c>
      <c r="F24" s="23">
        <v>4</v>
      </c>
      <c r="G24" s="23">
        <v>1</v>
      </c>
      <c r="H24" s="23"/>
      <c r="I24" s="23"/>
      <c r="J24" s="23"/>
      <c r="K24" s="23"/>
      <c r="L24" s="23">
        <v>4</v>
      </c>
      <c r="M24" s="23"/>
      <c r="N24" s="23"/>
      <c r="O24" s="23">
        <v>4</v>
      </c>
      <c r="P24" s="23"/>
      <c r="Q24" s="23"/>
      <c r="R24" s="23"/>
      <c r="S24" s="23"/>
      <c r="T24" s="23"/>
      <c r="U24" s="44"/>
      <c r="V24" s="44"/>
      <c r="W24" s="44"/>
    </row>
    <row r="25" spans="1:23" s="14" customFormat="1" ht="39.950000000000003" customHeight="1">
      <c r="A25" s="64" t="s">
        <v>47</v>
      </c>
      <c r="B25" s="64"/>
      <c r="C25" s="3">
        <v>235</v>
      </c>
      <c r="D25" s="23">
        <v>0</v>
      </c>
      <c r="E25" s="23">
        <v>2</v>
      </c>
      <c r="F25" s="23">
        <v>2</v>
      </c>
      <c r="G25" s="23">
        <v>1</v>
      </c>
      <c r="H25" s="23"/>
      <c r="I25" s="23"/>
      <c r="J25" s="23"/>
      <c r="K25" s="23"/>
      <c r="L25" s="23">
        <v>2</v>
      </c>
      <c r="M25" s="23"/>
      <c r="N25" s="23"/>
      <c r="O25" s="23">
        <v>2</v>
      </c>
      <c r="P25" s="23"/>
      <c r="Q25" s="23"/>
      <c r="R25" s="23"/>
      <c r="S25" s="23"/>
      <c r="T25" s="23"/>
      <c r="U25" s="44"/>
      <c r="V25" s="44"/>
      <c r="W25" s="44"/>
    </row>
    <row r="26" spans="1:23" s="14" customFormat="1" ht="39.950000000000003" customHeight="1">
      <c r="A26" s="64" t="s">
        <v>48</v>
      </c>
      <c r="B26" s="64"/>
      <c r="C26" s="3"/>
      <c r="D26" s="23">
        <v>16</v>
      </c>
      <c r="E26" s="23">
        <v>30</v>
      </c>
      <c r="F26" s="23">
        <v>41</v>
      </c>
      <c r="G26" s="23">
        <v>8</v>
      </c>
      <c r="H26" s="23"/>
      <c r="I26" s="23">
        <v>1</v>
      </c>
      <c r="J26" s="23"/>
      <c r="K26" s="23"/>
      <c r="L26" s="23">
        <v>42</v>
      </c>
      <c r="M26" s="23">
        <v>4</v>
      </c>
      <c r="N26" s="23">
        <v>1</v>
      </c>
      <c r="O26" s="23">
        <v>56</v>
      </c>
      <c r="P26" s="23"/>
      <c r="Q26" s="23"/>
      <c r="R26" s="23"/>
      <c r="S26" s="23">
        <v>1</v>
      </c>
      <c r="T26" s="23"/>
      <c r="U26" s="44"/>
      <c r="V26" s="42"/>
      <c r="W26" s="42"/>
    </row>
    <row r="27" spans="1:23" s="14" customFormat="1" ht="39.950000000000003" customHeight="1">
      <c r="A27" s="64" t="s">
        <v>49</v>
      </c>
      <c r="B27" s="64"/>
      <c r="C27" s="3"/>
      <c r="D27" s="36">
        <f>SUM(D8:D26)</f>
        <v>32</v>
      </c>
      <c r="E27" s="36">
        <f>SUM(E8:E26)</f>
        <v>67</v>
      </c>
      <c r="F27" s="36">
        <f>SUM(F8:F26)</f>
        <v>81</v>
      </c>
      <c r="G27" s="36">
        <f>SUM(G7:G26)</f>
        <v>22</v>
      </c>
      <c r="H27" s="36">
        <f>SUM(H11:H26)</f>
        <v>2</v>
      </c>
      <c r="I27" s="36">
        <f>SUM(I15:I26)</f>
        <v>2</v>
      </c>
      <c r="J27" s="36"/>
      <c r="K27" s="36"/>
      <c r="L27" s="36">
        <f>SUM(L8:L26)</f>
        <v>85</v>
      </c>
      <c r="M27" s="36">
        <f>SUM(M8:M26)</f>
        <v>14</v>
      </c>
      <c r="N27" s="36">
        <f>SUM(N8:N26)</f>
        <v>3</v>
      </c>
      <c r="O27" s="36">
        <f>SUM(O7:O26)</f>
        <v>107</v>
      </c>
      <c r="P27" s="36"/>
      <c r="Q27" s="36">
        <f>SUM(Q8:Q26)</f>
        <v>5</v>
      </c>
      <c r="R27" s="36"/>
      <c r="S27" s="36">
        <f>SUM(S14:S26)</f>
        <v>2</v>
      </c>
      <c r="T27" s="36"/>
      <c r="U27" s="44"/>
      <c r="V27" s="42"/>
      <c r="W27" s="42"/>
    </row>
    <row r="28" spans="1:23" s="14" customFormat="1" ht="39.950000000000003" customHeight="1">
      <c r="A28" s="64" t="s">
        <v>50</v>
      </c>
      <c r="B28" s="64"/>
      <c r="C28" s="19"/>
      <c r="D28" s="23">
        <v>2</v>
      </c>
      <c r="E28" s="23">
        <v>2</v>
      </c>
      <c r="F28" s="23">
        <v>4</v>
      </c>
      <c r="G28" s="23">
        <v>2</v>
      </c>
      <c r="H28" s="23"/>
      <c r="I28" s="23"/>
      <c r="J28" s="23"/>
      <c r="K28" s="23"/>
      <c r="L28" s="23">
        <v>4</v>
      </c>
      <c r="M28" s="23"/>
      <c r="N28" s="23"/>
      <c r="O28" s="23">
        <v>7</v>
      </c>
      <c r="P28" s="35"/>
      <c r="Q28" s="23"/>
      <c r="R28" s="23"/>
      <c r="S28" s="23"/>
      <c r="T28" s="23"/>
      <c r="U28" s="44"/>
      <c r="V28" s="42"/>
      <c r="W28" s="42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H1" workbookViewId="0">
      <pane xSplit="18750" topLeftCell="P1"/>
      <selection activeCell="U1" sqref="U1:W65536"/>
      <selection pane="topRight" activeCell="P19" sqref="P19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3"/>
  </cols>
  <sheetData>
    <row r="1" spans="1: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43"/>
      <c r="V2" s="43"/>
      <c r="W2" s="43"/>
    </row>
    <row r="3" spans="1:24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3"/>
      <c r="V6" s="43"/>
      <c r="W6" s="43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3"/>
      <c r="V7" s="43"/>
      <c r="W7" s="43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7</v>
      </c>
      <c r="E8" s="23">
        <v>19</v>
      </c>
      <c r="F8" s="23">
        <v>16</v>
      </c>
      <c r="G8" s="23"/>
      <c r="H8" s="23">
        <v>1</v>
      </c>
      <c r="I8" s="26">
        <v>1</v>
      </c>
      <c r="J8" s="24"/>
      <c r="K8" s="23"/>
      <c r="L8" s="23">
        <v>18</v>
      </c>
      <c r="M8" s="23">
        <v>8</v>
      </c>
      <c r="N8" s="23"/>
      <c r="O8" s="23">
        <v>39</v>
      </c>
      <c r="P8" s="23"/>
      <c r="Q8" s="23">
        <v>41</v>
      </c>
      <c r="R8" s="23">
        <v>1</v>
      </c>
      <c r="S8" s="23">
        <v>1</v>
      </c>
      <c r="T8" s="23"/>
      <c r="U8" s="43"/>
      <c r="V8" s="43"/>
      <c r="W8" s="43"/>
    </row>
    <row r="9" spans="1:24" s="14" customFormat="1" ht="39.950000000000003" customHeight="1">
      <c r="A9" s="65"/>
      <c r="B9" s="5" t="s">
        <v>27</v>
      </c>
      <c r="C9" s="4">
        <v>176</v>
      </c>
      <c r="D9" s="23"/>
      <c r="E9" s="23">
        <v>1</v>
      </c>
      <c r="F9" s="23">
        <v>1</v>
      </c>
      <c r="G9" s="23"/>
      <c r="H9" s="23"/>
      <c r="I9" s="23"/>
      <c r="J9" s="23"/>
      <c r="K9" s="23"/>
      <c r="L9" s="23">
        <v>1</v>
      </c>
      <c r="M9" s="23"/>
      <c r="N9" s="23"/>
      <c r="O9" s="23">
        <v>1</v>
      </c>
      <c r="P9" s="23"/>
      <c r="Q9" s="23">
        <v>1</v>
      </c>
      <c r="R9" s="23"/>
      <c r="S9" s="23"/>
      <c r="T9" s="23"/>
      <c r="U9" s="43"/>
      <c r="V9" s="43"/>
      <c r="W9" s="43"/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/>
      <c r="F10" s="23"/>
      <c r="G10" s="23"/>
      <c r="H10" s="23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43"/>
      <c r="V10" s="43"/>
      <c r="W10" s="43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1</v>
      </c>
      <c r="E11" s="23">
        <v>1</v>
      </c>
      <c r="F11" s="23">
        <v>1</v>
      </c>
      <c r="G11" s="23"/>
      <c r="H11" s="23"/>
      <c r="I11" s="23"/>
      <c r="J11" s="23"/>
      <c r="K11" s="23"/>
      <c r="L11" s="23">
        <v>1</v>
      </c>
      <c r="M11" s="23">
        <v>1</v>
      </c>
      <c r="N11" s="23"/>
      <c r="O11" s="23">
        <v>1</v>
      </c>
      <c r="P11" s="33"/>
      <c r="Q11" s="23">
        <v>1</v>
      </c>
      <c r="R11" s="23"/>
      <c r="S11" s="23"/>
      <c r="T11" s="23"/>
      <c r="U11" s="43"/>
      <c r="V11" s="43"/>
      <c r="W11" s="43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/>
      <c r="E12" s="23">
        <v>3</v>
      </c>
      <c r="F12" s="23">
        <v>3</v>
      </c>
      <c r="G12" s="23"/>
      <c r="H12" s="23"/>
      <c r="I12" s="23"/>
      <c r="J12" s="23"/>
      <c r="K12" s="23"/>
      <c r="L12" s="23">
        <v>3</v>
      </c>
      <c r="M12" s="23"/>
      <c r="N12" s="23"/>
      <c r="O12" s="23">
        <v>9</v>
      </c>
      <c r="P12" s="23"/>
      <c r="Q12" s="23">
        <v>9</v>
      </c>
      <c r="R12" s="23"/>
      <c r="S12" s="23"/>
      <c r="T12" s="23"/>
      <c r="U12" s="43"/>
      <c r="V12" s="43"/>
      <c r="W12" s="43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>
        <v>1</v>
      </c>
      <c r="F13" s="23">
        <v>1</v>
      </c>
      <c r="G13" s="23"/>
      <c r="H13" s="23"/>
      <c r="I13" s="23"/>
      <c r="J13" s="23"/>
      <c r="K13" s="23"/>
      <c r="L13" s="23">
        <v>1</v>
      </c>
      <c r="M13" s="23"/>
      <c r="N13" s="23"/>
      <c r="O13" s="23">
        <v>1</v>
      </c>
      <c r="P13" s="23"/>
      <c r="Q13" s="23">
        <v>1</v>
      </c>
      <c r="R13" s="23"/>
      <c r="S13" s="23"/>
      <c r="T13" s="23"/>
      <c r="U13" s="43"/>
      <c r="V13" s="43"/>
      <c r="W13" s="43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4"/>
      <c r="N14" s="23"/>
      <c r="O14" s="23"/>
      <c r="P14" s="23"/>
      <c r="Q14" s="23"/>
      <c r="R14" s="23"/>
      <c r="S14" s="23"/>
      <c r="T14" s="23"/>
      <c r="U14" s="43"/>
      <c r="V14" s="43"/>
      <c r="W14" s="43"/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4</v>
      </c>
      <c r="E15" s="23">
        <v>4</v>
      </c>
      <c r="F15" s="23">
        <v>5</v>
      </c>
      <c r="G15" s="23"/>
      <c r="H15" s="23"/>
      <c r="I15" s="23">
        <v>1</v>
      </c>
      <c r="J15" s="23"/>
      <c r="K15" s="23"/>
      <c r="L15" s="23">
        <v>6</v>
      </c>
      <c r="M15" s="23">
        <v>2</v>
      </c>
      <c r="N15" s="23"/>
      <c r="O15" s="23">
        <v>6</v>
      </c>
      <c r="P15" s="23"/>
      <c r="Q15" s="23">
        <v>7</v>
      </c>
      <c r="R15" s="23"/>
      <c r="S15" s="23">
        <v>1</v>
      </c>
      <c r="T15" s="23"/>
      <c r="U15" s="43"/>
      <c r="V15" s="43"/>
      <c r="W15" s="43"/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2</v>
      </c>
      <c r="E16" s="23">
        <v>2</v>
      </c>
      <c r="F16" s="23">
        <v>3</v>
      </c>
      <c r="G16" s="23"/>
      <c r="H16" s="23"/>
      <c r="I16" s="23">
        <v>1</v>
      </c>
      <c r="J16" s="23"/>
      <c r="K16" s="23"/>
      <c r="L16" s="23">
        <v>4</v>
      </c>
      <c r="M16" s="23"/>
      <c r="N16" s="23"/>
      <c r="O16" s="23">
        <v>3</v>
      </c>
      <c r="P16" s="23"/>
      <c r="Q16" s="23">
        <v>4</v>
      </c>
      <c r="R16" s="23"/>
      <c r="S16" s="23">
        <v>1</v>
      </c>
      <c r="T16" s="23"/>
      <c r="U16" s="43"/>
      <c r="V16" s="43"/>
      <c r="W16" s="43"/>
    </row>
    <row r="17" spans="1:24" s="14" customFormat="1" ht="39.950000000000003" customHeight="1">
      <c r="A17" s="64" t="s">
        <v>35</v>
      </c>
      <c r="B17" s="64"/>
      <c r="C17" s="4">
        <v>138</v>
      </c>
      <c r="D17" s="23">
        <v>1</v>
      </c>
      <c r="E17" s="23">
        <v>2</v>
      </c>
      <c r="F17" s="23">
        <v>2</v>
      </c>
      <c r="G17" s="23"/>
      <c r="H17" s="23"/>
      <c r="I17" s="23"/>
      <c r="J17" s="23"/>
      <c r="K17" s="23"/>
      <c r="L17" s="23">
        <v>2</v>
      </c>
      <c r="M17" s="23">
        <v>1</v>
      </c>
      <c r="N17" s="23"/>
      <c r="O17" s="23">
        <v>2</v>
      </c>
      <c r="P17" s="23"/>
      <c r="Q17" s="23">
        <v>2</v>
      </c>
      <c r="R17" s="23"/>
      <c r="S17" s="23"/>
      <c r="T17" s="23"/>
      <c r="U17" s="43"/>
      <c r="V17" s="43"/>
      <c r="W17" s="43"/>
    </row>
    <row r="18" spans="1:24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3"/>
      <c r="V18" s="43"/>
      <c r="W18" s="43"/>
    </row>
    <row r="19" spans="1:24" s="14" customFormat="1" ht="39.950000000000003" customHeight="1">
      <c r="A19" s="64" t="s">
        <v>38</v>
      </c>
      <c r="B19" s="64"/>
      <c r="C19" s="3" t="s">
        <v>39</v>
      </c>
      <c r="D19" s="23">
        <v>1</v>
      </c>
      <c r="E19" s="23">
        <v>4</v>
      </c>
      <c r="F19" s="23">
        <v>4</v>
      </c>
      <c r="G19" s="23"/>
      <c r="H19" s="23">
        <v>1</v>
      </c>
      <c r="I19" s="23"/>
      <c r="J19" s="23"/>
      <c r="K19" s="23"/>
      <c r="L19" s="23">
        <v>5</v>
      </c>
      <c r="M19" s="23"/>
      <c r="N19" s="23"/>
      <c r="O19" s="23">
        <v>4</v>
      </c>
      <c r="P19" s="23"/>
      <c r="Q19" s="23">
        <v>5</v>
      </c>
      <c r="R19" s="23">
        <v>1</v>
      </c>
      <c r="S19" s="23"/>
      <c r="T19" s="23"/>
      <c r="U19" s="43"/>
      <c r="V19" s="43"/>
      <c r="W19" s="43"/>
    </row>
    <row r="20" spans="1:24" s="14" customFormat="1" ht="39.950000000000003" customHeight="1">
      <c r="A20" s="64" t="s">
        <v>40</v>
      </c>
      <c r="B20" s="64"/>
      <c r="C20" s="3" t="s">
        <v>41</v>
      </c>
      <c r="D20" s="23">
        <v>3</v>
      </c>
      <c r="E20" s="23">
        <v>4</v>
      </c>
      <c r="F20" s="23">
        <v>6</v>
      </c>
      <c r="G20" s="23"/>
      <c r="H20" s="23"/>
      <c r="I20" s="23"/>
      <c r="J20" s="23"/>
      <c r="K20" s="23"/>
      <c r="L20" s="23">
        <v>6</v>
      </c>
      <c r="M20" s="23">
        <v>1</v>
      </c>
      <c r="N20" s="23"/>
      <c r="O20" s="23">
        <v>6</v>
      </c>
      <c r="P20" s="23"/>
      <c r="Q20" s="23">
        <v>6</v>
      </c>
      <c r="R20" s="23"/>
      <c r="S20" s="23"/>
      <c r="T20" s="23"/>
      <c r="U20" s="43"/>
      <c r="V20" s="43"/>
      <c r="W20" s="43"/>
    </row>
    <row r="21" spans="1:24" s="14" customFormat="1" ht="39.950000000000003" customHeight="1">
      <c r="A21" s="64" t="s">
        <v>42</v>
      </c>
      <c r="B21" s="64"/>
      <c r="C21" s="3" t="s">
        <v>43</v>
      </c>
      <c r="D21" s="23">
        <v>1</v>
      </c>
      <c r="E21" s="23">
        <v>4</v>
      </c>
      <c r="F21" s="23">
        <v>3</v>
      </c>
      <c r="G21" s="23"/>
      <c r="H21" s="23"/>
      <c r="I21" s="23"/>
      <c r="J21" s="23"/>
      <c r="K21" s="23"/>
      <c r="L21" s="23">
        <v>3</v>
      </c>
      <c r="M21" s="23">
        <v>2</v>
      </c>
      <c r="N21" s="23"/>
      <c r="O21" s="23">
        <v>3</v>
      </c>
      <c r="P21" s="23"/>
      <c r="Q21" s="23">
        <v>3</v>
      </c>
      <c r="R21" s="23"/>
      <c r="S21" s="23"/>
      <c r="T21" s="23"/>
      <c r="U21" s="43"/>
      <c r="V21" s="43"/>
      <c r="W21" s="43"/>
    </row>
    <row r="22" spans="1:24" s="14" customFormat="1" ht="39.950000000000003" customHeight="1">
      <c r="A22" s="64" t="s">
        <v>51</v>
      </c>
      <c r="B22" s="64"/>
      <c r="C22" s="4" t="s">
        <v>44</v>
      </c>
      <c r="D22" s="23">
        <v>1</v>
      </c>
      <c r="E22" s="23">
        <v>4</v>
      </c>
      <c r="F22" s="23">
        <v>4</v>
      </c>
      <c r="G22" s="23"/>
      <c r="H22" s="23"/>
      <c r="I22" s="23"/>
      <c r="J22" s="23"/>
      <c r="K22" s="23"/>
      <c r="L22" s="23">
        <v>4</v>
      </c>
      <c r="M22" s="23">
        <v>1</v>
      </c>
      <c r="N22" s="23"/>
      <c r="O22" s="23">
        <v>5</v>
      </c>
      <c r="P22" s="23"/>
      <c r="Q22" s="23">
        <v>5</v>
      </c>
      <c r="R22" s="23"/>
      <c r="S22" s="23"/>
      <c r="T22" s="23"/>
      <c r="U22" s="43"/>
      <c r="V22" s="43"/>
      <c r="W22" s="43"/>
    </row>
    <row r="23" spans="1:24" s="14" customFormat="1" ht="39.950000000000003" customHeight="1">
      <c r="A23" s="64" t="s">
        <v>52</v>
      </c>
      <c r="B23" s="64"/>
      <c r="C23" s="4">
        <v>242</v>
      </c>
      <c r="D23" s="23">
        <v>6</v>
      </c>
      <c r="E23" s="23">
        <v>14</v>
      </c>
      <c r="F23" s="23">
        <v>16</v>
      </c>
      <c r="G23" s="23"/>
      <c r="H23" s="23">
        <v>3</v>
      </c>
      <c r="I23" s="23"/>
      <c r="J23" s="23"/>
      <c r="K23" s="23"/>
      <c r="L23" s="23">
        <v>19</v>
      </c>
      <c r="M23" s="23">
        <v>1</v>
      </c>
      <c r="N23" s="23"/>
      <c r="O23" s="23">
        <v>15</v>
      </c>
      <c r="P23" s="23">
        <v>1</v>
      </c>
      <c r="Q23" s="23">
        <v>19</v>
      </c>
      <c r="R23" s="23">
        <v>3</v>
      </c>
      <c r="S23" s="23"/>
      <c r="T23" s="23"/>
      <c r="U23" s="43"/>
      <c r="V23" s="43"/>
      <c r="W23" s="43"/>
    </row>
    <row r="24" spans="1:24" s="14" customFormat="1" ht="39.950000000000003" customHeight="1">
      <c r="A24" s="64" t="s">
        <v>45</v>
      </c>
      <c r="B24" s="64"/>
      <c r="C24" s="7" t="s">
        <v>46</v>
      </c>
      <c r="D24" s="23"/>
      <c r="E24" s="23">
        <v>2</v>
      </c>
      <c r="F24" s="23">
        <v>1</v>
      </c>
      <c r="G24" s="23"/>
      <c r="H24" s="23"/>
      <c r="I24" s="23"/>
      <c r="J24" s="23"/>
      <c r="K24" s="23"/>
      <c r="L24" s="23">
        <v>1</v>
      </c>
      <c r="M24" s="23">
        <v>1</v>
      </c>
      <c r="N24" s="23"/>
      <c r="O24" s="23">
        <v>1</v>
      </c>
      <c r="P24" s="23"/>
      <c r="Q24" s="23">
        <v>1</v>
      </c>
      <c r="R24" s="23"/>
      <c r="S24" s="23"/>
      <c r="T24" s="23"/>
      <c r="U24" s="43"/>
      <c r="V24" s="43"/>
      <c r="W24" s="43"/>
    </row>
    <row r="25" spans="1:24" s="14" customFormat="1" ht="39.950000000000003" customHeight="1">
      <c r="A25" s="64" t="s">
        <v>47</v>
      </c>
      <c r="B25" s="64"/>
      <c r="C25" s="3">
        <v>235</v>
      </c>
      <c r="D25" s="23"/>
      <c r="E25" s="23">
        <v>3</v>
      </c>
      <c r="F25" s="23">
        <v>2</v>
      </c>
      <c r="G25" s="23"/>
      <c r="H25" s="23"/>
      <c r="I25" s="23"/>
      <c r="J25" s="23"/>
      <c r="K25" s="23"/>
      <c r="L25" s="23">
        <v>2</v>
      </c>
      <c r="M25" s="23">
        <v>1</v>
      </c>
      <c r="N25" s="23"/>
      <c r="O25" s="23">
        <v>2</v>
      </c>
      <c r="P25" s="23"/>
      <c r="Q25" s="23">
        <v>2</v>
      </c>
      <c r="R25" s="23"/>
      <c r="S25" s="23"/>
      <c r="T25" s="23"/>
      <c r="U25" s="43"/>
      <c r="V25" s="43"/>
      <c r="W25" s="43"/>
    </row>
    <row r="26" spans="1:24" s="14" customFormat="1" ht="39.950000000000003" customHeight="1">
      <c r="A26" s="64" t="s">
        <v>48</v>
      </c>
      <c r="B26" s="64"/>
      <c r="C26" s="3"/>
      <c r="D26" s="23">
        <v>11</v>
      </c>
      <c r="E26" s="23">
        <v>15</v>
      </c>
      <c r="F26" s="23">
        <v>15</v>
      </c>
      <c r="G26" s="23"/>
      <c r="H26" s="23">
        <v>2</v>
      </c>
      <c r="I26" s="23">
        <v>2</v>
      </c>
      <c r="J26" s="23">
        <v>1</v>
      </c>
      <c r="K26" s="23"/>
      <c r="L26" s="23">
        <v>20</v>
      </c>
      <c r="M26" s="23">
        <v>6</v>
      </c>
      <c r="N26" s="23"/>
      <c r="O26" s="23">
        <v>26</v>
      </c>
      <c r="P26" s="23"/>
      <c r="Q26" s="23">
        <v>30</v>
      </c>
      <c r="R26" s="23">
        <v>2</v>
      </c>
      <c r="S26" s="23">
        <v>2</v>
      </c>
      <c r="T26" s="23">
        <v>1</v>
      </c>
      <c r="U26" s="45"/>
      <c r="V26" s="45"/>
      <c r="W26" s="45"/>
      <c r="X26" s="39"/>
    </row>
    <row r="27" spans="1:24" s="14" customFormat="1" ht="39.950000000000003" customHeight="1">
      <c r="A27" s="68" t="s">
        <v>49</v>
      </c>
      <c r="B27" s="68"/>
      <c r="C27" s="29"/>
      <c r="D27" s="21">
        <f>SUM(D7:D26)</f>
        <v>38</v>
      </c>
      <c r="E27" s="21">
        <f>SUM(E7:E26)</f>
        <v>83</v>
      </c>
      <c r="F27" s="21">
        <f>SUM(F8:F26)</f>
        <v>83</v>
      </c>
      <c r="G27" s="21"/>
      <c r="H27" s="21">
        <f>SUM(H8:H26)</f>
        <v>7</v>
      </c>
      <c r="I27" s="21">
        <f>SUM(I8:I26)</f>
        <v>5</v>
      </c>
      <c r="J27" s="21">
        <f>SUM(J8:J26)</f>
        <v>1</v>
      </c>
      <c r="K27" s="21"/>
      <c r="L27" s="21">
        <f>SUM(L8:L26)</f>
        <v>96</v>
      </c>
      <c r="M27" s="21">
        <f>SUM(M7:M26)</f>
        <v>25</v>
      </c>
      <c r="N27" s="21"/>
      <c r="O27" s="21">
        <f t="shared" ref="O27:T27" si="0">SUM(O8:O26)</f>
        <v>124</v>
      </c>
      <c r="P27" s="21">
        <f t="shared" si="0"/>
        <v>1</v>
      </c>
      <c r="Q27" s="21">
        <f t="shared" si="0"/>
        <v>137</v>
      </c>
      <c r="R27" s="21">
        <f t="shared" si="0"/>
        <v>7</v>
      </c>
      <c r="S27" s="21">
        <f t="shared" si="0"/>
        <v>5</v>
      </c>
      <c r="T27" s="21">
        <f t="shared" si="0"/>
        <v>1</v>
      </c>
      <c r="U27" s="45"/>
      <c r="V27" s="45"/>
      <c r="W27" s="45"/>
    </row>
    <row r="28" spans="1:24" s="14" customFormat="1" ht="39.950000000000003" customHeight="1">
      <c r="A28" s="64" t="s">
        <v>50</v>
      </c>
      <c r="B28" s="64"/>
      <c r="C28" s="19"/>
      <c r="D28" s="23"/>
      <c r="E28" s="23">
        <v>2</v>
      </c>
      <c r="F28" s="23">
        <v>1</v>
      </c>
      <c r="G28" s="23"/>
      <c r="H28" s="23"/>
      <c r="I28" s="23"/>
      <c r="J28" s="23"/>
      <c r="K28" s="23"/>
      <c r="L28" s="23">
        <v>1</v>
      </c>
      <c r="M28" s="23">
        <v>1</v>
      </c>
      <c r="N28" s="23"/>
      <c r="O28" s="23"/>
      <c r="P28" s="35"/>
      <c r="Q28" s="23"/>
      <c r="R28" s="23"/>
      <c r="S28" s="23"/>
      <c r="T28" s="23"/>
      <c r="U28" s="45"/>
      <c r="V28" s="45"/>
      <c r="W28" s="45"/>
    </row>
    <row r="29" spans="1:24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  <c r="U29" s="45"/>
      <c r="V29" s="45"/>
      <c r="W29" s="45"/>
    </row>
    <row r="30" spans="1:24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E1" workbookViewId="0">
      <selection activeCell="U1" sqref="U1:W655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60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64" t="s">
        <v>24</v>
      </c>
      <c r="B7" s="64"/>
      <c r="C7" s="4"/>
      <c r="D7" s="22"/>
      <c r="E7" s="22"/>
      <c r="F7" s="22"/>
      <c r="G7" s="22"/>
      <c r="H7" s="22"/>
      <c r="I7" s="22"/>
      <c r="J7" s="22"/>
      <c r="K7" s="22"/>
      <c r="L7" s="22"/>
      <c r="M7" s="22"/>
      <c r="N7" s="23"/>
      <c r="O7" s="23"/>
      <c r="P7" s="23"/>
      <c r="Q7" s="23"/>
      <c r="R7" s="23"/>
      <c r="S7" s="23"/>
      <c r="T7" s="23"/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3</v>
      </c>
      <c r="E8" s="23">
        <v>4</v>
      </c>
      <c r="F8" s="23">
        <v>7</v>
      </c>
      <c r="G8" s="23"/>
      <c r="H8" s="23"/>
      <c r="I8" s="24"/>
      <c r="J8" s="24"/>
      <c r="K8" s="23"/>
      <c r="L8" s="23">
        <v>7</v>
      </c>
      <c r="M8" s="23"/>
      <c r="N8" s="23"/>
      <c r="O8" s="23">
        <v>10</v>
      </c>
      <c r="P8" s="23"/>
      <c r="Q8" s="25"/>
      <c r="R8" s="23"/>
      <c r="S8" s="23"/>
      <c r="T8" s="23"/>
    </row>
    <row r="9" spans="1:24" s="14" customFormat="1" ht="39.950000000000003" customHeight="1">
      <c r="A9" s="65"/>
      <c r="B9" s="5" t="s">
        <v>27</v>
      </c>
      <c r="C9" s="4">
        <v>176</v>
      </c>
      <c r="D9" s="23"/>
      <c r="E9" s="23">
        <v>1</v>
      </c>
      <c r="F9" s="23"/>
      <c r="G9" s="23"/>
      <c r="H9" s="23"/>
      <c r="I9" s="23"/>
      <c r="J9" s="23"/>
      <c r="K9" s="23"/>
      <c r="L9" s="23"/>
      <c r="M9" s="23">
        <v>1</v>
      </c>
      <c r="N9" s="23"/>
      <c r="O9" s="23"/>
      <c r="P9" s="23"/>
      <c r="Q9" s="23"/>
      <c r="R9" s="23"/>
      <c r="S9" s="23"/>
      <c r="T9" s="23"/>
    </row>
    <row r="10" spans="1:24" s="14" customFormat="1" ht="39.950000000000003" customHeight="1">
      <c r="A10" s="65"/>
      <c r="B10" s="5" t="s">
        <v>28</v>
      </c>
      <c r="C10" s="4">
        <v>175</v>
      </c>
      <c r="D10" s="23">
        <v>1</v>
      </c>
      <c r="E10" s="23">
        <v>1</v>
      </c>
      <c r="F10" s="23">
        <v>1</v>
      </c>
      <c r="G10" s="23"/>
      <c r="H10" s="23"/>
      <c r="I10" s="23"/>
      <c r="J10" s="23"/>
      <c r="K10" s="23"/>
      <c r="L10" s="23">
        <v>1</v>
      </c>
      <c r="M10" s="23">
        <v>1</v>
      </c>
      <c r="N10" s="23"/>
      <c r="O10" s="23">
        <v>1</v>
      </c>
      <c r="P10" s="23"/>
      <c r="Q10" s="23"/>
      <c r="R10" s="23"/>
      <c r="S10" s="23"/>
      <c r="T10" s="23"/>
    </row>
    <row r="11" spans="1:24" s="14" customFormat="1" ht="39.950000000000003" customHeight="1">
      <c r="A11" s="65"/>
      <c r="B11" s="5" t="s">
        <v>29</v>
      </c>
      <c r="C11" s="4">
        <v>178</v>
      </c>
      <c r="D11" s="23">
        <v>2</v>
      </c>
      <c r="E11" s="23">
        <v>1</v>
      </c>
      <c r="F11" s="23">
        <v>1</v>
      </c>
      <c r="G11" s="23"/>
      <c r="H11" s="23"/>
      <c r="I11" s="23"/>
      <c r="J11" s="23"/>
      <c r="K11" s="23"/>
      <c r="L11" s="23">
        <v>1</v>
      </c>
      <c r="M11" s="23">
        <v>2</v>
      </c>
      <c r="N11" s="23"/>
      <c r="O11" s="23">
        <v>1</v>
      </c>
      <c r="P11" s="33"/>
      <c r="Q11" s="23"/>
      <c r="R11" s="23"/>
      <c r="S11" s="23"/>
      <c r="T11" s="23"/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/>
      <c r="E12" s="23">
        <v>1</v>
      </c>
      <c r="F12" s="23">
        <v>1</v>
      </c>
      <c r="G12" s="23"/>
      <c r="H12" s="23"/>
      <c r="I12" s="23"/>
      <c r="J12" s="23"/>
      <c r="K12" s="23"/>
      <c r="L12" s="23">
        <v>1</v>
      </c>
      <c r="M12" s="23"/>
      <c r="N12" s="23"/>
      <c r="O12" s="23">
        <v>1</v>
      </c>
      <c r="P12" s="23"/>
      <c r="Q12" s="23"/>
      <c r="R12" s="23"/>
      <c r="S12" s="23"/>
      <c r="T12" s="23"/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64" t="s">
        <v>32</v>
      </c>
      <c r="B14" s="64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4"/>
      <c r="N14" s="23"/>
      <c r="O14" s="23"/>
      <c r="P14" s="23"/>
      <c r="Q14" s="23"/>
      <c r="R14" s="23"/>
      <c r="S14" s="23"/>
      <c r="T14" s="23"/>
    </row>
    <row r="15" spans="1:24" s="14" customFormat="1" ht="39.950000000000003" customHeight="1">
      <c r="A15" s="64" t="s">
        <v>33</v>
      </c>
      <c r="B15" s="64"/>
      <c r="C15" s="4">
        <v>104</v>
      </c>
      <c r="D15" s="23"/>
      <c r="E15" s="23">
        <v>2</v>
      </c>
      <c r="F15" s="23">
        <v>1</v>
      </c>
      <c r="G15" s="23"/>
      <c r="H15" s="23"/>
      <c r="I15" s="23">
        <v>1</v>
      </c>
      <c r="J15" s="23"/>
      <c r="K15" s="23"/>
      <c r="L15" s="23">
        <v>2</v>
      </c>
      <c r="M15" s="23"/>
      <c r="N15" s="23"/>
      <c r="O15" s="23">
        <v>1</v>
      </c>
      <c r="P15" s="23"/>
      <c r="Q15" s="23"/>
      <c r="R15" s="23"/>
      <c r="S15" s="23"/>
      <c r="T15" s="23">
        <v>1</v>
      </c>
    </row>
    <row r="16" spans="1:24" s="14" customFormat="1" ht="39.950000000000003" customHeight="1">
      <c r="A16" s="64" t="s">
        <v>34</v>
      </c>
      <c r="B16" s="64"/>
      <c r="C16" s="4">
        <v>112</v>
      </c>
      <c r="D16" s="23"/>
      <c r="E16" s="23">
        <v>1</v>
      </c>
      <c r="F16" s="23"/>
      <c r="G16" s="23"/>
      <c r="H16" s="23">
        <v>1</v>
      </c>
      <c r="I16" s="23"/>
      <c r="J16" s="23"/>
      <c r="K16" s="23"/>
      <c r="L16" s="23">
        <v>1</v>
      </c>
      <c r="M16" s="23"/>
      <c r="N16" s="23"/>
      <c r="O16" s="23"/>
      <c r="P16" s="23"/>
      <c r="Q16" s="23">
        <v>1</v>
      </c>
      <c r="R16" s="23"/>
      <c r="S16" s="23"/>
      <c r="T16" s="23"/>
    </row>
    <row r="17" spans="1:20" s="14" customFormat="1" ht="39.950000000000003" customHeight="1">
      <c r="A17" s="64" t="s">
        <v>35</v>
      </c>
      <c r="B17" s="64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64" t="s">
        <v>36</v>
      </c>
      <c r="B18" s="64"/>
      <c r="C18" s="3" t="s">
        <v>37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64" t="s">
        <v>38</v>
      </c>
      <c r="B19" s="64"/>
      <c r="C19" s="3" t="s">
        <v>39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s="14" customFormat="1" ht="39.950000000000003" customHeight="1">
      <c r="A20" s="64" t="s">
        <v>40</v>
      </c>
      <c r="B20" s="64"/>
      <c r="C20" s="3" t="s">
        <v>41</v>
      </c>
      <c r="D20" s="23"/>
      <c r="E20" s="23">
        <v>1</v>
      </c>
      <c r="F20" s="23">
        <v>1</v>
      </c>
      <c r="G20" s="23"/>
      <c r="H20" s="23"/>
      <c r="I20" s="23"/>
      <c r="J20" s="23"/>
      <c r="K20" s="23"/>
      <c r="L20" s="23">
        <v>1</v>
      </c>
      <c r="M20" s="23"/>
      <c r="N20" s="23"/>
      <c r="O20" s="23">
        <v>1</v>
      </c>
      <c r="P20" s="23"/>
      <c r="Q20" s="23"/>
      <c r="R20" s="23"/>
      <c r="S20" s="23"/>
      <c r="T20" s="23"/>
    </row>
    <row r="21" spans="1:20" s="14" customFormat="1" ht="39.950000000000003" customHeight="1">
      <c r="A21" s="64" t="s">
        <v>42</v>
      </c>
      <c r="B21" s="64"/>
      <c r="C21" s="3" t="s">
        <v>43</v>
      </c>
      <c r="D21" s="23"/>
      <c r="E21" s="23">
        <v>1</v>
      </c>
      <c r="F21" s="23">
        <v>1</v>
      </c>
      <c r="G21" s="23"/>
      <c r="H21" s="23"/>
      <c r="I21" s="23"/>
      <c r="J21" s="23"/>
      <c r="K21" s="23"/>
      <c r="L21" s="23">
        <v>1</v>
      </c>
      <c r="M21" s="23"/>
      <c r="N21" s="23"/>
      <c r="O21" s="23">
        <v>1</v>
      </c>
      <c r="P21" s="23"/>
      <c r="Q21" s="23"/>
      <c r="R21" s="23"/>
      <c r="S21" s="23"/>
      <c r="T21" s="23"/>
    </row>
    <row r="22" spans="1:20" s="14" customFormat="1" ht="39.950000000000003" customHeight="1">
      <c r="A22" s="64" t="s">
        <v>51</v>
      </c>
      <c r="B22" s="64"/>
      <c r="C22" s="4" t="s">
        <v>44</v>
      </c>
      <c r="D22" s="23"/>
      <c r="E22" s="23">
        <v>1</v>
      </c>
      <c r="F22" s="23"/>
      <c r="G22" s="23"/>
      <c r="H22" s="23"/>
      <c r="I22" s="23"/>
      <c r="J22" s="23"/>
      <c r="K22" s="23"/>
      <c r="L22" s="23"/>
      <c r="M22" s="23">
        <v>1</v>
      </c>
      <c r="N22" s="23"/>
      <c r="O22" s="23"/>
      <c r="P22" s="23"/>
      <c r="Q22" s="23"/>
      <c r="R22" s="23"/>
      <c r="S22" s="23"/>
      <c r="T22" s="23"/>
    </row>
    <row r="23" spans="1:20" s="14" customFormat="1" ht="39.950000000000003" customHeight="1">
      <c r="A23" s="64" t="s">
        <v>52</v>
      </c>
      <c r="B23" s="64"/>
      <c r="C23" s="4">
        <v>242</v>
      </c>
      <c r="D23" s="23">
        <v>5</v>
      </c>
      <c r="E23" s="23">
        <v>1</v>
      </c>
      <c r="F23" s="23">
        <v>3</v>
      </c>
      <c r="G23" s="23"/>
      <c r="H23" s="23">
        <v>2</v>
      </c>
      <c r="I23" s="23"/>
      <c r="J23" s="23"/>
      <c r="K23" s="23"/>
      <c r="L23" s="23">
        <v>5</v>
      </c>
      <c r="M23" s="23">
        <v>1</v>
      </c>
      <c r="N23" s="23"/>
      <c r="O23" s="23">
        <v>3</v>
      </c>
      <c r="P23" s="23"/>
      <c r="Q23" s="23">
        <v>2</v>
      </c>
      <c r="R23" s="23"/>
      <c r="S23" s="23"/>
      <c r="T23" s="23"/>
    </row>
    <row r="24" spans="1:20" s="14" customFormat="1" ht="39.950000000000003" customHeight="1">
      <c r="A24" s="64" t="s">
        <v>45</v>
      </c>
      <c r="B24" s="64"/>
      <c r="C24" s="7" t="s">
        <v>46</v>
      </c>
      <c r="D24" s="23">
        <v>3</v>
      </c>
      <c r="E24" s="23">
        <v>4</v>
      </c>
      <c r="F24" s="23">
        <v>5</v>
      </c>
      <c r="G24" s="23"/>
      <c r="H24" s="23"/>
      <c r="I24" s="23"/>
      <c r="J24" s="23"/>
      <c r="K24" s="23"/>
      <c r="L24" s="23">
        <v>5</v>
      </c>
      <c r="M24" s="23">
        <v>2</v>
      </c>
      <c r="N24" s="23"/>
      <c r="O24" s="23">
        <v>5</v>
      </c>
      <c r="P24" s="23"/>
      <c r="Q24" s="23"/>
      <c r="R24" s="23"/>
      <c r="S24" s="23"/>
      <c r="T24" s="23"/>
    </row>
    <row r="25" spans="1:20" s="14" customFormat="1" ht="39.950000000000003" customHeight="1">
      <c r="A25" s="64" t="s">
        <v>47</v>
      </c>
      <c r="B25" s="64"/>
      <c r="C25" s="3">
        <v>235</v>
      </c>
      <c r="D25" s="23">
        <v>1</v>
      </c>
      <c r="E25" s="23"/>
      <c r="F25" s="23"/>
      <c r="G25" s="23"/>
      <c r="H25" s="23"/>
      <c r="I25" s="23"/>
      <c r="J25" s="23"/>
      <c r="K25" s="23"/>
      <c r="L25" s="23"/>
      <c r="M25" s="23">
        <v>1</v>
      </c>
      <c r="N25" s="23"/>
      <c r="O25" s="23"/>
      <c r="P25" s="23"/>
      <c r="Q25" s="23"/>
      <c r="R25" s="23"/>
      <c r="S25" s="23"/>
      <c r="T25" s="23"/>
    </row>
    <row r="26" spans="1:20" s="14" customFormat="1" ht="39.950000000000003" customHeight="1">
      <c r="A26" s="64" t="s">
        <v>48</v>
      </c>
      <c r="B26" s="64"/>
      <c r="C26" s="3"/>
      <c r="D26" s="23">
        <v>5</v>
      </c>
      <c r="E26" s="23">
        <v>10</v>
      </c>
      <c r="F26" s="23">
        <v>10</v>
      </c>
      <c r="G26" s="23"/>
      <c r="H26" s="23">
        <v>1</v>
      </c>
      <c r="I26" s="23"/>
      <c r="J26" s="23"/>
      <c r="K26" s="23"/>
      <c r="L26" s="23">
        <v>11</v>
      </c>
      <c r="M26" s="23">
        <v>4</v>
      </c>
      <c r="N26" s="23"/>
      <c r="O26" s="23">
        <v>10</v>
      </c>
      <c r="P26" s="23"/>
      <c r="Q26" s="23">
        <v>3</v>
      </c>
      <c r="R26" s="23"/>
      <c r="S26" s="23"/>
      <c r="T26" s="23"/>
    </row>
    <row r="27" spans="1:20" s="14" customFormat="1" ht="39.950000000000003" customHeight="1">
      <c r="A27" s="69" t="s">
        <v>49</v>
      </c>
      <c r="B27" s="69"/>
      <c r="C27" s="31"/>
      <c r="D27" s="36">
        <f>SUM(D8:D26)</f>
        <v>20</v>
      </c>
      <c r="E27" s="36">
        <f>SUM(E8:E26)</f>
        <v>29</v>
      </c>
      <c r="F27" s="36">
        <f>SUM(F8:F26)</f>
        <v>31</v>
      </c>
      <c r="G27" s="36"/>
      <c r="H27" s="36">
        <f>SUM(H8:H26)</f>
        <v>4</v>
      </c>
      <c r="I27" s="36">
        <f>SUM(I8:I26)</f>
        <v>1</v>
      </c>
      <c r="J27" s="36"/>
      <c r="K27" s="36"/>
      <c r="L27" s="36">
        <f>SUM(L8:L26)</f>
        <v>36</v>
      </c>
      <c r="M27" s="36">
        <f>SUM(M8:M26)</f>
        <v>13</v>
      </c>
      <c r="N27" s="36"/>
      <c r="O27" s="36">
        <f>SUM(O8:O26)</f>
        <v>34</v>
      </c>
      <c r="P27" s="36"/>
      <c r="Q27" s="36">
        <f>SUM(Q8:Q26)</f>
        <v>6</v>
      </c>
      <c r="R27" s="36"/>
      <c r="S27" s="36"/>
      <c r="T27" s="36">
        <f>SUM(T8:T26)</f>
        <v>1</v>
      </c>
    </row>
    <row r="28" spans="1:20" s="14" customFormat="1" ht="39.950000000000003" customHeight="1">
      <c r="A28" s="64" t="s">
        <v>50</v>
      </c>
      <c r="B28" s="64"/>
      <c r="C28" s="19"/>
      <c r="D28" s="23"/>
      <c r="E28" s="23">
        <v>2</v>
      </c>
      <c r="F28" s="23">
        <v>2</v>
      </c>
      <c r="G28" s="23"/>
      <c r="H28" s="23"/>
      <c r="I28" s="23"/>
      <c r="J28" s="23"/>
      <c r="K28" s="23"/>
      <c r="L28" s="23">
        <v>2</v>
      </c>
      <c r="M28" s="23"/>
      <c r="N28" s="23"/>
      <c r="O28" s="23">
        <v>3</v>
      </c>
      <c r="P28" s="35"/>
      <c r="Q28" s="23"/>
      <c r="R28" s="23"/>
      <c r="S28" s="23"/>
      <c r="T28" s="23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1" workbookViewId="0">
      <selection activeCell="X10" sqref="X10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1" max="23" width="9.140625" style="49"/>
  </cols>
  <sheetData>
    <row r="1" spans="1:24" ht="1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4" s="8" customFormat="1" ht="34.5" customHeight="1">
      <c r="A2" s="67" t="s">
        <v>59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50"/>
      <c r="V2" s="50"/>
      <c r="W2" s="50"/>
    </row>
    <row r="3" spans="1:24" ht="14.25">
      <c r="A3" s="55" t="s">
        <v>1</v>
      </c>
      <c r="B3" s="55"/>
      <c r="C3" s="56" t="s">
        <v>2</v>
      </c>
      <c r="D3" s="56" t="s">
        <v>3</v>
      </c>
      <c r="E3" s="56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57" t="s">
        <v>6</v>
      </c>
      <c r="P3" s="57"/>
      <c r="Q3" s="57"/>
      <c r="R3" s="57"/>
      <c r="S3" s="57"/>
      <c r="T3" s="57"/>
    </row>
    <row r="4" spans="1:24" ht="24" customHeight="1">
      <c r="A4" s="55"/>
      <c r="B4" s="55"/>
      <c r="C4" s="56"/>
      <c r="D4" s="56"/>
      <c r="E4" s="56"/>
      <c r="F4" s="58" t="s">
        <v>7</v>
      </c>
      <c r="G4" s="58"/>
      <c r="H4" s="58"/>
      <c r="I4" s="58"/>
      <c r="J4" s="58"/>
      <c r="K4" s="58"/>
      <c r="L4" s="58"/>
      <c r="M4" s="59" t="s">
        <v>8</v>
      </c>
      <c r="N4" s="59" t="s">
        <v>9</v>
      </c>
      <c r="O4" s="60" t="s">
        <v>10</v>
      </c>
      <c r="P4" s="60" t="s">
        <v>11</v>
      </c>
      <c r="Q4" s="61" t="s">
        <v>12</v>
      </c>
      <c r="R4" s="61"/>
      <c r="S4" s="56" t="s">
        <v>13</v>
      </c>
      <c r="T4" s="56" t="s">
        <v>14</v>
      </c>
    </row>
    <row r="5" spans="1:24" ht="143.25">
      <c r="A5" s="55"/>
      <c r="B5" s="55"/>
      <c r="C5" s="56"/>
      <c r="D5" s="56"/>
      <c r="E5" s="56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59"/>
      <c r="N5" s="59"/>
      <c r="O5" s="60"/>
      <c r="P5" s="60"/>
      <c r="Q5" s="1" t="s">
        <v>22</v>
      </c>
      <c r="R5" s="2" t="s">
        <v>23</v>
      </c>
      <c r="S5" s="56"/>
      <c r="T5" s="56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9"/>
      <c r="V6" s="49"/>
      <c r="W6" s="49"/>
    </row>
    <row r="7" spans="1:24" s="14" customFormat="1" ht="39.950000000000003" customHeight="1">
      <c r="A7" s="64" t="s">
        <v>24</v>
      </c>
      <c r="B7" s="64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9">
        <f>SUM(F7+H7+I7+J7+K7)</f>
        <v>0</v>
      </c>
      <c r="V7" s="49">
        <f>SUM(D7+E7)</f>
        <v>0</v>
      </c>
      <c r="W7" s="49">
        <f>SUM(L7+M7)</f>
        <v>0</v>
      </c>
    </row>
    <row r="8" spans="1:24" s="14" customFormat="1" ht="39.950000000000003" customHeight="1">
      <c r="A8" s="65" t="s">
        <v>25</v>
      </c>
      <c r="B8" s="5" t="s">
        <v>26</v>
      </c>
      <c r="C8" s="4">
        <v>177</v>
      </c>
      <c r="D8" s="23">
        <v>4</v>
      </c>
      <c r="E8" s="23">
        <v>19</v>
      </c>
      <c r="F8" s="23">
        <v>19</v>
      </c>
      <c r="G8" s="23"/>
      <c r="H8" s="23"/>
      <c r="I8" s="24"/>
      <c r="J8" s="24"/>
      <c r="K8" s="23"/>
      <c r="L8" s="23">
        <v>19</v>
      </c>
      <c r="M8" s="23">
        <v>4</v>
      </c>
      <c r="N8" s="23"/>
      <c r="O8" s="23">
        <v>27</v>
      </c>
      <c r="P8" s="23"/>
      <c r="Q8" s="25"/>
      <c r="R8" s="23"/>
      <c r="S8" s="23"/>
      <c r="T8" s="23"/>
      <c r="U8" s="49">
        <f t="shared" ref="U8:U28" si="0">SUM(F8+H8+I8+J8+K8)</f>
        <v>19</v>
      </c>
      <c r="V8" s="49">
        <f t="shared" ref="V8:V28" si="1">SUM(D8+E8)</f>
        <v>23</v>
      </c>
      <c r="W8" s="49">
        <f t="shared" ref="W8:W28" si="2">SUM(L8+M8)</f>
        <v>23</v>
      </c>
    </row>
    <row r="9" spans="1:24" s="14" customFormat="1" ht="39.950000000000003" customHeight="1">
      <c r="A9" s="65"/>
      <c r="B9" s="5" t="s">
        <v>27</v>
      </c>
      <c r="C9" s="4">
        <v>176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49">
        <f t="shared" si="0"/>
        <v>0</v>
      </c>
      <c r="V9" s="49">
        <f t="shared" si="1"/>
        <v>0</v>
      </c>
      <c r="W9" s="49">
        <f t="shared" si="2"/>
        <v>0</v>
      </c>
    </row>
    <row r="10" spans="1:24" s="14" customFormat="1" ht="39.950000000000003" customHeight="1">
      <c r="A10" s="65"/>
      <c r="B10" s="5" t="s">
        <v>28</v>
      </c>
      <c r="C10" s="4">
        <v>175</v>
      </c>
      <c r="D10" s="23"/>
      <c r="E10" s="23">
        <v>1</v>
      </c>
      <c r="F10" s="23"/>
      <c r="G10" s="23"/>
      <c r="H10" s="23"/>
      <c r="I10" s="23"/>
      <c r="J10" s="23"/>
      <c r="K10" s="23"/>
      <c r="L10" s="23"/>
      <c r="M10" s="23">
        <v>1</v>
      </c>
      <c r="N10" s="23"/>
      <c r="O10" s="23"/>
      <c r="P10" s="23"/>
      <c r="Q10" s="23"/>
      <c r="R10" s="23"/>
      <c r="S10" s="23"/>
      <c r="T10" s="23"/>
      <c r="U10" s="49">
        <f t="shared" si="0"/>
        <v>0</v>
      </c>
      <c r="V10" s="49">
        <f t="shared" si="1"/>
        <v>1</v>
      </c>
      <c r="W10" s="49">
        <f t="shared" si="2"/>
        <v>1</v>
      </c>
    </row>
    <row r="11" spans="1:24" s="14" customFormat="1" ht="39.950000000000003" customHeight="1">
      <c r="A11" s="65"/>
      <c r="B11" s="5" t="s">
        <v>29</v>
      </c>
      <c r="C11" s="4">
        <v>178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33"/>
      <c r="Q11" s="23"/>
      <c r="R11" s="23"/>
      <c r="S11" s="23"/>
      <c r="T11" s="23"/>
      <c r="U11" s="49">
        <f t="shared" si="0"/>
        <v>0</v>
      </c>
      <c r="V11" s="49">
        <f t="shared" si="1"/>
        <v>0</v>
      </c>
      <c r="W11" s="49">
        <f t="shared" si="2"/>
        <v>0</v>
      </c>
      <c r="X11" s="14" t="s">
        <v>53</v>
      </c>
    </row>
    <row r="12" spans="1:24" s="14" customFormat="1" ht="39.950000000000003" customHeight="1">
      <c r="A12" s="65"/>
      <c r="B12" s="5" t="s">
        <v>30</v>
      </c>
      <c r="C12" s="4">
        <v>179</v>
      </c>
      <c r="D12" s="23"/>
      <c r="E12" s="23">
        <v>1</v>
      </c>
      <c r="F12" s="23">
        <v>1</v>
      </c>
      <c r="G12" s="23"/>
      <c r="H12" s="23"/>
      <c r="I12" s="23"/>
      <c r="J12" s="23"/>
      <c r="K12" s="23"/>
      <c r="L12" s="23">
        <v>1</v>
      </c>
      <c r="M12" s="23"/>
      <c r="N12" s="23"/>
      <c r="O12" s="23">
        <v>1</v>
      </c>
      <c r="P12" s="23"/>
      <c r="Q12" s="23"/>
      <c r="R12" s="23"/>
      <c r="S12" s="23"/>
      <c r="T12" s="23"/>
      <c r="U12" s="49">
        <f t="shared" si="0"/>
        <v>1</v>
      </c>
      <c r="V12" s="49">
        <f t="shared" si="1"/>
        <v>1</v>
      </c>
      <c r="W12" s="49">
        <f t="shared" si="2"/>
        <v>1</v>
      </c>
    </row>
    <row r="13" spans="1:24" s="14" customFormat="1" ht="39.950000000000003" customHeight="1">
      <c r="A13" s="64" t="s">
        <v>31</v>
      </c>
      <c r="B13" s="64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9">
        <f t="shared" si="0"/>
        <v>0</v>
      </c>
      <c r="V13" s="49">
        <f t="shared" si="1"/>
        <v>0</v>
      </c>
      <c r="W13" s="49">
        <f t="shared" si="2"/>
        <v>0</v>
      </c>
    </row>
    <row r="14" spans="1:24" s="14" customFormat="1" ht="39.950000000000003" customHeight="1">
      <c r="A14" s="64" t="s">
        <v>32</v>
      </c>
      <c r="B14" s="64"/>
      <c r="C14" s="4">
        <v>185</v>
      </c>
      <c r="D14" s="23">
        <v>1</v>
      </c>
      <c r="E14" s="23"/>
      <c r="F14" s="23">
        <v>1</v>
      </c>
      <c r="G14" s="23"/>
      <c r="H14" s="23"/>
      <c r="I14" s="23"/>
      <c r="J14" s="23"/>
      <c r="K14" s="23"/>
      <c r="L14" s="23">
        <v>1</v>
      </c>
      <c r="M14" s="34"/>
      <c r="N14" s="23"/>
      <c r="O14" s="23">
        <v>1</v>
      </c>
      <c r="P14" s="23"/>
      <c r="Q14" s="23"/>
      <c r="R14" s="23"/>
      <c r="S14" s="23"/>
      <c r="T14" s="23"/>
      <c r="U14" s="49">
        <f t="shared" si="0"/>
        <v>1</v>
      </c>
      <c r="V14" s="49">
        <f t="shared" si="1"/>
        <v>1</v>
      </c>
      <c r="W14" s="49">
        <f t="shared" si="2"/>
        <v>1</v>
      </c>
    </row>
    <row r="15" spans="1:24" s="14" customFormat="1" ht="39.950000000000003" customHeight="1">
      <c r="A15" s="64" t="s">
        <v>33</v>
      </c>
      <c r="B15" s="64"/>
      <c r="C15" s="4">
        <v>104</v>
      </c>
      <c r="D15" s="23">
        <v>3</v>
      </c>
      <c r="E15" s="25">
        <v>3</v>
      </c>
      <c r="F15" s="23">
        <v>4</v>
      </c>
      <c r="G15" s="23"/>
      <c r="H15" s="23"/>
      <c r="I15" s="23"/>
      <c r="J15" s="23"/>
      <c r="K15" s="23"/>
      <c r="L15" s="23">
        <v>4</v>
      </c>
      <c r="M15" s="23">
        <v>2</v>
      </c>
      <c r="N15" s="23"/>
      <c r="O15" s="23">
        <v>4</v>
      </c>
      <c r="P15" s="23"/>
      <c r="Q15" s="23"/>
      <c r="R15" s="23"/>
      <c r="S15" s="23"/>
      <c r="T15" s="23"/>
      <c r="U15" s="49">
        <f t="shared" si="0"/>
        <v>4</v>
      </c>
      <c r="V15" s="49">
        <f t="shared" si="1"/>
        <v>6</v>
      </c>
      <c r="W15" s="49">
        <f t="shared" si="2"/>
        <v>6</v>
      </c>
    </row>
    <row r="16" spans="1:24" s="14" customFormat="1" ht="39.950000000000003" customHeight="1">
      <c r="A16" s="64" t="s">
        <v>34</v>
      </c>
      <c r="B16" s="64"/>
      <c r="C16" s="4">
        <v>112</v>
      </c>
      <c r="D16" s="23">
        <v>2</v>
      </c>
      <c r="E16" s="25">
        <v>4</v>
      </c>
      <c r="F16" s="23">
        <v>2</v>
      </c>
      <c r="G16" s="23"/>
      <c r="H16" s="23"/>
      <c r="I16" s="23"/>
      <c r="J16" s="23"/>
      <c r="K16" s="23"/>
      <c r="L16" s="23">
        <v>2</v>
      </c>
      <c r="M16" s="23">
        <v>4</v>
      </c>
      <c r="N16" s="23">
        <v>2</v>
      </c>
      <c r="O16" s="23">
        <v>2</v>
      </c>
      <c r="P16" s="23"/>
      <c r="Q16" s="23"/>
      <c r="R16" s="23"/>
      <c r="S16" s="23"/>
      <c r="T16" s="23"/>
      <c r="U16" s="49">
        <f t="shared" si="0"/>
        <v>2</v>
      </c>
      <c r="V16" s="49">
        <f t="shared" si="1"/>
        <v>6</v>
      </c>
      <c r="W16" s="49">
        <f t="shared" si="2"/>
        <v>6</v>
      </c>
    </row>
    <row r="17" spans="1:23" s="14" customFormat="1" ht="39.950000000000003" customHeight="1">
      <c r="A17" s="64" t="s">
        <v>35</v>
      </c>
      <c r="B17" s="64"/>
      <c r="C17" s="4">
        <v>138</v>
      </c>
      <c r="D17" s="23"/>
      <c r="E17" s="25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9">
        <f t="shared" si="0"/>
        <v>0</v>
      </c>
      <c r="V17" s="49">
        <f t="shared" si="1"/>
        <v>0</v>
      </c>
      <c r="W17" s="49">
        <f t="shared" si="2"/>
        <v>0</v>
      </c>
    </row>
    <row r="18" spans="1:23" s="14" customFormat="1" ht="39.950000000000003" customHeight="1">
      <c r="A18" s="64" t="s">
        <v>36</v>
      </c>
      <c r="B18" s="64"/>
      <c r="C18" s="3" t="s">
        <v>37</v>
      </c>
      <c r="D18" s="23">
        <v>1</v>
      </c>
      <c r="E18" s="25"/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1</v>
      </c>
      <c r="P18" s="23"/>
      <c r="Q18" s="23"/>
      <c r="R18" s="23"/>
      <c r="S18" s="23"/>
      <c r="T18" s="23"/>
      <c r="U18" s="49">
        <f t="shared" si="0"/>
        <v>1</v>
      </c>
      <c r="V18" s="49">
        <f t="shared" si="1"/>
        <v>1</v>
      </c>
      <c r="W18" s="49">
        <f t="shared" si="2"/>
        <v>1</v>
      </c>
    </row>
    <row r="19" spans="1:23" s="14" customFormat="1" ht="39.950000000000003" customHeight="1">
      <c r="A19" s="64" t="s">
        <v>38</v>
      </c>
      <c r="B19" s="64"/>
      <c r="C19" s="3" t="s">
        <v>39</v>
      </c>
      <c r="D19" s="23">
        <v>1</v>
      </c>
      <c r="E19" s="25">
        <v>2</v>
      </c>
      <c r="F19" s="23">
        <v>3</v>
      </c>
      <c r="G19" s="23"/>
      <c r="H19" s="23"/>
      <c r="I19" s="23"/>
      <c r="J19" s="23"/>
      <c r="K19" s="23"/>
      <c r="L19" s="23">
        <v>3</v>
      </c>
      <c r="M19" s="23"/>
      <c r="N19" s="23"/>
      <c r="O19" s="23">
        <v>3</v>
      </c>
      <c r="P19" s="23"/>
      <c r="Q19" s="23"/>
      <c r="R19" s="23"/>
      <c r="S19" s="23"/>
      <c r="T19" s="23"/>
      <c r="U19" s="49">
        <f t="shared" si="0"/>
        <v>3</v>
      </c>
      <c r="V19" s="49">
        <f t="shared" si="1"/>
        <v>3</v>
      </c>
      <c r="W19" s="49">
        <f t="shared" si="2"/>
        <v>3</v>
      </c>
    </row>
    <row r="20" spans="1:23" s="14" customFormat="1" ht="39.950000000000003" customHeight="1">
      <c r="A20" s="64" t="s">
        <v>40</v>
      </c>
      <c r="B20" s="64"/>
      <c r="C20" s="3" t="s">
        <v>41</v>
      </c>
      <c r="D20" s="23">
        <v>4</v>
      </c>
      <c r="E20" s="25">
        <v>1</v>
      </c>
      <c r="F20" s="23">
        <v>4</v>
      </c>
      <c r="G20" s="23"/>
      <c r="H20" s="23"/>
      <c r="I20" s="23"/>
      <c r="J20" s="23">
        <v>1</v>
      </c>
      <c r="K20" s="23"/>
      <c r="L20" s="23">
        <v>5</v>
      </c>
      <c r="M20" s="23"/>
      <c r="N20" s="23"/>
      <c r="O20" s="23">
        <v>7</v>
      </c>
      <c r="P20" s="23"/>
      <c r="Q20" s="23"/>
      <c r="R20" s="23"/>
      <c r="S20" s="23"/>
      <c r="T20" s="23"/>
      <c r="U20" s="49">
        <f t="shared" si="0"/>
        <v>5</v>
      </c>
      <c r="V20" s="49">
        <f t="shared" si="1"/>
        <v>5</v>
      </c>
      <c r="W20" s="49">
        <f t="shared" si="2"/>
        <v>5</v>
      </c>
    </row>
    <row r="21" spans="1:23" s="14" customFormat="1" ht="39.950000000000003" customHeight="1">
      <c r="A21" s="64" t="s">
        <v>42</v>
      </c>
      <c r="B21" s="64"/>
      <c r="C21" s="3" t="s">
        <v>43</v>
      </c>
      <c r="D21" s="23"/>
      <c r="E21" s="25">
        <v>3</v>
      </c>
      <c r="F21" s="23">
        <v>2</v>
      </c>
      <c r="G21" s="23"/>
      <c r="H21" s="23"/>
      <c r="I21" s="23"/>
      <c r="J21" s="23"/>
      <c r="K21" s="23"/>
      <c r="L21" s="23">
        <v>2</v>
      </c>
      <c r="M21" s="23">
        <v>1</v>
      </c>
      <c r="N21" s="23"/>
      <c r="O21" s="23">
        <v>8</v>
      </c>
      <c r="P21" s="23"/>
      <c r="Q21" s="23"/>
      <c r="R21" s="23"/>
      <c r="S21" s="23"/>
      <c r="T21" s="23"/>
      <c r="U21" s="49">
        <f t="shared" si="0"/>
        <v>2</v>
      </c>
      <c r="V21" s="49">
        <f t="shared" si="1"/>
        <v>3</v>
      </c>
      <c r="W21" s="49">
        <f t="shared" si="2"/>
        <v>3</v>
      </c>
    </row>
    <row r="22" spans="1:23" s="14" customFormat="1" ht="39.950000000000003" customHeight="1">
      <c r="A22" s="64" t="s">
        <v>51</v>
      </c>
      <c r="B22" s="64"/>
      <c r="C22" s="4" t="s">
        <v>44</v>
      </c>
      <c r="D22" s="23"/>
      <c r="E22" s="25">
        <v>1</v>
      </c>
      <c r="F22" s="23"/>
      <c r="G22" s="23"/>
      <c r="H22" s="23"/>
      <c r="I22" s="23"/>
      <c r="J22" s="23"/>
      <c r="K22" s="23"/>
      <c r="L22" s="23"/>
      <c r="M22" s="23">
        <v>1</v>
      </c>
      <c r="N22" s="23">
        <v>1</v>
      </c>
      <c r="O22" s="23"/>
      <c r="P22" s="23"/>
      <c r="Q22" s="23"/>
      <c r="R22" s="23"/>
      <c r="S22" s="23"/>
      <c r="T22" s="23"/>
      <c r="U22" s="49">
        <f t="shared" si="0"/>
        <v>0</v>
      </c>
      <c r="V22" s="49">
        <f t="shared" si="1"/>
        <v>1</v>
      </c>
      <c r="W22" s="49">
        <f t="shared" si="2"/>
        <v>1</v>
      </c>
    </row>
    <row r="23" spans="1:23" s="14" customFormat="1" ht="39.950000000000003" customHeight="1">
      <c r="A23" s="64" t="s">
        <v>52</v>
      </c>
      <c r="B23" s="64"/>
      <c r="C23" s="4">
        <v>242</v>
      </c>
      <c r="D23" s="23">
        <v>4</v>
      </c>
      <c r="E23" s="25">
        <v>5</v>
      </c>
      <c r="F23" s="23">
        <v>8</v>
      </c>
      <c r="G23" s="23"/>
      <c r="H23" s="23"/>
      <c r="I23" s="23"/>
      <c r="J23" s="23"/>
      <c r="K23" s="23"/>
      <c r="L23" s="23">
        <v>8</v>
      </c>
      <c r="M23" s="23">
        <v>1</v>
      </c>
      <c r="N23" s="23"/>
      <c r="O23" s="23">
        <v>9</v>
      </c>
      <c r="P23" s="23"/>
      <c r="Q23" s="23"/>
      <c r="R23" s="23"/>
      <c r="S23" s="23"/>
      <c r="T23" s="23"/>
      <c r="U23" s="49">
        <f t="shared" si="0"/>
        <v>8</v>
      </c>
      <c r="V23" s="49">
        <f t="shared" si="1"/>
        <v>9</v>
      </c>
      <c r="W23" s="49">
        <f t="shared" si="2"/>
        <v>9</v>
      </c>
    </row>
    <row r="24" spans="1:23" s="14" customFormat="1" ht="39.950000000000003" customHeight="1">
      <c r="A24" s="64" t="s">
        <v>45</v>
      </c>
      <c r="B24" s="64"/>
      <c r="C24" s="7" t="s">
        <v>46</v>
      </c>
      <c r="D24" s="23"/>
      <c r="E24" s="23">
        <v>1</v>
      </c>
      <c r="F24" s="23">
        <v>1</v>
      </c>
      <c r="G24" s="23"/>
      <c r="H24" s="23"/>
      <c r="I24" s="23"/>
      <c r="J24" s="23"/>
      <c r="K24" s="23"/>
      <c r="L24" s="23">
        <v>1</v>
      </c>
      <c r="M24" s="23"/>
      <c r="N24" s="23"/>
      <c r="O24" s="23">
        <v>1</v>
      </c>
      <c r="P24" s="23"/>
      <c r="Q24" s="23"/>
      <c r="R24" s="23"/>
      <c r="S24" s="23"/>
      <c r="T24" s="23"/>
      <c r="U24" s="49">
        <f t="shared" si="0"/>
        <v>1</v>
      </c>
      <c r="V24" s="49">
        <f t="shared" si="1"/>
        <v>1</v>
      </c>
      <c r="W24" s="49">
        <f t="shared" si="2"/>
        <v>1</v>
      </c>
    </row>
    <row r="25" spans="1:23" s="14" customFormat="1" ht="39.950000000000003" customHeight="1">
      <c r="A25" s="64" t="s">
        <v>47</v>
      </c>
      <c r="B25" s="64"/>
      <c r="C25" s="3">
        <v>235</v>
      </c>
      <c r="D25" s="23">
        <v>1</v>
      </c>
      <c r="E25" s="23">
        <v>1</v>
      </c>
      <c r="F25" s="23">
        <v>1</v>
      </c>
      <c r="G25" s="23"/>
      <c r="H25" s="23"/>
      <c r="I25" s="23"/>
      <c r="J25" s="23"/>
      <c r="K25" s="23"/>
      <c r="L25" s="23">
        <v>1</v>
      </c>
      <c r="M25" s="23">
        <v>1</v>
      </c>
      <c r="N25" s="23">
        <v>1</v>
      </c>
      <c r="O25" s="23">
        <v>1</v>
      </c>
      <c r="P25" s="23"/>
      <c r="Q25" s="23"/>
      <c r="R25" s="23"/>
      <c r="S25" s="23"/>
      <c r="T25" s="23"/>
      <c r="U25" s="49">
        <f t="shared" si="0"/>
        <v>1</v>
      </c>
      <c r="V25" s="49">
        <f t="shared" si="1"/>
        <v>2</v>
      </c>
      <c r="W25" s="49">
        <f t="shared" si="2"/>
        <v>2</v>
      </c>
    </row>
    <row r="26" spans="1:23" s="14" customFormat="1" ht="39.950000000000003" customHeight="1">
      <c r="A26" s="64" t="s">
        <v>48</v>
      </c>
      <c r="B26" s="64"/>
      <c r="C26" s="3"/>
      <c r="D26" s="23">
        <v>14</v>
      </c>
      <c r="E26" s="23">
        <v>49</v>
      </c>
      <c r="F26" s="23">
        <v>47</v>
      </c>
      <c r="G26" s="23"/>
      <c r="H26" s="23">
        <v>3</v>
      </c>
      <c r="I26" s="23"/>
      <c r="J26" s="23">
        <v>1</v>
      </c>
      <c r="K26" s="23"/>
      <c r="L26" s="23">
        <v>51</v>
      </c>
      <c r="M26" s="23">
        <v>12</v>
      </c>
      <c r="N26" s="23">
        <v>1</v>
      </c>
      <c r="O26" s="23">
        <v>60</v>
      </c>
      <c r="P26" s="23"/>
      <c r="Q26" s="23">
        <v>4</v>
      </c>
      <c r="R26" s="23">
        <v>1</v>
      </c>
      <c r="S26" s="23"/>
      <c r="T26" s="23">
        <v>2</v>
      </c>
      <c r="U26" s="49">
        <f t="shared" si="0"/>
        <v>51</v>
      </c>
      <c r="V26" s="49">
        <f t="shared" si="1"/>
        <v>63</v>
      </c>
      <c r="W26" s="49">
        <f t="shared" si="2"/>
        <v>63</v>
      </c>
    </row>
    <row r="27" spans="1:23" s="14" customFormat="1" ht="39.950000000000003" customHeight="1">
      <c r="A27" s="69" t="s">
        <v>49</v>
      </c>
      <c r="B27" s="69"/>
      <c r="C27" s="31"/>
      <c r="D27" s="36">
        <f>SUM(D8:D26)</f>
        <v>35</v>
      </c>
      <c r="E27" s="36">
        <f>SUM(E8:E26)</f>
        <v>91</v>
      </c>
      <c r="F27" s="36">
        <f>SUM(F8:F26)</f>
        <v>94</v>
      </c>
      <c r="G27" s="36"/>
      <c r="H27" s="36">
        <f>SUM(H8:H26)</f>
        <v>3</v>
      </c>
      <c r="I27" s="36"/>
      <c r="J27" s="36">
        <f>SUM(J8:J26)</f>
        <v>2</v>
      </c>
      <c r="K27" s="36"/>
      <c r="L27" s="36">
        <f>SUM(L8:L26)</f>
        <v>99</v>
      </c>
      <c r="M27" s="36">
        <f>SUM(M8:M26)</f>
        <v>27</v>
      </c>
      <c r="N27" s="36">
        <f>SUM(N8:N26)</f>
        <v>5</v>
      </c>
      <c r="O27" s="36">
        <f>SUM(O8:O26)</f>
        <v>125</v>
      </c>
      <c r="P27" s="36"/>
      <c r="Q27" s="36">
        <f>SUM(Q8:Q26)</f>
        <v>4</v>
      </c>
      <c r="R27" s="36">
        <f>SUM(R8:R26)</f>
        <v>1</v>
      </c>
      <c r="S27" s="36"/>
      <c r="T27" s="36">
        <f>SUM(T8:T26)</f>
        <v>2</v>
      </c>
      <c r="U27" s="49">
        <f t="shared" si="0"/>
        <v>99</v>
      </c>
      <c r="V27" s="49">
        <f t="shared" si="1"/>
        <v>126</v>
      </c>
      <c r="W27" s="49">
        <f t="shared" si="2"/>
        <v>126</v>
      </c>
    </row>
    <row r="28" spans="1:23" s="14" customFormat="1" ht="39.950000000000003" customHeight="1">
      <c r="A28" s="64" t="s">
        <v>50</v>
      </c>
      <c r="B28" s="64"/>
      <c r="C28" s="19"/>
      <c r="D28" s="23"/>
      <c r="E28" s="23">
        <v>11</v>
      </c>
      <c r="F28" s="23">
        <v>8</v>
      </c>
      <c r="G28" s="23"/>
      <c r="H28" s="23"/>
      <c r="I28" s="23"/>
      <c r="J28" s="23"/>
      <c r="K28" s="23"/>
      <c r="L28" s="23">
        <v>8</v>
      </c>
      <c r="M28" s="23">
        <v>3</v>
      </c>
      <c r="N28" s="23"/>
      <c r="O28" s="23">
        <v>10</v>
      </c>
      <c r="P28" s="35"/>
      <c r="Q28" s="23"/>
      <c r="R28" s="23"/>
      <c r="S28" s="23"/>
      <c r="T28" s="23"/>
      <c r="U28" s="49">
        <f t="shared" si="0"/>
        <v>8</v>
      </c>
      <c r="V28" s="49">
        <f t="shared" si="1"/>
        <v>11</v>
      </c>
      <c r="W28" s="49">
        <f t="shared" si="2"/>
        <v>11</v>
      </c>
    </row>
    <row r="29" spans="1:23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HANRAPET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Marzer</vt:lpstr>
      <vt:lpstr>Shirak</vt:lpstr>
      <vt:lpstr>VDz</vt:lpstr>
      <vt:lpstr>Sunik</vt:lpstr>
      <vt:lpstr>Gex</vt:lpstr>
      <vt:lpstr>Lori</vt:lpstr>
      <vt:lpstr>Kotaik</vt:lpstr>
      <vt:lpstr>Armavir</vt:lpstr>
      <vt:lpstr>Ararat</vt:lpstr>
      <vt:lpstr>Aragacotn</vt:lpstr>
      <vt:lpstr>Tavush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2007-07-23T23:19:25Z</cp:lastPrinted>
  <dcterms:created xsi:type="dcterms:W3CDTF">2007-01-10T18:41:42Z</dcterms:created>
  <dcterms:modified xsi:type="dcterms:W3CDTF">2019-05-17T12:04:43Z</dcterms:modified>
</cp:coreProperties>
</file>