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Hanrapetutun" sheetId="23" r:id="rId1"/>
    <sheet name="Marzer" sheetId="21" r:id="rId2"/>
    <sheet name="Erevan" sheetId="20" r:id="rId3"/>
    <sheet name="Adjiapniak" sheetId="15" r:id="rId4"/>
    <sheet name="Shengavit" sheetId="14" r:id="rId5"/>
    <sheet name="Kentron" sheetId="13" r:id="rId6"/>
    <sheet name="Arabkir" sheetId="12" r:id="rId7"/>
    <sheet name="Erebuni" sheetId="11" r:id="rId8"/>
    <sheet name="Avan" sheetId="10" r:id="rId9"/>
    <sheet name="Malatia" sheetId="4" r:id="rId10"/>
    <sheet name="Shirak" sheetId="1" r:id="rId11"/>
    <sheet name="VDz" sheetId="5" r:id="rId12"/>
    <sheet name="Suniq" sheetId="6" r:id="rId13"/>
    <sheet name="Lori" sheetId="7" r:id="rId14"/>
    <sheet name="Gex" sheetId="8" r:id="rId15"/>
    <sheet name="Kotaik" sheetId="9" r:id="rId16"/>
    <sheet name="Armavir" sheetId="16" r:id="rId17"/>
    <sheet name="Ararat" sheetId="17" r:id="rId18"/>
    <sheet name="Aragacotn" sheetId="18" r:id="rId19"/>
    <sheet name="Tavush" sheetId="19" r:id="rId20"/>
  </sheets>
  <calcPr calcId="162913"/>
</workbook>
</file>

<file path=xl/calcChain.xml><?xml version="1.0" encoding="utf-8"?>
<calcChain xmlns="http://schemas.openxmlformats.org/spreadsheetml/2006/main">
  <c r="D26" i="23" l="1"/>
  <c r="H26" i="23"/>
  <c r="J15" i="23"/>
  <c r="J26" i="23" s="1"/>
  <c r="H15" i="23"/>
  <c r="E15" i="23"/>
  <c r="E26" i="23" s="1"/>
  <c r="D15" i="23"/>
  <c r="C15" i="23"/>
  <c r="C26" i="23" s="1"/>
  <c r="C26" i="21"/>
  <c r="D26" i="21"/>
  <c r="E26" i="21"/>
  <c r="J26" i="21"/>
  <c r="P26" i="21"/>
  <c r="Q26" i="21"/>
  <c r="Q15" i="21"/>
  <c r="P15" i="21"/>
  <c r="P15" i="23" s="1"/>
  <c r="P26" i="23" s="1"/>
  <c r="C26" i="20"/>
  <c r="Q26" i="20" s="1"/>
  <c r="D26" i="20"/>
  <c r="E26" i="20"/>
  <c r="H26" i="20"/>
  <c r="J26" i="20"/>
  <c r="P26" i="20"/>
  <c r="P15" i="20"/>
  <c r="Q15" i="20" s="1"/>
  <c r="Q15" i="23" s="1"/>
  <c r="Q26" i="23" s="1"/>
  <c r="C26" i="13"/>
  <c r="D26" i="13"/>
  <c r="E26" i="13"/>
  <c r="H26" i="13"/>
  <c r="J26" i="13"/>
  <c r="P26" i="13"/>
  <c r="Q26" i="13"/>
  <c r="C26" i="4"/>
  <c r="D26" i="4"/>
  <c r="J26" i="4"/>
  <c r="P26" i="4"/>
  <c r="Q26" i="4"/>
  <c r="C26" i="17"/>
  <c r="D26" i="17"/>
  <c r="J26" i="17"/>
  <c r="P26" i="17"/>
  <c r="Q26" i="17"/>
  <c r="C26" i="12"/>
  <c r="D26" i="12"/>
  <c r="E26" i="12"/>
  <c r="H26" i="12"/>
  <c r="J26" i="12"/>
  <c r="P26" i="12"/>
  <c r="Q26" i="12"/>
  <c r="C26" i="9"/>
  <c r="D26" i="9"/>
  <c r="E26" i="9"/>
  <c r="J26" i="9"/>
  <c r="P26" i="9"/>
  <c r="Q26" i="9"/>
  <c r="C26" i="7"/>
  <c r="D26" i="7"/>
  <c r="E26" i="7"/>
  <c r="J26" i="7"/>
  <c r="P26" i="7"/>
  <c r="Q26" i="7"/>
  <c r="C26" i="6"/>
  <c r="D26" i="6"/>
  <c r="E26" i="6"/>
  <c r="J26" i="6"/>
  <c r="P26" i="6"/>
  <c r="Q26" i="6"/>
  <c r="C26" i="8"/>
  <c r="D26" i="8"/>
  <c r="E26" i="8"/>
  <c r="J26" i="8"/>
  <c r="P26" i="8"/>
  <c r="Q26" i="8"/>
  <c r="C26" i="16"/>
  <c r="D26" i="16"/>
  <c r="J26" i="16"/>
  <c r="P26" i="16"/>
  <c r="Q26" i="16"/>
  <c r="C26" i="15"/>
  <c r="D26" i="15"/>
  <c r="E26" i="15"/>
  <c r="H26" i="15"/>
  <c r="J26" i="15"/>
  <c r="P26" i="15"/>
  <c r="Q26" i="15"/>
  <c r="C26" i="1"/>
  <c r="D26" i="1"/>
  <c r="E26" i="1"/>
  <c r="J26" i="1"/>
  <c r="P26" i="1"/>
  <c r="Q26" i="1"/>
</calcChain>
</file>

<file path=xl/sharedStrings.xml><?xml version="1.0" encoding="utf-8"?>
<sst xmlns="http://schemas.openxmlformats.org/spreadsheetml/2006/main" count="662" uniqueCount="58">
  <si>
    <t>îáÕÇ Ñ³Ù³ñÁ</t>
  </si>
  <si>
    <t>h/h</t>
  </si>
  <si>
    <t xml:space="preserve">Ð³ÛïÝ³µ»ñí³Í  í³ñã³Ï³Ý Çñ³í³Ë³ËïáõÙ Ý»ñÇ ù³Ý³ÏÁ </t>
  </si>
  <si>
    <t>²ÝÓ³Ýó Ãí³ù³Ý³ÏÁ, áñáÝó í»ñ³µ»ñÛ³É Ï³Û³óí»É »Ý áñáßáõÙÝ»ñ (í×ÇéÝ»ñ)</t>
  </si>
  <si>
    <t>³Û¹ ÃíáõÙ Ï³Û³óí»É »Ý áñáßáõÙÝ»ñ (í×ÇéÝ»ñ)</t>
  </si>
  <si>
    <t>ÎÇñ³éí»É »Ý í³ñã³Ï³Ý ïáõÛÅ»ñ             /ëÛáõÝ³Ï 3-Çó/</t>
  </si>
  <si>
    <t>îáõ·³ÝùÇ ·áõÙ³ñÁ                /Ñ³½. ¹ñ³Ù/</t>
  </si>
  <si>
    <t>í³ñã³Ï³Ý ïáõÛÅ»ñÇ »ÝÃ³ñÏ»Éáõ Ù³ëÇÝ</t>
  </si>
  <si>
    <t>í³ñã³Ï³Ý ·áñÍÇ í³ñáõÛÃÁ Ï³ñ×»Éáõ Ù³ëÇÝ Ï³åí³Í</t>
  </si>
  <si>
    <t>Ñ³ë³ñ³Ï³Ï³Ý Ï³½Ù³Ï»ñåáõÃÛ³Ý, ³ßË³ï³Ýù³ÛÇÝ ÏáÉ»ÏïÇíÇ ùÝÝ³ñÏÙ³ÝÁ ÝÛáõÃ»ñÇ Ñ³ÝÓÝÙ³Ý Ñ»ï</t>
  </si>
  <si>
    <t>¹³ï³Ë³½ÇÝ  Ý³Ë³ùÝÝ³Ï³Ý Ï³Ù Ñ»ï³ùÝÝ³Ï³Ý  ÝÛáõÃ»ñÇ Ñ³ÝÓÝÙ³Ý Ñ»ï</t>
  </si>
  <si>
    <t>³ÛÉ Ñ³Ý·³Ù³ÝùÝ»ñÇ Ñ»ï</t>
  </si>
  <si>
    <t>Ý³Ë³½·áõß³óáõÙ</t>
  </si>
  <si>
    <t>ïáõ·³Ýù</t>
  </si>
  <si>
    <t>³é³ñÏ³ÛÇ µéÝ³·ñ³íáõÙ</t>
  </si>
  <si>
    <t>³é³ñÏ³ÛÇ  Ñ³ïáõóÙ³Ùµ í»ñóÝ»ÉÁ</t>
  </si>
  <si>
    <t>Ñ³ïáõÏ Çñ³íáõÝùÇó ½ñÏáõÙ</t>
  </si>
  <si>
    <t>áõÕÕÇã ³ßË³ï³Ýù</t>
  </si>
  <si>
    <t>í³ñã³Ï³Ý Ï³É³Ýù</t>
  </si>
  <si>
    <t>Ýß³Ý³Ïí»É ¿</t>
  </si>
  <si>
    <t>·³ÝÓí»É ¿</t>
  </si>
  <si>
    <t>²</t>
  </si>
  <si>
    <t>´</t>
  </si>
  <si>
    <t>71-72</t>
  </si>
  <si>
    <t>180.1</t>
  </si>
  <si>
    <t>189.1</t>
  </si>
  <si>
    <t>189.3</t>
  </si>
  <si>
    <t>206.1</t>
  </si>
  <si>
    <t>206.5</t>
  </si>
  <si>
    <t>206.6</t>
  </si>
  <si>
    <t>206.7</t>
  </si>
  <si>
    <t>ÀÝ¹³Ù»ÝÁ</t>
  </si>
  <si>
    <t>ÐÐ ²ñ³·³ÍáïÝÇ Ù³ñ½Ç  ³é³çÇÝ ³ïÛ³ÝÇ ¹³ï³ñ³ÝÇ 2006Ã. Ñ³ßí»ïíáõÃÛáõÝ í³ñã³Ï³Ý  Çñ³í³Ë³ËïáõÙÝ»ñÇ ¨ í³ñã³Ï³Ý å³ï³ëË³Ý³ïíáõÃÛ³Ý »ÝÃ³ñÏí³Í ³ÝÓ³Ýó ÃíÇ Ù³ëÇÝ</t>
  </si>
  <si>
    <t xml:space="preserve">í³ñã³Ï³Ý ·áñÍÇ í³ñáõÛÃÇ Ï³ñ×Ù³Ýª Ï³åí³Í </t>
  </si>
  <si>
    <t>ì³Õ»ÙáõÃÛ³Ý Å³ÙÏ»ïÝ ³ÝóÝ»Éáõ Ï³å³ÏóáõÃÛ³Ùµ ãÏ³ï³ñí³Í áñáßáõÙÝ»ñÇ (í×ÇéÝ»ñÇ) ù³Ý³ÏÁ</t>
  </si>
  <si>
    <t>ÐÐ  Ù³ñ½»ñÇ ³é³çÇÝ ³ïÛ³ÝÇ  ¹³ï³ñ³ÝÝ»ñÇ 2007Ã. Ñ³ßí»ïíáõÃÛáõÝ í³ñã³Ï³Ý  Çñ³í³Ë³ËïáõÙÝ»ñÇ ¨ í³ñã³Ï³Ý å³ï³ëË³Ý³ïíáõÃÛ³Ý »ÝÃ³ñÏí³Í ³ÝÓ³Ýó ÃíÇ Ù³ëÇÝ</t>
  </si>
  <si>
    <t>ºñ¨³Ý ù³Õ³ùÇ  ³é³çÇÝ ³ïÛ³ÝÇ ¹ï³ñ³ÝÝ»ñÇ 2007Ã. Ñ³ßí»ïíáõÃÛáõÝ í³ñã³Ï³Ý  Çñ³í³Ë³ËïáõÙÝ»ñÇ ¨ í³ñã³Ï³Ý å³ï³ëË³Ý³ïíáõÃÛ³Ý »ÝÃ³ñÏí³Í ³ÝÓ³Ýó ÃíÇ Ù³ëÇÝ</t>
  </si>
  <si>
    <t>ºñ¨³Ý ù³Õ³ùÇ Þ»Ý·³íÇÃ Ñ³Ù³ÛÝùÇ  ³é³çÇÝ ³ïÛ³ÝÇ ¹³ï³ñ³ÝÇ 2007Ã. Ñ³ßí»ïíáõÃÛáõÝ í³ñã³Ï³Ý  Çñ³í³Ë³ËïáõÙÝ»ñÇ ¨ í³ñã³Ï³Ý å³ï³ëË³Ý³ïíáõÃÛ³Ý »ÝÃ³ñÏí³Í ³ÝÓ³Ýó ÃíÇ Ù³ëÇÝ</t>
  </si>
  <si>
    <t>ºñ¨³Ý ù³Õ³ùÇ ¾ñ»µáõÝÇ-Üáõµ³ñ³ß»Ý Ñ³Ù³ÛÝùÝ»ñÇ ³é³çÇÝ ³ïÛ³ÝÇ ¹³ï³ñ³ÝÇ 2007Ã. Ñ³ßí»ïíáõÃÛáõÝ í³ñã³Ï³Ý  Çñ³í³Ë³ËïáõÙÝ»ñÇ ¨ í³ñã³Ï³Ý å³ï³ëË³Ý³ïíáõÃÛ³Ý »ÝÃ³ñÏí³Í ³ÝÓ³Ýó ÃíÇ Ù³ëÇÝ</t>
  </si>
  <si>
    <t>ºñ¨³Ý ù³Õ³ùÇ ²í³Ý ¨ Üáñ-Üáñù Ñ³Ù³ÛÝùÝ»ñÇ ³é³çÇÝ ³ïÛ³ÝÇ  ¹³ï³ñ³ÝÇ 2007Ã. Ñ³ßí»ïíáõÃÛáõÝ í³ñã³Ï³Ý  Çñ³í³Ë³ËïáõÙÝ»ñÇ ¨ í³ñã³Ï³Ý å³ï³ëË³Ý³ïíáõÃÛ³Ý »ÝÃ³ñÏí³Í ³ÝÓ³Ýó ÃíÇ Ù³ëÇÝ</t>
  </si>
  <si>
    <t>ºñ¨³Ý ù³Õ³ùÇ ²ç³÷ÝÛ³Ï ¨ ¸³íÃ³ß»Ý Ñ³Ù³ÛÝùÝ»ñÇ ³é³çÇÝ ³ïÛ³ÝÇ ¹³ï³ñ³ÝÇ 2007Ã.-Ç 1-ÇÝ ÏÇë³ÙÛ³ÏÇ  Ñ³ßí»ïíáõÃÛáõÝ í³ñã³Ï³Ý  Çñ³í³Ë³ËïáõÙÝ»ñÇ ¨ í³ñã³Ï³Ý å³ï³ëË³Ý³ïíáõÃÛ³Ý »ÝÃ³ñÏí³Í ³ÝÓ³Ýó ÃíÇ Ù³ëÇÝ</t>
  </si>
  <si>
    <t>ÐÐ ÞÇñ³ÏÇ Ù³ñ½Ç ³é³çÇÝ ³ïÛ³ÝÇ  ¹³ï³ñ³ÝÇ 2007Ã.1-ին կիսամյակի Ñ³ßí»ïíáõÃÛáõÝ í³ñã³Ï³Ý  Çñ³í³Ë³ËïáõÙÝ»ñÇ ¨ í³ñã³Ï³Ý å³ï³ëË³Ý³ïíáõÃÛ³Ý »ÝÃ³ñÏí³Í ³ÝÓ³Ýó ÃíÇ Ù³ëÇÝ</t>
  </si>
  <si>
    <t>ÐÐ ²ñÙ³íÇñÇ Ù³ñ½Ç ³é³çÇÝ ³ïÛ³ÝÇ  ¹³ï³ñ³ÝÇ 2007Ã. 1-ÇÝ ÏÇë³ÙÛ³ÏÇ Ñ³ßí»ïíáõÃÛáõÝ í³ñã³Ï³Ý  Çñ³í³Ë³ËïáõÙÝ»ñÇ ¨ í³ñã³Ï³Ý å³ï³ëË³Ý³ïíáõÃÛ³Ý »ÝÃ³ñÏí³Í ³ÝÓ³Ýó ÃíÇ Ù³ëÇÝ</t>
  </si>
  <si>
    <t>ÐÐ î³íáõßÇ Ù³ñ½Ç ³é³çÇÝ ³ïÛ³ÝÇ ¹³ï³ñ³ÝÇ 2007Ã.1-ÇÝ ÏÇë³ÙÛ³ÏÇ Ñ³ßí»ïíáõÃÛáõÝ í³ñã³Ï³Ý  Çñ³í³Ë³ËïáõÙÝ»ñÇ ¨ í³ñã³Ï³Ý å³ï³ëË³Ý³ïíáõÃÛ³Ý »ÝÃ³ñÏí³Í ³ÝÓ³Ýó ÃíÇ Ù³ëÇÝ</t>
  </si>
  <si>
    <r>
      <t xml:space="preserve">40 </t>
    </r>
    <r>
      <rPr>
        <vertAlign val="superscript"/>
        <sz val="12"/>
        <rFont val="Times LatArm"/>
      </rPr>
      <t>6</t>
    </r>
  </si>
  <si>
    <t>ÐÐ ¶»Õ³ñùáõÝÇùÇ Ù³ñ½Ç  ³é³çÇÝ ³ïÛ³ÝÇ ¹³ï³ñ³ÝÇ 2007Ã1-ÇÝ ÏÇë³ÙÛ³ÏÇ  Ñ³ßí»ïíáõÃÛáõÝ í³ñã³Ï³Ý  Çñ³í³Ë³ËïáõÙÝ»ñÇ ¨ í³ñã³Ï³Ý å³ï³ëË³Ý³ïíáõÃÛ³Ý »ÝÃ³ñÏí³Í ³ÝÓ³Ýó ÃíÇ Ù³ëÇÝ</t>
  </si>
  <si>
    <t>ÐÐ êÛáõÝÇùÇ Ù³ñ½Ç ³é³çÇÝ ³ïÛ³ÝÇ ¹³ï³ñ³ÝÇ 2007Ã.1-ÇÝ ÏÇë³ÙÛ³ÏÇ Ñ³ßí»ïíáõÃÛáõÝ í³ñã³Ï³Ý  Çñ³í³Ë³ËïáõÙÝ»ñÇ ¨ í³ñã³Ï³Ý å³ï³ëË³Ý³ïíáõÃÛ³Ý »ÝÃ³ñÏí³Í ³ÝÓ³Ýó ÃíÇ Ù³ëÇÝ</t>
  </si>
  <si>
    <t>ÐÐ ì³Ûáó ÒáñÇ Ù³ñ½Ç ³é³çÇÝ ³ïÛ³ÝÇ ¹³ï³ñ³ÝÇ 2007Ã. 1-ÇÝ ÏÇë³ÙÛ³ÏÇ Ñ³ßí»ïíáõÃÛáõÝ í³ñã³Ï³Ý  Çñ³í³Ë³ËïáõÙÝ»ñÇ ¨ í³ñã³Ï³Ý å³ï³ëË³Ý³ïíáõÃÛ³Ý »ÝÃ³ñÏí³Í ³ÝÓ³Ýó ÃíÇ Ù³ëÇÝ</t>
  </si>
  <si>
    <t>ãÏ³</t>
  </si>
  <si>
    <t>ÐÐ Èáéáõ Ù³ñ½Ç ³é³çÇÝ ³ïÛ³ÝÇ ¹³ï³ñ³ÝÇ 2007Ã.1-ÇÝ ÏÇë³ÙÛ³ÏÇ  Ñ³ßí»ïíáõÃÛáõÝ í³ñã³Ï³Ý  Çñ³í³Ë³ËïáõÙÝ»ñÇ ¨ í³ñã³Ï³Ý å³ï³ëË³Ý³ïíáõÃÛ³Ý »ÝÃ³ñÏí³Í ³ÝÓ³Ýó ÃíÇ Ù³ëÇÝ</t>
  </si>
  <si>
    <t>40/1/</t>
  </si>
  <si>
    <t>ÐÐ Îáï³ÛùÇ Ù³ñ½Ç ³é³çÇÝ ³ïÛ³ÝÇ  ¹³ï³ñ³ÝÇ 2007Ã. 1-ÇÝ ÏÇë³ÙÛ³ÏÇ Ñ³ßí»ïíáõÃÛáõÝ í³ñã³Ï³Ý  Çñ³í³Ë³ËïáõÙÝ»ñÇ ¨ í³ñã³Ï³Ý å³ï³ëË³Ý³ïíáõÃÛ³Ý »ÝÃ³ñÏí³Í ³ÝÓ³Ýó ÃíÇ Ù³ëÇÝ</t>
  </si>
  <si>
    <t>ºñ¨³Ý ù³Õ³ùÇ ²ñ³µÏÇñ ¨ ø³Ý³ù»é-¼»ÛÃáõÝ Ñ³Ù³ÛÝùÝ»ñÇ  ³é³çÇÝ ³ïÛ³ÝÇ ¹³ï³ñ³ÝÇ 2007Ã 1-ÇÝ ÏÇë³ÙÛ³ÏÇ . Ñ³ßí»ïíáõÃÛáõÝ í³ñã³Ï³Ý  Çñ³í³Ë³ËïáõÙÝ»ñÇ ¨ í³ñã³Ï³Ý å³ï³ëË³Ý³ïíáõÃÛ³Ý »ÝÃ³ñÏí³Í ³ÝÓ³Ýó ÃíÇ Ù³ëÇÝ</t>
  </si>
  <si>
    <t>ÐÐ ²ñ³ñ³ïÇ Ù³ñ½Ç ³é³çÇÝ ³ïÛ³ÝÇ ¹³ï³ñ³ÝÇ 2007Ã.1-ÇÝ ÏÇë³Ù³ÛÏÇ Ñ³ßí»ïíáõÃÛáõÝ í³ñã³Ï³Ý  Çñ³í³Ë³ËïáõÙÝ»ñÇ ¨ í³ñã³Ï³Ý å³ï³ëË³Ý³ïíáõÃÛ³Ý »ÝÃ³ñÏí³Í ³ÝÓ³Ýó ÃíÇ Ù³ëÇÝ</t>
  </si>
  <si>
    <t>ºñ¨³Ý ù³Õ³ùÇ Ø³É³ÃÇ³-ê»µ³ëïÇ³ Ñ³Ù³ÛÝùÇ ³é³çÇÝ ³ïÛ³ÝÇ ¹³ï³ñ³ÝÇ 2007Ã.1-ÇÝ ÏÇë³ÙÛ³ÏÇ Ñ³ßí»ïíáõÃÛáõÝ í³ñã³Ï³Ý  Çñ³í³Ë³ËïáõÙÝ»ñÇ ¨ í³ñã³Ï³Ý å³ï³ëË³Ý³ïíáõÃÛ³Ý »ÝÃ³ñÏí³Í ³ÝÓ³Ýó ÃíÇ Ù³ëÇÝ</t>
  </si>
  <si>
    <t>ºñ¨³Ý ù³Õ³ùÇ Î»ÝïñáÝ ¨ Üáñù-Ø³ñ³ß Ñ³Ù³ÛÝùÝ»ñÇ ³é³çÇÝ ³ïÛ³ÝÇ ¹³ï³ñ³ÝÇ 2007Ã. 1-ÇÝ ÏÇë³ÙÛ³ÏÇ Ñ³ßí»ïíáõÃÛáõÝ í³ñã³Ï³Ý  Çñ³í³Ë³ËïáõÙÝ»ñÇ ¨ í³ñã³Ï³Ý å³ï³ëË³Ý³ïíáõÃÛ³Ý »ÝÃ³ñÏí³Í ³ÝÓ³Ýó ÃíÇ Ù³ëÇÝ</t>
  </si>
  <si>
    <t xml:space="preserve">Ð³ÛïÝ³µ»ñí³Í  í³ñã³Ï³Ý Çñ³í³Ë³ËïáõÙÝ»ñÇ ù³Ý³ÏÁ </t>
  </si>
  <si>
    <t>Ð³ßí»ïíáõÃÛáõÝ                                                                                                                                                                                                                                                                                                                                                                         ÐÐ ³é³çÇÝ ³ïÛ³ÝÇ  ¹³ï³ñ³ÝÝ»ñÇ 2007Ã. ³é³çÇÝ ÏÇë³ÙÛ³ÏÇ  í³ñã³Ï³Ý  Çñ³í³Ë³ËïáõÙÝ»ñÇ ¨ í³ñã³Ï³Ý                                                                                                                                          å³ï³ëË³Ý³ïíáõÃÛ³Ý »ÝÃ³ñÏí³Í ³ÝÓ³Ýó ÃíÇ Ù³ëÇÝ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</si>
</sst>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name val="Arial"/>
      <charset val="204"/>
    </font>
    <font>
      <sz val="10"/>
      <name val="Times LatArm"/>
    </font>
    <font>
      <sz val="8"/>
      <name val="Times LatArm"/>
    </font>
    <font>
      <sz val="12"/>
      <name val="Times LatArm"/>
    </font>
    <font>
      <i/>
      <sz val="12"/>
      <name val="Times LatArm"/>
    </font>
    <font>
      <vertAlign val="superscript"/>
      <sz val="12"/>
      <name val="Times LatArm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wrapText="1"/>
    </xf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0" fontId="1" fillId="4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zoomScaleNormal="75" zoomScaleSheetLayoutView="100" workbookViewId="0">
      <selection sqref="A1:Q2"/>
    </sheetView>
  </sheetViews>
  <sheetFormatPr defaultRowHeight="12.75"/>
  <cols>
    <col min="1" max="1" width="6.140625" customWidth="1"/>
  </cols>
  <sheetData>
    <row r="1" spans="1:18" ht="8.25" customHeight="1">
      <c r="A1" s="34" t="s">
        <v>57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8" ht="55.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8" ht="26.25" customHeight="1">
      <c r="A3" s="36" t="s">
        <v>0</v>
      </c>
      <c r="B3" s="37" t="s">
        <v>1</v>
      </c>
      <c r="C3" s="36" t="s">
        <v>56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  <c r="R3" s="31" t="s">
        <v>34</v>
      </c>
    </row>
    <row r="4" spans="1:18" ht="27" customHeight="1">
      <c r="A4" s="36"/>
      <c r="B4" s="37"/>
      <c r="C4" s="36"/>
      <c r="D4" s="36"/>
      <c r="E4" s="36" t="s">
        <v>7</v>
      </c>
      <c r="F4" s="37" t="s">
        <v>33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2"/>
    </row>
    <row r="5" spans="1:18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1" t="s">
        <v>19</v>
      </c>
      <c r="Q5" s="1" t="s">
        <v>20</v>
      </c>
      <c r="R5" s="33"/>
    </row>
    <row r="6" spans="1:18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  <c r="R6" s="8">
        <v>16</v>
      </c>
    </row>
    <row r="7" spans="1:18" ht="15.75">
      <c r="A7" s="2">
        <v>1</v>
      </c>
      <c r="B7" s="5">
        <v>40.6</v>
      </c>
      <c r="C7" s="9">
        <v>3</v>
      </c>
      <c r="D7" s="9">
        <v>3</v>
      </c>
      <c r="E7" s="9">
        <v>3</v>
      </c>
      <c r="F7" s="9"/>
      <c r="G7" s="9"/>
      <c r="H7" s="9"/>
      <c r="I7" s="9"/>
      <c r="J7" s="9">
        <v>3</v>
      </c>
      <c r="K7" s="9"/>
      <c r="L7" s="9"/>
      <c r="M7" s="9"/>
      <c r="N7" s="9"/>
      <c r="O7" s="9"/>
      <c r="P7" s="9">
        <v>190000</v>
      </c>
      <c r="Q7" s="9">
        <v>50000</v>
      </c>
      <c r="R7" s="18"/>
    </row>
    <row r="8" spans="1:18" ht="15.75">
      <c r="A8" s="2">
        <v>2</v>
      </c>
      <c r="B8" s="5">
        <v>40.1</v>
      </c>
      <c r="C8" s="9">
        <v>1</v>
      </c>
      <c r="D8" s="9">
        <v>1</v>
      </c>
      <c r="E8" s="9">
        <v>1</v>
      </c>
      <c r="F8" s="9"/>
      <c r="G8" s="9"/>
      <c r="H8" s="9"/>
      <c r="I8" s="9"/>
      <c r="J8" s="9">
        <v>1</v>
      </c>
      <c r="K8" s="9"/>
      <c r="L8" s="9"/>
      <c r="M8" s="9"/>
      <c r="N8" s="9"/>
      <c r="O8" s="9"/>
      <c r="P8" s="9">
        <v>200000</v>
      </c>
      <c r="Q8" s="9">
        <v>200000</v>
      </c>
      <c r="R8" s="18"/>
    </row>
    <row r="9" spans="1:18" ht="15.75">
      <c r="A9" s="2">
        <v>3</v>
      </c>
      <c r="B9" s="5">
        <v>53</v>
      </c>
      <c r="C9" s="9">
        <v>2</v>
      </c>
      <c r="D9" s="9">
        <v>2</v>
      </c>
      <c r="E9" s="9">
        <v>1</v>
      </c>
      <c r="F9" s="9"/>
      <c r="G9" s="9"/>
      <c r="H9" s="9"/>
      <c r="I9" s="9"/>
      <c r="J9" s="9">
        <v>2</v>
      </c>
      <c r="K9" s="9"/>
      <c r="L9" s="9"/>
      <c r="M9" s="9"/>
      <c r="N9" s="9"/>
      <c r="O9" s="9"/>
      <c r="P9" s="9">
        <v>23000</v>
      </c>
      <c r="Q9" s="9">
        <v>23000</v>
      </c>
      <c r="R9" s="18"/>
    </row>
    <row r="10" spans="1:18" ht="15.75">
      <c r="A10" s="2">
        <v>4</v>
      </c>
      <c r="B10" s="5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18"/>
    </row>
    <row r="11" spans="1:18" ht="15.75">
      <c r="A11" s="2">
        <v>5</v>
      </c>
      <c r="B11" s="5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8"/>
    </row>
    <row r="12" spans="1:18" ht="15.75">
      <c r="A12" s="2">
        <v>6</v>
      </c>
      <c r="B12" s="5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8"/>
    </row>
    <row r="13" spans="1:18" ht="15.75">
      <c r="A13" s="2">
        <v>7</v>
      </c>
      <c r="B13" s="5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8"/>
    </row>
    <row r="14" spans="1:18" ht="15.75">
      <c r="A14" s="2">
        <v>8</v>
      </c>
      <c r="B14" s="7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8"/>
    </row>
    <row r="15" spans="1:18" ht="15.75">
      <c r="A15" s="2">
        <v>9</v>
      </c>
      <c r="B15" s="7">
        <v>182</v>
      </c>
      <c r="C15" s="9">
        <f>SUM(Marzer!C15+Erevan!C15)</f>
        <v>40</v>
      </c>
      <c r="D15" s="9">
        <f>SUM(Marzer!D15+Erevan!D15)</f>
        <v>46</v>
      </c>
      <c r="E15" s="9">
        <f>SUM(Marzer!E15+Erevan!E15)</f>
        <v>29</v>
      </c>
      <c r="F15" s="9"/>
      <c r="G15" s="9"/>
      <c r="H15" s="9">
        <f>SUM(Erevan!H15)</f>
        <v>3</v>
      </c>
      <c r="I15" s="9"/>
      <c r="J15" s="9">
        <f>SUM(Marzer!J15+Erevan!J15)</f>
        <v>42</v>
      </c>
      <c r="K15" s="9"/>
      <c r="L15" s="9"/>
      <c r="M15" s="9"/>
      <c r="N15" s="9"/>
      <c r="O15" s="9"/>
      <c r="P15" s="9">
        <f>SUM(Marzer!P15+Erevan!P15)</f>
        <v>854000</v>
      </c>
      <c r="Q15" s="9">
        <f>SUM(Marzer!Q15+Erevan!Q15)</f>
        <v>694098</v>
      </c>
      <c r="R15" s="18"/>
    </row>
    <row r="16" spans="1:18" ht="15.75">
      <c r="A16" s="2">
        <v>10</v>
      </c>
      <c r="B16" s="7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8"/>
    </row>
    <row r="17" spans="1:18" ht="15.75">
      <c r="A17" s="2">
        <v>11</v>
      </c>
      <c r="B17" s="7" t="s">
        <v>25</v>
      </c>
      <c r="C17" s="9">
        <v>1</v>
      </c>
      <c r="D17" s="9">
        <v>1</v>
      </c>
      <c r="E17" s="9">
        <v>1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8"/>
    </row>
    <row r="18" spans="1:18" ht="15.75">
      <c r="A18" s="2">
        <v>12</v>
      </c>
      <c r="B18" s="7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8"/>
    </row>
    <row r="19" spans="1:18" ht="15.75">
      <c r="A19" s="2">
        <v>13</v>
      </c>
      <c r="B19" s="7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8"/>
    </row>
    <row r="20" spans="1:18" ht="15.75">
      <c r="A20" s="2">
        <v>14</v>
      </c>
      <c r="B20" s="7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8"/>
    </row>
    <row r="21" spans="1:18" ht="15.75">
      <c r="A21" s="2">
        <v>15</v>
      </c>
      <c r="B21" s="7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18"/>
    </row>
    <row r="22" spans="1:18" ht="15.75">
      <c r="A22" s="2">
        <v>16</v>
      </c>
      <c r="B22" s="7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8"/>
    </row>
    <row r="23" spans="1:18" ht="15.75">
      <c r="A23" s="2">
        <v>17</v>
      </c>
      <c r="B23" s="7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8"/>
    </row>
    <row r="24" spans="1:18" ht="15.75">
      <c r="A24" s="8">
        <v>18</v>
      </c>
      <c r="B24" s="7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18"/>
    </row>
    <row r="25" spans="1:18" ht="15.75">
      <c r="A25" s="8">
        <v>19</v>
      </c>
      <c r="B25" s="7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18"/>
    </row>
    <row r="26" spans="1:18" ht="15.75">
      <c r="A26" s="38" t="s">
        <v>31</v>
      </c>
      <c r="B26" s="38"/>
      <c r="C26" s="24">
        <f>SUM(C7:C25)</f>
        <v>47</v>
      </c>
      <c r="D26" s="24">
        <f>SUM(D7:D25)</f>
        <v>53</v>
      </c>
      <c r="E26" s="24">
        <f>SUM(E7:E25)</f>
        <v>35</v>
      </c>
      <c r="F26" s="24"/>
      <c r="G26" s="24"/>
      <c r="H26" s="24">
        <f>SUM(H7:H25)</f>
        <v>3</v>
      </c>
      <c r="I26" s="24"/>
      <c r="J26" s="24">
        <f>SUM(J7:J25)</f>
        <v>48</v>
      </c>
      <c r="K26" s="24"/>
      <c r="L26" s="24"/>
      <c r="M26" s="24"/>
      <c r="N26" s="24"/>
      <c r="O26" s="24"/>
      <c r="P26" s="24">
        <f>SUM(P7:P25)</f>
        <v>1267000</v>
      </c>
      <c r="Q26" s="24">
        <f>SUM(Q7:Q25)</f>
        <v>967098</v>
      </c>
      <c r="R26" s="30"/>
    </row>
  </sheetData>
  <mergeCells count="12">
    <mergeCell ref="F4:H4"/>
    <mergeCell ref="A26:B26"/>
    <mergeCell ref="R3:R5"/>
    <mergeCell ref="A1:Q2"/>
    <mergeCell ref="A3:A5"/>
    <mergeCell ref="B3:B5"/>
    <mergeCell ref="C3:C5"/>
    <mergeCell ref="D3:D5"/>
    <mergeCell ref="E3:H3"/>
    <mergeCell ref="I3:O4"/>
    <mergeCell ref="P3:Q4"/>
    <mergeCell ref="E4:E5"/>
  </mergeCells>
  <phoneticPr fontId="0" type="noConversion"/>
  <pageMargins left="0.75" right="0.75" top="1" bottom="1" header="0.5" footer="0.5"/>
  <pageSetup paperSize="9" scale="75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zoomScaleSheetLayoutView="100" workbookViewId="0">
      <selection activeCell="E34" sqref="E34"/>
    </sheetView>
  </sheetViews>
  <sheetFormatPr defaultRowHeight="12.75"/>
  <sheetData>
    <row r="1" spans="1:17">
      <c r="A1" s="34" t="s">
        <v>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 ht="15.75">
      <c r="A7" s="2">
        <v>1</v>
      </c>
      <c r="B7" s="5">
        <v>40.6</v>
      </c>
      <c r="C7" s="9">
        <v>3</v>
      </c>
      <c r="D7" s="9">
        <v>3</v>
      </c>
      <c r="E7" s="9">
        <v>3</v>
      </c>
      <c r="F7" s="9"/>
      <c r="G7" s="9"/>
      <c r="H7" s="9"/>
      <c r="I7" s="9"/>
      <c r="J7" s="9">
        <v>3</v>
      </c>
      <c r="K7" s="9"/>
      <c r="L7" s="9"/>
      <c r="M7" s="9"/>
      <c r="N7" s="9"/>
      <c r="O7" s="9"/>
      <c r="P7" s="9">
        <v>190000</v>
      </c>
      <c r="Q7" s="9">
        <v>50000</v>
      </c>
    </row>
    <row r="8" spans="1:17" ht="15.75">
      <c r="A8" s="2">
        <v>2</v>
      </c>
      <c r="B8" s="5">
        <v>40.1</v>
      </c>
      <c r="C8" s="9">
        <v>1</v>
      </c>
      <c r="D8" s="9">
        <v>1</v>
      </c>
      <c r="E8" s="9">
        <v>1</v>
      </c>
      <c r="F8" s="9"/>
      <c r="G8" s="9"/>
      <c r="H8" s="9"/>
      <c r="I8" s="9"/>
      <c r="J8" s="9">
        <v>1</v>
      </c>
      <c r="K8" s="9"/>
      <c r="L8" s="9"/>
      <c r="M8" s="9"/>
      <c r="N8" s="9"/>
      <c r="O8" s="9"/>
      <c r="P8" s="9">
        <v>200000</v>
      </c>
      <c r="Q8" s="9">
        <v>200000</v>
      </c>
    </row>
    <row r="9" spans="1:17" ht="15.75">
      <c r="A9" s="2">
        <v>3</v>
      </c>
      <c r="B9" s="5">
        <v>53</v>
      </c>
      <c r="C9" s="9">
        <v>2</v>
      </c>
      <c r="D9" s="9">
        <v>2</v>
      </c>
      <c r="E9" s="9">
        <v>1</v>
      </c>
      <c r="F9" s="9"/>
      <c r="G9" s="9"/>
      <c r="H9" s="9"/>
      <c r="I9" s="9"/>
      <c r="J9" s="9">
        <v>2</v>
      </c>
      <c r="K9" s="9"/>
      <c r="L9" s="9"/>
      <c r="M9" s="9"/>
      <c r="N9" s="9"/>
      <c r="O9" s="9"/>
      <c r="P9" s="9">
        <v>23000</v>
      </c>
      <c r="Q9" s="9">
        <v>23000</v>
      </c>
    </row>
    <row r="10" spans="1:17" ht="15.75">
      <c r="A10" s="2">
        <v>4</v>
      </c>
      <c r="B10" s="5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2">
        <v>5</v>
      </c>
      <c r="B11" s="5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2">
        <v>6</v>
      </c>
      <c r="B12" s="5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ht="15.75">
      <c r="A13" s="2">
        <v>7</v>
      </c>
      <c r="B13" s="5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2">
        <v>8</v>
      </c>
      <c r="B14" s="7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2">
        <v>9</v>
      </c>
      <c r="B15" s="7">
        <v>182</v>
      </c>
      <c r="C15" s="9">
        <v>16</v>
      </c>
      <c r="D15" s="9">
        <v>18</v>
      </c>
      <c r="E15" s="9">
        <v>12</v>
      </c>
      <c r="F15" s="9"/>
      <c r="G15" s="9"/>
      <c r="H15" s="9"/>
      <c r="I15" s="9"/>
      <c r="J15" s="9">
        <v>16</v>
      </c>
      <c r="K15" s="9"/>
      <c r="L15" s="9"/>
      <c r="M15" s="9"/>
      <c r="N15" s="9"/>
      <c r="O15" s="9"/>
      <c r="P15" s="9">
        <f>SUM(Shirak!P15+VDz!P15+Suniq!P15+Lori!P15+Gex!P15+Kotaik!P15+Armavir!P15+Ararat!P15+Aragacotn!P15+Tavush!P15)</f>
        <v>415000</v>
      </c>
      <c r="Q15" s="9">
        <f>SUM(Shirak!Q15+Suniq!Q15+Lori!Q15+Gex!Q15+Kotaik!Q15+Armavir!Q15+Ararat!Q15+Aragacotn!Q15+Tavush!Q15 )</f>
        <v>255000</v>
      </c>
    </row>
    <row r="16" spans="1:17" ht="15.75">
      <c r="A16" s="2">
        <v>10</v>
      </c>
      <c r="B16" s="7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2">
        <v>11</v>
      </c>
      <c r="B17" s="7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2">
        <v>12</v>
      </c>
      <c r="B18" s="7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2">
        <v>13</v>
      </c>
      <c r="B19" s="7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2">
        <v>14</v>
      </c>
      <c r="B20" s="7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2">
        <v>15</v>
      </c>
      <c r="B21" s="7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2">
        <v>16</v>
      </c>
      <c r="B22" s="7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2">
        <v>17</v>
      </c>
      <c r="B23" s="7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8">
        <v>18</v>
      </c>
      <c r="B24" s="7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8">
        <v>19</v>
      </c>
      <c r="B25" s="7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38" t="s">
        <v>31</v>
      </c>
      <c r="B26" s="38"/>
      <c r="C26" s="24">
        <f>SUM(C7:C25)</f>
        <v>22</v>
      </c>
      <c r="D26" s="24">
        <f>SUM(D7:D25)</f>
        <v>24</v>
      </c>
      <c r="E26" s="24">
        <f>SUM(E7:E25)</f>
        <v>17</v>
      </c>
      <c r="F26" s="24"/>
      <c r="G26" s="24"/>
      <c r="H26" s="24"/>
      <c r="I26" s="24"/>
      <c r="J26" s="24">
        <f>SUM(J7:J25)</f>
        <v>22</v>
      </c>
      <c r="K26" s="24"/>
      <c r="L26" s="24"/>
      <c r="M26" s="24"/>
      <c r="N26" s="24"/>
      <c r="O26" s="24"/>
      <c r="P26" s="24">
        <f>SUM(P7:P25)</f>
        <v>828000</v>
      </c>
      <c r="Q26" s="24">
        <f>SUM(Q7:Q25)</f>
        <v>528000</v>
      </c>
    </row>
  </sheetData>
  <mergeCells count="11"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</mergeCells>
  <phoneticPr fontId="0" type="noConversion"/>
  <pageMargins left="0.75" right="0.75" top="1" bottom="1" header="0.5" footer="0.5"/>
  <pageSetup paperSize="9" scale="85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Normal="100" zoomScaleSheetLayoutView="100" workbookViewId="0">
      <selection activeCell="P22" sqref="P22"/>
    </sheetView>
  </sheetViews>
  <sheetFormatPr defaultRowHeight="12.75"/>
  <cols>
    <col min="1" max="1" width="9" customWidth="1"/>
  </cols>
  <sheetData>
    <row r="1" spans="1:17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15.75">
      <c r="A9" s="2">
        <v>3</v>
      </c>
      <c r="B9" s="5">
        <v>53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5.75">
      <c r="A10" s="2">
        <v>4</v>
      </c>
      <c r="B10" s="5" t="s">
        <v>23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5.75">
      <c r="A11" s="2">
        <v>5</v>
      </c>
      <c r="B11" s="5">
        <v>172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5.75">
      <c r="A12" s="2">
        <v>6</v>
      </c>
      <c r="B12" s="5">
        <v>175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ht="15.75">
      <c r="A13" s="2">
        <v>7</v>
      </c>
      <c r="B13" s="5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5.75">
      <c r="A14" s="2">
        <v>8</v>
      </c>
      <c r="B14" s="7">
        <v>181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5.75">
      <c r="A15" s="2">
        <v>9</v>
      </c>
      <c r="B15" s="7">
        <v>182</v>
      </c>
      <c r="C15" s="13">
        <v>24</v>
      </c>
      <c r="D15" s="13">
        <v>28</v>
      </c>
      <c r="E15" s="13">
        <v>17</v>
      </c>
      <c r="F15" s="13"/>
      <c r="G15" s="13"/>
      <c r="H15" s="23">
        <v>3</v>
      </c>
      <c r="I15" s="13"/>
      <c r="J15" s="13">
        <v>26</v>
      </c>
      <c r="K15" s="13"/>
      <c r="L15" s="13"/>
      <c r="M15" s="13"/>
      <c r="N15" s="13"/>
      <c r="O15" s="13"/>
      <c r="P15" s="13">
        <f>SUM(Adjiapniak!P15+Kentron!P15+Arabkir!P15+Malatia!P15)</f>
        <v>439000</v>
      </c>
      <c r="Q15" s="13">
        <f>SUM(C15:P15)</f>
        <v>439098</v>
      </c>
    </row>
    <row r="16" spans="1:17" ht="15.75">
      <c r="A16" s="2">
        <v>10</v>
      </c>
      <c r="B16" s="7">
        <v>185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.75">
      <c r="A17" s="2">
        <v>11</v>
      </c>
      <c r="B17" s="7" t="s">
        <v>25</v>
      </c>
      <c r="C17" s="13">
        <v>1</v>
      </c>
      <c r="D17" s="13">
        <v>1</v>
      </c>
      <c r="E17" s="13"/>
      <c r="F17" s="13"/>
      <c r="G17" s="13"/>
      <c r="H17" s="13">
        <v>1</v>
      </c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.75">
      <c r="A18" s="2">
        <v>12</v>
      </c>
      <c r="B18" s="7" t="s">
        <v>26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.75">
      <c r="A19" s="2">
        <v>13</v>
      </c>
      <c r="B19" s="7">
        <v>206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5.75">
      <c r="A20" s="2">
        <v>14</v>
      </c>
      <c r="B20" s="7" t="s">
        <v>27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.75">
      <c r="A21" s="2">
        <v>15</v>
      </c>
      <c r="B21" s="7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5.75">
      <c r="A22" s="2">
        <v>16</v>
      </c>
      <c r="B22" s="7" t="s">
        <v>29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5.75">
      <c r="A23" s="2">
        <v>17</v>
      </c>
      <c r="B23" s="7" t="s">
        <v>30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5.75">
      <c r="A24" s="8">
        <v>18</v>
      </c>
      <c r="B24" s="7">
        <v>223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5.75">
      <c r="A25" s="8">
        <v>19</v>
      </c>
      <c r="B25" s="7">
        <v>282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5.75">
      <c r="A26" s="38" t="s">
        <v>31</v>
      </c>
      <c r="B26" s="38"/>
      <c r="C26" s="26">
        <f>SUM(C15:C25)</f>
        <v>25</v>
      </c>
      <c r="D26" s="26">
        <f>SUM(D15:D25)</f>
        <v>29</v>
      </c>
      <c r="E26" s="26">
        <f>SUM(E15:E25)</f>
        <v>17</v>
      </c>
      <c r="F26" s="26"/>
      <c r="G26" s="26"/>
      <c r="H26" s="26">
        <f>SUM(H15:H25)</f>
        <v>4</v>
      </c>
      <c r="I26" s="26"/>
      <c r="J26" s="26">
        <f>SUM(J15:J25)</f>
        <v>26</v>
      </c>
      <c r="K26" s="26"/>
      <c r="L26" s="26"/>
      <c r="M26" s="26"/>
      <c r="N26" s="26"/>
      <c r="O26" s="26"/>
      <c r="P26" s="26">
        <f>SUM(P15:P25)</f>
        <v>439000</v>
      </c>
      <c r="Q26" s="26">
        <f>SUM(C26:P26)</f>
        <v>439101</v>
      </c>
    </row>
  </sheetData>
  <mergeCells count="11"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</mergeCells>
  <phoneticPr fontId="0" type="noConversion"/>
  <pageMargins left="0.75" right="0.75" top="1" bottom="1" header="0.5" footer="0.5"/>
  <pageSetup paperSize="9" scale="8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R5" sqref="R5"/>
    </sheetView>
  </sheetViews>
  <sheetFormatPr defaultRowHeight="12.75"/>
  <cols>
    <col min="1" max="1" width="9" customWidth="1"/>
  </cols>
  <sheetData>
    <row r="1" spans="1:17">
      <c r="A1" s="34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2">
        <v>3</v>
      </c>
      <c r="B9" s="5">
        <v>53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2">
        <v>4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2">
        <v>5</v>
      </c>
      <c r="B11" s="5">
        <v>172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2">
        <v>6</v>
      </c>
      <c r="B12" s="5">
        <v>175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2">
        <v>7</v>
      </c>
      <c r="B13" s="5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2">
        <v>8</v>
      </c>
      <c r="B14" s="7">
        <v>181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2">
        <v>9</v>
      </c>
      <c r="B15" s="7">
        <v>182</v>
      </c>
      <c r="C15" s="7">
        <v>5</v>
      </c>
      <c r="D15" s="7">
        <v>4</v>
      </c>
      <c r="E15" s="7">
        <v>4</v>
      </c>
      <c r="F15" s="7"/>
      <c r="G15" s="7"/>
      <c r="H15" s="7">
        <v>1</v>
      </c>
      <c r="I15" s="7"/>
      <c r="J15" s="7">
        <v>4</v>
      </c>
      <c r="K15" s="7"/>
      <c r="L15" s="7"/>
      <c r="M15" s="7"/>
      <c r="N15" s="7"/>
      <c r="O15" s="22"/>
      <c r="P15" s="7">
        <v>75500</v>
      </c>
      <c r="Q15" s="7">
        <v>55500</v>
      </c>
    </row>
    <row r="16" spans="1:17">
      <c r="A16" s="2">
        <v>10</v>
      </c>
      <c r="B16" s="7">
        <v>185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2">
        <v>11</v>
      </c>
      <c r="B17" s="7" t="s">
        <v>25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2">
        <v>12</v>
      </c>
      <c r="B18" s="7" t="s">
        <v>26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2">
        <v>13</v>
      </c>
      <c r="B19" s="7">
        <v>206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2">
        <v>14</v>
      </c>
      <c r="B20" s="7" t="s">
        <v>27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2">
        <v>15</v>
      </c>
      <c r="B21" s="7" t="s">
        <v>28</v>
      </c>
      <c r="C21" s="6"/>
      <c r="D21" s="6"/>
      <c r="E21" s="6"/>
      <c r="F21" s="6"/>
      <c r="G21" s="6"/>
      <c r="H21" s="6"/>
      <c r="I21" s="6"/>
      <c r="J21" s="17"/>
      <c r="K21" s="6"/>
      <c r="L21" s="6"/>
      <c r="M21" s="6"/>
      <c r="N21" s="6"/>
      <c r="O21" s="6"/>
      <c r="P21" s="6"/>
      <c r="Q21" s="6"/>
    </row>
    <row r="22" spans="1:17">
      <c r="A22" s="2">
        <v>16</v>
      </c>
      <c r="B22" s="7" t="s">
        <v>29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">
        <v>17</v>
      </c>
      <c r="B23" s="7" t="s">
        <v>30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8">
        <v>18</v>
      </c>
      <c r="B24" s="7">
        <v>223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8">
        <v>19</v>
      </c>
      <c r="B25" s="7">
        <v>282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37" t="s">
        <v>31</v>
      </c>
      <c r="B26" s="37"/>
      <c r="C26" s="7">
        <f>SUM(C15:C25)</f>
        <v>5</v>
      </c>
      <c r="D26" s="7">
        <f>SUM(D15:D25)</f>
        <v>4</v>
      </c>
      <c r="E26" s="7">
        <f>SUM(E15:E25)</f>
        <v>4</v>
      </c>
      <c r="F26" s="7"/>
      <c r="G26" s="7"/>
      <c r="H26" s="7">
        <f>SUM(H15:H25)</f>
        <v>1</v>
      </c>
      <c r="I26" s="7"/>
      <c r="J26" s="7">
        <f>SUM(J15:J25)</f>
        <v>4</v>
      </c>
      <c r="K26" s="7"/>
      <c r="L26" s="7"/>
      <c r="M26" s="7"/>
      <c r="N26" s="7"/>
      <c r="O26" s="7"/>
      <c r="P26" s="7">
        <f>SUM(P15:P25)</f>
        <v>75500</v>
      </c>
      <c r="Q26" s="7">
        <f>SUM(Q15:Q25)</f>
        <v>55500</v>
      </c>
    </row>
  </sheetData>
  <mergeCells count="11"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J24" sqref="J24"/>
    </sheetView>
  </sheetViews>
  <sheetFormatPr defaultRowHeight="12.75"/>
  <cols>
    <col min="1" max="1" width="9" customWidth="1"/>
  </cols>
  <sheetData>
    <row r="1" spans="1:17">
      <c r="A1" s="34" t="s">
        <v>37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2">
        <v>3</v>
      </c>
      <c r="B9" s="5">
        <v>53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2">
        <v>4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2">
        <v>5</v>
      </c>
      <c r="B11" s="5">
        <v>172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2">
        <v>6</v>
      </c>
      <c r="B12" s="5">
        <v>175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2">
        <v>7</v>
      </c>
      <c r="B13" s="5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2">
        <v>8</v>
      </c>
      <c r="B14" s="7">
        <v>181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2">
        <v>9</v>
      </c>
      <c r="B15" s="7">
        <v>182</v>
      </c>
      <c r="C15" s="6"/>
      <c r="D15" s="19"/>
      <c r="E15" s="19"/>
      <c r="F15" s="19"/>
      <c r="G15" s="19"/>
      <c r="H15" s="19"/>
      <c r="I15" s="19"/>
      <c r="J15" s="19"/>
      <c r="K15" s="6"/>
      <c r="L15" s="6"/>
      <c r="M15" s="6"/>
      <c r="N15" s="6"/>
      <c r="O15" s="6"/>
      <c r="P15" s="6"/>
      <c r="Q15" s="6"/>
    </row>
    <row r="16" spans="1:17">
      <c r="A16" s="2">
        <v>10</v>
      </c>
      <c r="B16" s="7">
        <v>185</v>
      </c>
      <c r="C16" s="6"/>
      <c r="D16" s="19"/>
      <c r="E16" s="19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2">
        <v>11</v>
      </c>
      <c r="B17" s="7" t="s">
        <v>25</v>
      </c>
      <c r="C17" s="6"/>
      <c r="D17" s="19"/>
      <c r="E17" s="19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2">
        <v>12</v>
      </c>
      <c r="B18" s="7" t="s">
        <v>26</v>
      </c>
      <c r="C18" s="6"/>
      <c r="D18" s="19"/>
      <c r="E18" s="19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2">
        <v>13</v>
      </c>
      <c r="B19" s="7">
        <v>206</v>
      </c>
      <c r="C19" s="6"/>
      <c r="D19" s="19"/>
      <c r="E19" s="19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2">
        <v>14</v>
      </c>
      <c r="B20" s="7" t="s">
        <v>27</v>
      </c>
      <c r="C20" s="6"/>
      <c r="D20" s="19"/>
      <c r="E20" s="19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2">
        <v>15</v>
      </c>
      <c r="B21" s="7" t="s">
        <v>28</v>
      </c>
      <c r="C21" s="6"/>
      <c r="D21" s="19"/>
      <c r="E21" s="19"/>
      <c r="F21" s="6"/>
      <c r="G21" s="6"/>
      <c r="H21" s="6"/>
      <c r="I21" s="6"/>
      <c r="J21" s="17"/>
      <c r="K21" s="6"/>
      <c r="L21" s="6"/>
      <c r="M21" s="6"/>
      <c r="N21" s="6"/>
      <c r="O21" s="6"/>
      <c r="P21" s="6"/>
      <c r="Q21" s="6"/>
    </row>
    <row r="22" spans="1:17">
      <c r="A22" s="2">
        <v>16</v>
      </c>
      <c r="B22" s="7" t="s">
        <v>29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">
        <v>17</v>
      </c>
      <c r="B23" s="7" t="s">
        <v>30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8">
        <v>18</v>
      </c>
      <c r="B24" s="7">
        <v>223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8">
        <v>19</v>
      </c>
      <c r="B25" s="7">
        <v>282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37" t="s">
        <v>31</v>
      </c>
      <c r="B26" s="3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</sheetData>
  <mergeCells count="11"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R7" sqref="R7"/>
    </sheetView>
  </sheetViews>
  <sheetFormatPr defaultRowHeight="12.75"/>
  <sheetData>
    <row r="1" spans="1:17">
      <c r="A1" s="34" t="s">
        <v>55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2">
        <v>3</v>
      </c>
      <c r="B9" s="5">
        <v>53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2">
        <v>4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2">
        <v>5</v>
      </c>
      <c r="B11" s="5">
        <v>172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2">
        <v>6</v>
      </c>
      <c r="B12" s="5">
        <v>175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2">
        <v>7</v>
      </c>
      <c r="B13" s="5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2">
        <v>8</v>
      </c>
      <c r="B14" s="7">
        <v>181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2">
        <v>9</v>
      </c>
      <c r="B15" s="7">
        <v>182</v>
      </c>
      <c r="C15" s="6">
        <v>5</v>
      </c>
      <c r="D15" s="6">
        <v>9</v>
      </c>
      <c r="E15" s="6">
        <v>7</v>
      </c>
      <c r="F15" s="6"/>
      <c r="G15" s="6"/>
      <c r="H15" s="6">
        <v>2</v>
      </c>
      <c r="I15" s="6"/>
      <c r="J15" s="6">
        <v>7</v>
      </c>
      <c r="K15" s="6"/>
      <c r="L15" s="6"/>
      <c r="M15" s="6"/>
      <c r="N15" s="6"/>
      <c r="O15" s="6"/>
      <c r="P15" s="6">
        <v>130000</v>
      </c>
      <c r="Q15" s="6">
        <v>130000</v>
      </c>
    </row>
    <row r="16" spans="1:17">
      <c r="A16" s="2">
        <v>10</v>
      </c>
      <c r="B16" s="7">
        <v>185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2">
        <v>11</v>
      </c>
      <c r="B17" s="7" t="s">
        <v>25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2">
        <v>12</v>
      </c>
      <c r="B18" s="7" t="s">
        <v>26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2">
        <v>13</v>
      </c>
      <c r="B19" s="7">
        <v>206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2">
        <v>14</v>
      </c>
      <c r="B20" s="7" t="s">
        <v>27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2">
        <v>15</v>
      </c>
      <c r="B21" s="7" t="s">
        <v>28</v>
      </c>
      <c r="C21" s="6"/>
      <c r="D21" s="6"/>
      <c r="E21" s="6"/>
      <c r="F21" s="6"/>
      <c r="G21" s="6"/>
      <c r="H21" s="6"/>
      <c r="I21" s="6"/>
      <c r="J21" s="17"/>
      <c r="K21" s="6"/>
      <c r="L21" s="6"/>
      <c r="M21" s="6"/>
      <c r="N21" s="6"/>
      <c r="O21" s="6"/>
      <c r="P21" s="6"/>
      <c r="Q21" s="6"/>
    </row>
    <row r="22" spans="1:17">
      <c r="A22" s="2">
        <v>16</v>
      </c>
      <c r="B22" s="7" t="s">
        <v>29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">
        <v>17</v>
      </c>
      <c r="B23" s="7" t="s">
        <v>30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8">
        <v>18</v>
      </c>
      <c r="B24" s="7">
        <v>223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8">
        <v>19</v>
      </c>
      <c r="B25" s="7">
        <v>282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38" t="s">
        <v>31</v>
      </c>
      <c r="B26" s="38"/>
      <c r="C26" s="29">
        <f>SUM(C15:C25)</f>
        <v>5</v>
      </c>
      <c r="D26" s="29">
        <f>SUM(D15:D25)</f>
        <v>9</v>
      </c>
      <c r="E26" s="29">
        <f>SUM(E15:E25)</f>
        <v>7</v>
      </c>
      <c r="F26" s="29"/>
      <c r="G26" s="29"/>
      <c r="H26" s="29">
        <f>SUM(H15:H25)</f>
        <v>2</v>
      </c>
      <c r="I26" s="29"/>
      <c r="J26" s="29">
        <f>SUM(J15:J25)</f>
        <v>7</v>
      </c>
      <c r="K26" s="29"/>
      <c r="L26" s="29"/>
      <c r="M26" s="29"/>
      <c r="N26" s="29"/>
      <c r="O26" s="29"/>
      <c r="P26" s="29">
        <f>SUM(P15:P25)</f>
        <v>130000</v>
      </c>
      <c r="Q26" s="29">
        <f>SUM(Q15:Q25)</f>
        <v>130000</v>
      </c>
    </row>
  </sheetData>
  <mergeCells count="11"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  <mergeCell ref="F4:H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R8" sqref="R8"/>
    </sheetView>
  </sheetViews>
  <sheetFormatPr defaultRowHeight="12.75"/>
  <sheetData>
    <row r="1" spans="1:17">
      <c r="A1" s="34" t="s">
        <v>52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 ht="15.75">
      <c r="A7" s="2">
        <v>1</v>
      </c>
      <c r="B7" s="5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2">
        <v>2</v>
      </c>
      <c r="B8" s="5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2">
        <v>3</v>
      </c>
      <c r="B9" s="5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2">
        <v>4</v>
      </c>
      <c r="B10" s="5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2">
        <v>5</v>
      </c>
      <c r="B11" s="5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2">
        <v>6</v>
      </c>
      <c r="B12" s="5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ht="15.75">
      <c r="A13" s="2">
        <v>7</v>
      </c>
      <c r="B13" s="5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2">
        <v>8</v>
      </c>
      <c r="B14" s="7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2">
        <v>9</v>
      </c>
      <c r="B15" s="7">
        <v>182</v>
      </c>
      <c r="C15" s="13">
        <v>5</v>
      </c>
      <c r="D15" s="13">
        <v>6</v>
      </c>
      <c r="E15" s="13">
        <v>6</v>
      </c>
      <c r="F15" s="13"/>
      <c r="G15" s="13"/>
      <c r="H15" s="13"/>
      <c r="I15" s="13"/>
      <c r="J15" s="13">
        <v>6</v>
      </c>
      <c r="K15" s="13"/>
      <c r="L15" s="13"/>
      <c r="M15" s="13"/>
      <c r="N15" s="13"/>
      <c r="O15" s="13"/>
      <c r="P15" s="13">
        <v>98500</v>
      </c>
      <c r="Q15" s="13">
        <v>98500</v>
      </c>
    </row>
    <row r="16" spans="1:17" ht="15.75">
      <c r="A16" s="2">
        <v>10</v>
      </c>
      <c r="B16" s="7">
        <v>185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.75">
      <c r="A17" s="2">
        <v>11</v>
      </c>
      <c r="B17" s="7">
        <v>189</v>
      </c>
      <c r="C17" s="13">
        <v>1</v>
      </c>
      <c r="D17" s="13">
        <v>1</v>
      </c>
      <c r="E17" s="13"/>
      <c r="F17" s="13"/>
      <c r="G17" s="13"/>
      <c r="H17" s="13">
        <v>1</v>
      </c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.75">
      <c r="A18" s="2">
        <v>12</v>
      </c>
      <c r="B18" s="7">
        <v>189.2</v>
      </c>
      <c r="C18" s="13"/>
      <c r="D18" s="13"/>
      <c r="E18" s="13"/>
      <c r="F18" s="13"/>
      <c r="G18" s="13"/>
      <c r="H18" s="22"/>
      <c r="I18" s="23"/>
      <c r="J18" s="13"/>
      <c r="K18" s="13"/>
      <c r="L18" s="13"/>
      <c r="M18" s="13"/>
      <c r="N18" s="13"/>
      <c r="O18" s="13"/>
      <c r="P18" s="13"/>
      <c r="Q18" s="13"/>
    </row>
    <row r="19" spans="1:17" ht="15.75">
      <c r="A19" s="2">
        <v>13</v>
      </c>
      <c r="B19" s="7">
        <v>206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5.75">
      <c r="A20" s="2">
        <v>14</v>
      </c>
      <c r="B20" s="7" t="s">
        <v>27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.75">
      <c r="A21" s="2">
        <v>15</v>
      </c>
      <c r="B21" s="7" t="s">
        <v>28</v>
      </c>
      <c r="C21" s="13"/>
      <c r="D21" s="13"/>
      <c r="E21" s="13"/>
      <c r="F21" s="13"/>
      <c r="G21" s="13"/>
      <c r="H21" s="13"/>
      <c r="I21" s="13"/>
      <c r="J21" s="25"/>
      <c r="K21" s="13"/>
      <c r="L21" s="13"/>
      <c r="M21" s="13"/>
      <c r="N21" s="13"/>
      <c r="O21" s="13"/>
      <c r="P21" s="13"/>
      <c r="Q21" s="13"/>
    </row>
    <row r="22" spans="1:17" ht="15.75">
      <c r="A22" s="2">
        <v>16</v>
      </c>
      <c r="B22" s="7" t="s">
        <v>29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5.75">
      <c r="A23" s="2">
        <v>17</v>
      </c>
      <c r="B23" s="7" t="s">
        <v>30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5.75">
      <c r="A24" s="8">
        <v>18</v>
      </c>
      <c r="B24" s="7">
        <v>223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5.75">
      <c r="A25" s="8">
        <v>19</v>
      </c>
      <c r="B25" s="7">
        <v>282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5.75">
      <c r="A26" s="38" t="s">
        <v>31</v>
      </c>
      <c r="B26" s="38"/>
      <c r="C26" s="26">
        <f>SUM(C15:C25)</f>
        <v>6</v>
      </c>
      <c r="D26" s="26">
        <f>SUM(D15:D25)</f>
        <v>7</v>
      </c>
      <c r="E26" s="26">
        <f>SUM(E15:E25)</f>
        <v>6</v>
      </c>
      <c r="F26" s="26"/>
      <c r="G26" s="26"/>
      <c r="H26" s="26">
        <f>SUM(H15:H25)</f>
        <v>1</v>
      </c>
      <c r="I26" s="26"/>
      <c r="J26" s="26">
        <f>SUM(J15:J25)</f>
        <v>6</v>
      </c>
      <c r="K26" s="26"/>
      <c r="L26" s="26"/>
      <c r="M26" s="26"/>
      <c r="N26" s="26"/>
      <c r="O26" s="26"/>
      <c r="P26" s="26">
        <f>SUM(P15:P25)</f>
        <v>98500</v>
      </c>
      <c r="Q26" s="26">
        <f>SUM(Q15:Q25)</f>
        <v>98500</v>
      </c>
    </row>
  </sheetData>
  <mergeCells count="11">
    <mergeCell ref="I3:O4"/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Q2"/>
    </sheetView>
  </sheetViews>
  <sheetFormatPr defaultRowHeight="12.75"/>
  <sheetData>
    <row r="1" spans="1:17">
      <c r="A1" s="34" t="s">
        <v>38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 ht="15.75">
      <c r="A7" s="2">
        <v>1</v>
      </c>
      <c r="B7" s="5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2">
        <v>2</v>
      </c>
      <c r="B8" s="5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2">
        <v>3</v>
      </c>
      <c r="B9" s="5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2">
        <v>4</v>
      </c>
      <c r="B10" s="5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2">
        <v>5</v>
      </c>
      <c r="B11" s="5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2">
        <v>6</v>
      </c>
      <c r="B12" s="5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ht="15.75">
      <c r="A13" s="2">
        <v>7</v>
      </c>
      <c r="B13" s="5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2">
        <v>8</v>
      </c>
      <c r="B14" s="7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2">
        <v>9</v>
      </c>
      <c r="B15" s="7">
        <v>182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ht="15.75">
      <c r="A16" s="2">
        <v>10</v>
      </c>
      <c r="B16" s="7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2">
        <v>11</v>
      </c>
      <c r="B17" s="7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2">
        <v>12</v>
      </c>
      <c r="B18" s="7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2">
        <v>13</v>
      </c>
      <c r="B19" s="7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2">
        <v>14</v>
      </c>
      <c r="B20" s="7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2">
        <v>15</v>
      </c>
      <c r="B21" s="7" t="s">
        <v>28</v>
      </c>
      <c r="C21" s="9"/>
      <c r="D21" s="9"/>
      <c r="E21" s="9"/>
      <c r="F21" s="9"/>
      <c r="G21" s="9"/>
      <c r="H21" s="9"/>
      <c r="I21" s="9"/>
      <c r="J21" s="20"/>
      <c r="K21" s="9"/>
      <c r="L21" s="9"/>
      <c r="M21" s="9"/>
      <c r="N21" s="9"/>
      <c r="O21" s="9"/>
      <c r="P21" s="9"/>
      <c r="Q21" s="9"/>
    </row>
    <row r="22" spans="1:17" ht="15.75">
      <c r="A22" s="2">
        <v>16</v>
      </c>
      <c r="B22" s="7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2">
        <v>17</v>
      </c>
      <c r="B23" s="7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8">
        <v>18</v>
      </c>
      <c r="B24" s="7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8">
        <v>19</v>
      </c>
      <c r="B25" s="7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>
      <c r="A26" s="37" t="s">
        <v>31</v>
      </c>
      <c r="B26" s="3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</sheetData>
  <mergeCells count="11"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</mergeCells>
  <phoneticPr fontId="0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E21" sqref="E21"/>
    </sheetView>
  </sheetViews>
  <sheetFormatPr defaultRowHeight="12.75"/>
  <sheetData>
    <row r="1" spans="1:17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2">
        <v>3</v>
      </c>
      <c r="B9" s="5">
        <v>53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2">
        <v>4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2">
        <v>5</v>
      </c>
      <c r="B11" s="5">
        <v>172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2">
        <v>6</v>
      </c>
      <c r="B12" s="5">
        <v>175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2">
        <v>7</v>
      </c>
      <c r="B13" s="5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2">
        <v>8</v>
      </c>
      <c r="B14" s="7">
        <v>181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2">
        <v>9</v>
      </c>
      <c r="B15" s="7">
        <v>182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>
      <c r="A16" s="2">
        <v>10</v>
      </c>
      <c r="B16" s="7">
        <v>185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2">
        <v>11</v>
      </c>
      <c r="B17" s="7" t="s">
        <v>25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2">
        <v>12</v>
      </c>
      <c r="B18" s="7" t="s">
        <v>26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2">
        <v>13</v>
      </c>
      <c r="B19" s="7">
        <v>206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2">
        <v>14</v>
      </c>
      <c r="B20" s="7" t="s">
        <v>27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2">
        <v>15</v>
      </c>
      <c r="B21" s="7" t="s">
        <v>28</v>
      </c>
      <c r="C21" s="6"/>
      <c r="D21" s="6"/>
      <c r="E21" s="19"/>
      <c r="F21" s="6"/>
      <c r="G21" s="6"/>
      <c r="H21" s="6"/>
      <c r="I21" s="6"/>
      <c r="J21" s="17"/>
      <c r="K21" s="6"/>
      <c r="L21" s="6"/>
      <c r="M21" s="6"/>
      <c r="N21" s="6"/>
      <c r="O21" s="6"/>
      <c r="P21" s="6"/>
      <c r="Q21" s="6"/>
    </row>
    <row r="22" spans="1:17">
      <c r="A22" s="2">
        <v>16</v>
      </c>
      <c r="B22" s="7" t="s">
        <v>29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">
        <v>17</v>
      </c>
      <c r="B23" s="7" t="s">
        <v>30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8">
        <v>18</v>
      </c>
      <c r="B24" s="7">
        <v>223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8">
        <v>19</v>
      </c>
      <c r="B25" s="7">
        <v>282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37" t="s">
        <v>31</v>
      </c>
      <c r="B26" s="37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</sheetData>
  <mergeCells count="11"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</mergeCells>
  <phoneticPr fontId="0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S5" sqref="S5"/>
    </sheetView>
  </sheetViews>
  <sheetFormatPr defaultRowHeight="12.75"/>
  <sheetData>
    <row r="1" spans="1:17">
      <c r="A1" s="34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2">
        <v>3</v>
      </c>
      <c r="B9" s="5">
        <v>53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2">
        <v>4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2">
        <v>5</v>
      </c>
      <c r="B11" s="5">
        <v>172</v>
      </c>
      <c r="C11" s="6"/>
      <c r="D11" s="6"/>
      <c r="E11" s="19"/>
      <c r="F11" s="19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2">
        <v>6</v>
      </c>
      <c r="B12" s="5">
        <v>175</v>
      </c>
      <c r="C12" s="6"/>
      <c r="D12" s="6"/>
      <c r="E12" s="19"/>
      <c r="F12" s="19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2">
        <v>7</v>
      </c>
      <c r="B13" s="5" t="s">
        <v>24</v>
      </c>
      <c r="C13" s="6"/>
      <c r="D13" s="6"/>
      <c r="E13" s="19"/>
      <c r="F13" s="19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2">
        <v>8</v>
      </c>
      <c r="B14" s="7">
        <v>181</v>
      </c>
      <c r="C14" s="6"/>
      <c r="D14" s="6"/>
      <c r="E14" s="19"/>
      <c r="F14" s="19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2">
        <v>9</v>
      </c>
      <c r="B15" s="7">
        <v>182</v>
      </c>
      <c r="C15" s="6">
        <v>9</v>
      </c>
      <c r="D15" s="6">
        <v>9</v>
      </c>
      <c r="E15" s="19"/>
      <c r="F15" s="19"/>
      <c r="G15" s="6"/>
      <c r="H15" s="6"/>
      <c r="I15" s="6"/>
      <c r="J15" s="6">
        <v>9</v>
      </c>
      <c r="K15" s="6"/>
      <c r="L15" s="6"/>
      <c r="M15" s="6"/>
      <c r="N15" s="6"/>
      <c r="O15" s="6"/>
      <c r="P15" s="6">
        <v>135000</v>
      </c>
      <c r="Q15" s="6">
        <v>125000</v>
      </c>
    </row>
    <row r="16" spans="1:17">
      <c r="A16" s="2">
        <v>10</v>
      </c>
      <c r="B16" s="7">
        <v>185</v>
      </c>
      <c r="C16" s="6"/>
      <c r="D16" s="6"/>
      <c r="E16" s="19"/>
      <c r="F16" s="19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2">
        <v>11</v>
      </c>
      <c r="B17" s="7" t="s">
        <v>25</v>
      </c>
      <c r="C17" s="6"/>
      <c r="D17" s="6"/>
      <c r="E17" s="19"/>
      <c r="F17" s="19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2">
        <v>12</v>
      </c>
      <c r="B18" s="7" t="s">
        <v>26</v>
      </c>
      <c r="C18" s="6"/>
      <c r="D18" s="6"/>
      <c r="E18" s="19"/>
      <c r="F18" s="19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2">
        <v>13</v>
      </c>
      <c r="B19" s="7">
        <v>206</v>
      </c>
      <c r="C19" s="6"/>
      <c r="D19" s="6"/>
      <c r="E19" s="19"/>
      <c r="F19" s="19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2">
        <v>14</v>
      </c>
      <c r="B20" s="7" t="s">
        <v>27</v>
      </c>
      <c r="C20" s="6"/>
      <c r="D20" s="6"/>
      <c r="E20" s="19"/>
      <c r="F20" s="19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2">
        <v>15</v>
      </c>
      <c r="B21" s="7" t="s">
        <v>28</v>
      </c>
      <c r="C21" s="6"/>
      <c r="D21" s="6"/>
      <c r="E21" s="19"/>
      <c r="F21" s="19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>
      <c r="A22" s="2">
        <v>16</v>
      </c>
      <c r="B22" s="7" t="s">
        <v>29</v>
      </c>
      <c r="C22" s="6"/>
      <c r="D22" s="6"/>
      <c r="E22" s="19"/>
      <c r="F22" s="19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">
        <v>17</v>
      </c>
      <c r="B23" s="7" t="s">
        <v>30</v>
      </c>
      <c r="C23" s="6"/>
      <c r="D23" s="6"/>
      <c r="E23" s="19"/>
      <c r="F23" s="19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8">
        <v>18</v>
      </c>
      <c r="B24" s="7">
        <v>223</v>
      </c>
      <c r="C24" s="6"/>
      <c r="D24" s="6"/>
      <c r="E24" s="19"/>
      <c r="F24" s="19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8">
        <v>19</v>
      </c>
      <c r="B25" s="7">
        <v>282</v>
      </c>
      <c r="C25" s="6"/>
      <c r="D25" s="6"/>
      <c r="E25" s="19"/>
      <c r="F25" s="19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39" t="s">
        <v>31</v>
      </c>
      <c r="B26" s="39"/>
      <c r="C26" s="28">
        <f>SUM(C15:C25)</f>
        <v>9</v>
      </c>
      <c r="D26" s="28">
        <f>SUM(D15:D25)</f>
        <v>9</v>
      </c>
      <c r="E26" s="28"/>
      <c r="F26" s="28"/>
      <c r="G26" s="28"/>
      <c r="H26" s="28"/>
      <c r="I26" s="28"/>
      <c r="J26" s="28">
        <f>SUM(J15:J25)</f>
        <v>9</v>
      </c>
      <c r="K26" s="28"/>
      <c r="L26" s="28"/>
      <c r="M26" s="28"/>
      <c r="N26" s="28"/>
      <c r="O26" s="28"/>
      <c r="P26" s="28">
        <f>SUM(P15:P25)</f>
        <v>135000</v>
      </c>
      <c r="Q26" s="28">
        <f>SUM(Q15:Q25)</f>
        <v>125000</v>
      </c>
    </row>
    <row r="27" spans="1:17">
      <c r="E27" s="27"/>
      <c r="F27" s="27"/>
    </row>
    <row r="28" spans="1:17">
      <c r="E28" s="27"/>
      <c r="F28" s="27"/>
    </row>
    <row r="29" spans="1:17">
      <c r="E29" s="27"/>
      <c r="F29" s="27"/>
    </row>
    <row r="30" spans="1:17">
      <c r="E30" s="27"/>
      <c r="F30" s="27"/>
    </row>
    <row r="31" spans="1:17">
      <c r="E31" s="27"/>
      <c r="F31" s="27"/>
    </row>
    <row r="32" spans="1:17">
      <c r="E32" s="27"/>
      <c r="F32" s="27"/>
    </row>
  </sheetData>
  <mergeCells count="11"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</mergeCells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S13" sqref="S13"/>
    </sheetView>
  </sheetViews>
  <sheetFormatPr defaultRowHeight="12.75"/>
  <sheetData>
    <row r="1" spans="1:17">
      <c r="A1" s="34" t="s">
        <v>41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 ht="15.75">
      <c r="A7" s="2">
        <v>1</v>
      </c>
      <c r="B7" s="5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2">
        <v>2</v>
      </c>
      <c r="B8" s="5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2">
        <v>3</v>
      </c>
      <c r="B9" s="5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2">
        <v>4</v>
      </c>
      <c r="B10" s="5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2">
        <v>5</v>
      </c>
      <c r="B11" s="5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2">
        <v>6</v>
      </c>
      <c r="B12" s="5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ht="15.75">
      <c r="A13" s="2">
        <v>7</v>
      </c>
      <c r="B13" s="5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2">
        <v>8</v>
      </c>
      <c r="B14" s="7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2">
        <v>9</v>
      </c>
      <c r="B15" s="7">
        <v>182</v>
      </c>
      <c r="C15" s="13">
        <v>3</v>
      </c>
      <c r="D15" s="13">
        <v>3</v>
      </c>
      <c r="E15" s="13">
        <v>3</v>
      </c>
      <c r="F15" s="13"/>
      <c r="G15" s="13"/>
      <c r="H15" s="13"/>
      <c r="I15" s="13"/>
      <c r="J15" s="13">
        <v>3</v>
      </c>
      <c r="K15" s="13"/>
      <c r="L15" s="13"/>
      <c r="M15" s="13"/>
      <c r="N15" s="13"/>
      <c r="O15" s="13"/>
      <c r="P15" s="13">
        <v>50000</v>
      </c>
      <c r="Q15" s="13">
        <v>50000</v>
      </c>
    </row>
    <row r="16" spans="1:17" ht="15.75">
      <c r="A16" s="2">
        <v>10</v>
      </c>
      <c r="B16" s="7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2">
        <v>11</v>
      </c>
      <c r="B17" s="7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2">
        <v>12</v>
      </c>
      <c r="B18" s="7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2">
        <v>13</v>
      </c>
      <c r="B19" s="7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2">
        <v>14</v>
      </c>
      <c r="B20" s="7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2">
        <v>15</v>
      </c>
      <c r="B21" s="7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2">
        <v>16</v>
      </c>
      <c r="B22" s="7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2">
        <v>17</v>
      </c>
      <c r="B23" s="7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8">
        <v>18</v>
      </c>
      <c r="B24" s="7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8">
        <v>19</v>
      </c>
      <c r="B25" s="7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37" t="s">
        <v>31</v>
      </c>
      <c r="B26" s="37"/>
      <c r="C26" s="13">
        <f>SUM(C15:C25)</f>
        <v>3</v>
      </c>
      <c r="D26" s="13">
        <f>SUM(D15:D25)</f>
        <v>3</v>
      </c>
      <c r="E26" s="13">
        <f>SUM(E15:E25)</f>
        <v>3</v>
      </c>
      <c r="F26" s="13"/>
      <c r="G26" s="13"/>
      <c r="H26" s="13"/>
      <c r="I26" s="13"/>
      <c r="J26" s="13">
        <f>SUM(J15:J25)</f>
        <v>3</v>
      </c>
      <c r="K26" s="13"/>
      <c r="L26" s="13"/>
      <c r="M26" s="13"/>
      <c r="N26" s="13"/>
      <c r="O26" s="13"/>
      <c r="P26" s="13">
        <f>SUM(P15:P25)</f>
        <v>50000</v>
      </c>
      <c r="Q26" s="13">
        <f>SUM(Q15:Q25)</f>
        <v>50000</v>
      </c>
    </row>
  </sheetData>
  <mergeCells count="11"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  <mergeCell ref="F4:H4"/>
  </mergeCells>
  <phoneticPr fontId="0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C26" sqref="C26"/>
    </sheetView>
  </sheetViews>
  <sheetFormatPr defaultRowHeight="12.75"/>
  <sheetData>
    <row r="1" spans="1:17">
      <c r="A1" s="34" t="s">
        <v>47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>
      <c r="A6" s="2" t="s">
        <v>21</v>
      </c>
      <c r="B6" s="2" t="s">
        <v>22</v>
      </c>
      <c r="C6" s="4">
        <v>1</v>
      </c>
      <c r="D6" s="2">
        <v>2</v>
      </c>
      <c r="E6" s="2">
        <v>3</v>
      </c>
      <c r="F6" s="2">
        <v>4</v>
      </c>
      <c r="G6" s="2">
        <v>5</v>
      </c>
      <c r="H6" s="2">
        <v>6</v>
      </c>
      <c r="I6" s="2">
        <v>7</v>
      </c>
      <c r="J6" s="2">
        <v>8</v>
      </c>
      <c r="K6" s="2">
        <v>9</v>
      </c>
      <c r="L6" s="2">
        <v>10</v>
      </c>
      <c r="M6" s="2">
        <v>11</v>
      </c>
      <c r="N6" s="2">
        <v>12</v>
      </c>
      <c r="O6" s="4">
        <v>13</v>
      </c>
      <c r="P6" s="2">
        <v>14</v>
      </c>
      <c r="Q6" s="2">
        <v>15</v>
      </c>
    </row>
    <row r="7" spans="1:17">
      <c r="A7" s="2">
        <v>1</v>
      </c>
      <c r="B7" s="5">
        <v>35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2">
        <v>2</v>
      </c>
      <c r="B8" s="5">
        <v>44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2">
        <v>3</v>
      </c>
      <c r="B9" s="5">
        <v>53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2">
        <v>4</v>
      </c>
      <c r="B10" s="5" t="s">
        <v>23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2">
        <v>5</v>
      </c>
      <c r="B11" s="5">
        <v>172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2">
        <v>6</v>
      </c>
      <c r="B12" s="5">
        <v>175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2">
        <v>7</v>
      </c>
      <c r="B13" s="5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2">
        <v>8</v>
      </c>
      <c r="B14" s="7">
        <v>181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2">
        <v>9</v>
      </c>
      <c r="B15" s="7">
        <v>182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>
      <c r="A16" s="2">
        <v>10</v>
      </c>
      <c r="B16" s="7">
        <v>185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2">
        <v>11</v>
      </c>
      <c r="B17" s="7" t="s">
        <v>25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2">
        <v>12</v>
      </c>
      <c r="B18" s="7" t="s">
        <v>26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2">
        <v>13</v>
      </c>
      <c r="B19" s="7">
        <v>206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2">
        <v>14</v>
      </c>
      <c r="B20" s="7" t="s">
        <v>27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2">
        <v>15</v>
      </c>
      <c r="B21" s="7" t="s">
        <v>28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>
      <c r="A22" s="2">
        <v>16</v>
      </c>
      <c r="B22" s="7" t="s">
        <v>29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2">
        <v>17</v>
      </c>
      <c r="B23" s="7" t="s">
        <v>30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>
      <c r="A24" s="8">
        <v>18</v>
      </c>
      <c r="B24" s="7">
        <v>223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>
      <c r="A25" s="8">
        <v>19</v>
      </c>
      <c r="B25" s="7">
        <v>282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>
      <c r="A26" s="37" t="s">
        <v>31</v>
      </c>
      <c r="B26" s="37"/>
      <c r="C26" s="6" t="s">
        <v>48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</sheetData>
  <mergeCells count="11"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</mergeCells>
  <phoneticPr fontId="0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Q2"/>
    </sheetView>
  </sheetViews>
  <sheetFormatPr defaultRowHeight="12.75"/>
  <sheetData>
    <row r="1" spans="1:17">
      <c r="A1" s="34" t="s">
        <v>46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11">
        <v>2</v>
      </c>
      <c r="B8" s="12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11">
        <v>3</v>
      </c>
      <c r="B9" s="12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11">
        <v>4</v>
      </c>
      <c r="B10" s="12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11">
        <v>5</v>
      </c>
      <c r="B11" s="12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11">
        <v>6</v>
      </c>
      <c r="B12" s="12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  <c r="P12" s="10"/>
      <c r="Q12" s="10"/>
    </row>
    <row r="13" spans="1:17" ht="15.75">
      <c r="A13" s="11">
        <v>7</v>
      </c>
      <c r="B13" s="12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11">
        <v>8</v>
      </c>
      <c r="B14" s="13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11">
        <v>9</v>
      </c>
      <c r="B15" s="13">
        <v>182</v>
      </c>
      <c r="C15" s="13">
        <v>5</v>
      </c>
      <c r="D15" s="13">
        <v>5</v>
      </c>
      <c r="E15" s="13">
        <v>5</v>
      </c>
      <c r="F15" s="13"/>
      <c r="G15" s="13"/>
      <c r="H15" s="13"/>
      <c r="I15" s="13"/>
      <c r="J15" s="13">
        <v>5</v>
      </c>
      <c r="K15" s="13"/>
      <c r="L15" s="13"/>
      <c r="M15" s="13"/>
      <c r="N15" s="13"/>
      <c r="O15" s="13"/>
      <c r="P15" s="13">
        <v>60000</v>
      </c>
      <c r="Q15" s="13">
        <v>50000</v>
      </c>
    </row>
    <row r="16" spans="1:17" ht="15.75">
      <c r="A16" s="11">
        <v>10</v>
      </c>
      <c r="B16" s="13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11">
        <v>11</v>
      </c>
      <c r="B17" s="13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11">
        <v>12</v>
      </c>
      <c r="B18" s="13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11">
        <v>13</v>
      </c>
      <c r="B19" s="13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11">
        <v>14</v>
      </c>
      <c r="B20" s="13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11">
        <v>15</v>
      </c>
      <c r="B21" s="13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11">
        <v>16</v>
      </c>
      <c r="B22" s="13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11">
        <v>17</v>
      </c>
      <c r="B23" s="13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14">
        <v>18</v>
      </c>
      <c r="B24" s="13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14">
        <v>19</v>
      </c>
      <c r="B25" s="13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40" t="s">
        <v>31</v>
      </c>
      <c r="B26" s="40"/>
      <c r="C26" s="24">
        <f>SUM(C15:C25)</f>
        <v>5</v>
      </c>
      <c r="D26" s="24">
        <f>SUM(D15:D25)</f>
        <v>5</v>
      </c>
      <c r="E26" s="24">
        <f>SUM(E15:E25)</f>
        <v>5</v>
      </c>
      <c r="F26" s="24"/>
      <c r="G26" s="24"/>
      <c r="H26" s="24"/>
      <c r="I26" s="24"/>
      <c r="J26" s="24">
        <f>SUM(J15:J25)</f>
        <v>5</v>
      </c>
      <c r="K26" s="24"/>
      <c r="L26" s="24"/>
      <c r="M26" s="24"/>
      <c r="N26" s="24"/>
      <c r="O26" s="24"/>
      <c r="P26" s="24">
        <f>SUM(P15:P25)</f>
        <v>60000</v>
      </c>
      <c r="Q26" s="24">
        <f>SUM(Q15:Q25)</f>
        <v>50000</v>
      </c>
    </row>
  </sheetData>
  <mergeCells count="11"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G32" sqref="G32"/>
    </sheetView>
  </sheetViews>
  <sheetFormatPr defaultRowHeight="12.75"/>
  <sheetData>
    <row r="1" spans="1:17">
      <c r="A1" s="34" t="s">
        <v>49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 t="s">
        <v>50</v>
      </c>
      <c r="C7" s="13">
        <v>1</v>
      </c>
      <c r="D7" s="13">
        <v>1</v>
      </c>
      <c r="E7" s="13">
        <v>1</v>
      </c>
      <c r="F7" s="13"/>
      <c r="G7" s="13"/>
      <c r="H7" s="13"/>
      <c r="I7" s="13"/>
      <c r="J7" s="13">
        <v>1</v>
      </c>
      <c r="K7" s="13"/>
      <c r="L7" s="13"/>
      <c r="M7" s="13"/>
      <c r="N7" s="13"/>
      <c r="O7" s="13"/>
      <c r="P7" s="13">
        <v>200000</v>
      </c>
      <c r="Q7" s="13">
        <v>200000</v>
      </c>
    </row>
    <row r="8" spans="1:17" ht="15.75">
      <c r="A8" s="11">
        <v>2</v>
      </c>
      <c r="B8" s="12">
        <v>44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.75">
      <c r="A9" s="11">
        <v>3</v>
      </c>
      <c r="B9" s="12">
        <v>53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5.75">
      <c r="A10" s="11">
        <v>4</v>
      </c>
      <c r="B10" s="12" t="s">
        <v>23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5.75">
      <c r="A11" s="11">
        <v>5</v>
      </c>
      <c r="B11" s="12">
        <v>172</v>
      </c>
      <c r="C11" s="13"/>
      <c r="D11" s="13"/>
      <c r="E11" s="2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5.75">
      <c r="A12" s="11">
        <v>6</v>
      </c>
      <c r="B12" s="12">
        <v>175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14"/>
      <c r="P12" s="14"/>
      <c r="Q12" s="14"/>
    </row>
    <row r="13" spans="1:17" ht="15.75">
      <c r="A13" s="11">
        <v>7</v>
      </c>
      <c r="B13" s="12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5.75">
      <c r="A14" s="11">
        <v>8</v>
      </c>
      <c r="B14" s="13">
        <v>181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5.75">
      <c r="A15" s="11">
        <v>9</v>
      </c>
      <c r="B15" s="13">
        <v>182</v>
      </c>
      <c r="C15" s="13">
        <v>1</v>
      </c>
      <c r="D15" s="13">
        <v>1</v>
      </c>
      <c r="E15" s="13">
        <v>1</v>
      </c>
      <c r="F15" s="13"/>
      <c r="G15" s="13"/>
      <c r="H15" s="13"/>
      <c r="I15" s="13"/>
      <c r="J15" s="13">
        <v>1</v>
      </c>
      <c r="K15" s="13"/>
      <c r="L15" s="13"/>
      <c r="M15" s="13"/>
      <c r="N15" s="13"/>
      <c r="O15" s="13"/>
      <c r="P15" s="13">
        <v>50000</v>
      </c>
      <c r="Q15" s="13">
        <v>50000</v>
      </c>
    </row>
    <row r="16" spans="1:17" ht="15.75">
      <c r="A16" s="11">
        <v>10</v>
      </c>
      <c r="B16" s="13">
        <v>185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.75">
      <c r="A17" s="11">
        <v>11</v>
      </c>
      <c r="B17" s="13" t="s">
        <v>25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.75">
      <c r="A18" s="11">
        <v>12</v>
      </c>
      <c r="B18" s="13" t="s">
        <v>26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.75">
      <c r="A19" s="11">
        <v>13</v>
      </c>
      <c r="B19" s="13">
        <v>206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5.75">
      <c r="A20" s="11">
        <v>14</v>
      </c>
      <c r="B20" s="13" t="s">
        <v>27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.75">
      <c r="A21" s="11">
        <v>15</v>
      </c>
      <c r="B21" s="13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5.75">
      <c r="A22" s="11">
        <v>16</v>
      </c>
      <c r="B22" s="13" t="s">
        <v>29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5.75">
      <c r="A23" s="11">
        <v>17</v>
      </c>
      <c r="B23" s="13" t="s">
        <v>30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5.75">
      <c r="A24" s="14">
        <v>18</v>
      </c>
      <c r="B24" s="13">
        <v>223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5.75">
      <c r="A25" s="14">
        <v>19</v>
      </c>
      <c r="B25" s="13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40" t="s">
        <v>31</v>
      </c>
      <c r="B26" s="40"/>
      <c r="C26" s="24">
        <f>SUM(C7:C25)</f>
        <v>2</v>
      </c>
      <c r="D26" s="24">
        <f>SUM(D7:D25)</f>
        <v>2</v>
      </c>
      <c r="E26" s="24">
        <f>SUM(E7:E25)</f>
        <v>2</v>
      </c>
      <c r="F26" s="24"/>
      <c r="G26" s="24"/>
      <c r="H26" s="24"/>
      <c r="I26" s="24"/>
      <c r="J26" s="24">
        <f>SUM(J7:J25)</f>
        <v>2</v>
      </c>
      <c r="K26" s="24"/>
      <c r="L26" s="24"/>
      <c r="M26" s="24"/>
      <c r="N26" s="24"/>
      <c r="O26" s="24"/>
      <c r="P26" s="24">
        <f>SUM(P7:P25)</f>
        <v>250000</v>
      </c>
      <c r="Q26" s="24">
        <f>SUM(Q7:Q25)</f>
        <v>250000</v>
      </c>
    </row>
  </sheetData>
  <mergeCells count="11"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S7" sqref="S7"/>
    </sheetView>
  </sheetViews>
  <sheetFormatPr defaultRowHeight="12.75"/>
  <sheetData>
    <row r="1" spans="1:17">
      <c r="A1" s="34" t="s">
        <v>45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11">
        <v>2</v>
      </c>
      <c r="B8" s="12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11">
        <v>3</v>
      </c>
      <c r="B9" s="12">
        <v>53</v>
      </c>
      <c r="C9" s="13">
        <v>1</v>
      </c>
      <c r="D9" s="13">
        <v>1</v>
      </c>
      <c r="E9" s="13">
        <v>1</v>
      </c>
      <c r="F9" s="13"/>
      <c r="G9" s="13"/>
      <c r="H9" s="13"/>
      <c r="I9" s="13"/>
      <c r="J9" s="13">
        <v>1</v>
      </c>
      <c r="K9" s="13"/>
      <c r="L9" s="13"/>
      <c r="M9" s="13"/>
      <c r="N9" s="13"/>
      <c r="O9" s="13"/>
      <c r="P9" s="13">
        <v>20000</v>
      </c>
      <c r="Q9" s="13">
        <v>20000</v>
      </c>
    </row>
    <row r="10" spans="1:17" ht="15.75">
      <c r="A10" s="11">
        <v>4</v>
      </c>
      <c r="B10" s="12" t="s">
        <v>23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5.75">
      <c r="A11" s="11">
        <v>5</v>
      </c>
      <c r="B11" s="12">
        <v>172</v>
      </c>
      <c r="C11" s="13"/>
      <c r="D11" s="13"/>
      <c r="E11" s="2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5.75">
      <c r="A12" s="11">
        <v>6</v>
      </c>
      <c r="B12" s="12">
        <v>175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14"/>
      <c r="P12" s="14"/>
      <c r="Q12" s="14"/>
    </row>
    <row r="13" spans="1:17" ht="15.75">
      <c r="A13" s="11">
        <v>7</v>
      </c>
      <c r="B13" s="12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5.75">
      <c r="A14" s="11">
        <v>8</v>
      </c>
      <c r="B14" s="13">
        <v>181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5.75">
      <c r="A15" s="11">
        <v>9</v>
      </c>
      <c r="B15" s="13">
        <v>182</v>
      </c>
      <c r="C15" s="13">
        <v>1</v>
      </c>
      <c r="D15" s="13">
        <v>1</v>
      </c>
      <c r="E15" s="13">
        <v>1</v>
      </c>
      <c r="F15" s="13"/>
      <c r="G15" s="13"/>
      <c r="H15" s="13"/>
      <c r="I15" s="13"/>
      <c r="J15" s="13">
        <v>1</v>
      </c>
      <c r="K15" s="13"/>
      <c r="L15" s="13"/>
      <c r="M15" s="13"/>
      <c r="N15" s="13"/>
      <c r="O15" s="13"/>
      <c r="P15" s="13">
        <v>10000</v>
      </c>
      <c r="Q15" s="13">
        <v>10000</v>
      </c>
    </row>
    <row r="16" spans="1:17" ht="15.75">
      <c r="A16" s="11">
        <v>10</v>
      </c>
      <c r="B16" s="13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11">
        <v>11</v>
      </c>
      <c r="B17" s="13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11">
        <v>12</v>
      </c>
      <c r="B18" s="13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11">
        <v>13</v>
      </c>
      <c r="B19" s="13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11">
        <v>14</v>
      </c>
      <c r="B20" s="13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11">
        <v>15</v>
      </c>
      <c r="B21" s="13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11">
        <v>16</v>
      </c>
      <c r="B22" s="13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11">
        <v>17</v>
      </c>
      <c r="B23" s="13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14">
        <v>18</v>
      </c>
      <c r="B24" s="13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14">
        <v>19</v>
      </c>
      <c r="B25" s="13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40" t="s">
        <v>31</v>
      </c>
      <c r="B26" s="40"/>
      <c r="C26" s="24">
        <f>SUM(C9:C25)</f>
        <v>2</v>
      </c>
      <c r="D26" s="24">
        <f>SUM(D9:D25)</f>
        <v>2</v>
      </c>
      <c r="E26" s="24">
        <f>SUM(E9:E25)</f>
        <v>2</v>
      </c>
      <c r="F26" s="24"/>
      <c r="G26" s="24"/>
      <c r="H26" s="24"/>
      <c r="I26" s="24"/>
      <c r="J26" s="24">
        <f>SUM(J9:J25)</f>
        <v>2</v>
      </c>
      <c r="K26" s="24"/>
      <c r="L26" s="24"/>
      <c r="M26" s="24"/>
      <c r="N26" s="24"/>
      <c r="O26" s="24"/>
      <c r="P26" s="24">
        <f>SUM(P9:P25)</f>
        <v>30000</v>
      </c>
      <c r="Q26" s="24">
        <f>SUM(Q9:Q25)</f>
        <v>30000</v>
      </c>
    </row>
  </sheetData>
  <mergeCells count="11">
    <mergeCell ref="I3:O4"/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S8" sqref="S8"/>
    </sheetView>
  </sheetViews>
  <sheetFormatPr defaultRowHeight="12.75"/>
  <sheetData>
    <row r="1" spans="1:17">
      <c r="A1" s="34" t="s">
        <v>51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11">
        <v>2</v>
      </c>
      <c r="B8" s="12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11">
        <v>3</v>
      </c>
      <c r="B9" s="12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11">
        <v>4</v>
      </c>
      <c r="B10" s="12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11">
        <v>5</v>
      </c>
      <c r="B11" s="12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11">
        <v>6</v>
      </c>
      <c r="B12" s="12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  <c r="P12" s="10"/>
      <c r="Q12" s="10"/>
    </row>
    <row r="13" spans="1:17" ht="15.75">
      <c r="A13" s="11">
        <v>7</v>
      </c>
      <c r="B13" s="12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11">
        <v>8</v>
      </c>
      <c r="B14" s="13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11">
        <v>9</v>
      </c>
      <c r="B15" s="13">
        <v>182</v>
      </c>
      <c r="C15" s="9">
        <v>2</v>
      </c>
      <c r="D15" s="9">
        <v>4</v>
      </c>
      <c r="E15" s="9">
        <v>2</v>
      </c>
      <c r="F15" s="9"/>
      <c r="G15" s="9"/>
      <c r="H15" s="9"/>
      <c r="I15" s="9"/>
      <c r="J15" s="9">
        <v>2</v>
      </c>
      <c r="K15" s="9"/>
      <c r="L15" s="9"/>
      <c r="M15" s="9"/>
      <c r="N15" s="9"/>
      <c r="O15" s="9"/>
      <c r="P15" s="9">
        <v>160000</v>
      </c>
      <c r="Q15" s="9">
        <v>10000</v>
      </c>
    </row>
    <row r="16" spans="1:17" ht="15.75">
      <c r="A16" s="11">
        <v>10</v>
      </c>
      <c r="B16" s="13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11">
        <v>11</v>
      </c>
      <c r="B17" s="13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11">
        <v>12</v>
      </c>
      <c r="B18" s="13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11">
        <v>13</v>
      </c>
      <c r="B19" s="13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11">
        <v>14</v>
      </c>
      <c r="B20" s="13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11">
        <v>15</v>
      </c>
      <c r="B21" s="13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11">
        <v>16</v>
      </c>
      <c r="B22" s="13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11">
        <v>17</v>
      </c>
      <c r="B23" s="13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14">
        <v>18</v>
      </c>
      <c r="B24" s="13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14">
        <v>19</v>
      </c>
      <c r="B25" s="13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40" t="s">
        <v>31</v>
      </c>
      <c r="B26" s="40"/>
      <c r="C26" s="24">
        <f>SUM(C15:C25)</f>
        <v>2</v>
      </c>
      <c r="D26" s="24">
        <f>SUM(D15:D25)</f>
        <v>4</v>
      </c>
      <c r="E26" s="24">
        <f>SUM(E15:E25)</f>
        <v>2</v>
      </c>
      <c r="F26" s="24"/>
      <c r="G26" s="24"/>
      <c r="H26" s="24"/>
      <c r="I26" s="24"/>
      <c r="J26" s="24">
        <f>SUM(J15:J25)</f>
        <v>2</v>
      </c>
      <c r="K26" s="24"/>
      <c r="L26" s="24"/>
      <c r="M26" s="24"/>
      <c r="N26" s="24"/>
      <c r="O26" s="24"/>
      <c r="P26" s="24">
        <f>SUM(P15:P25)</f>
        <v>160000</v>
      </c>
      <c r="Q26" s="24">
        <f>SUM(Q15:Q25)</f>
        <v>10000</v>
      </c>
    </row>
  </sheetData>
  <mergeCells count="11"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  <mergeCell ref="F4:H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H33" sqref="H33"/>
    </sheetView>
  </sheetViews>
  <sheetFormatPr defaultRowHeight="12.75"/>
  <sheetData>
    <row r="1" spans="1:17">
      <c r="A1" s="34" t="s">
        <v>42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11">
        <v>2</v>
      </c>
      <c r="B8" s="12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11">
        <v>3</v>
      </c>
      <c r="B9" s="12">
        <v>53</v>
      </c>
      <c r="C9" s="9">
        <v>1</v>
      </c>
      <c r="D9" s="9">
        <v>1</v>
      </c>
      <c r="E9" s="9"/>
      <c r="F9" s="9"/>
      <c r="G9" s="9"/>
      <c r="H9" s="9"/>
      <c r="I9" s="9"/>
      <c r="J9" s="9">
        <v>1</v>
      </c>
      <c r="K9" s="9"/>
      <c r="L9" s="9"/>
      <c r="M9" s="9"/>
      <c r="N9" s="9"/>
      <c r="O9" s="9"/>
      <c r="P9" s="9">
        <v>3000</v>
      </c>
      <c r="Q9" s="9">
        <v>3000</v>
      </c>
    </row>
    <row r="10" spans="1:17" ht="15.75">
      <c r="A10" s="11">
        <v>4</v>
      </c>
      <c r="B10" s="12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11">
        <v>5</v>
      </c>
      <c r="B11" s="12">
        <v>172</v>
      </c>
      <c r="C11" s="9"/>
      <c r="D11" s="9"/>
      <c r="E11" s="9"/>
      <c r="F11" s="9"/>
      <c r="G11" s="9"/>
      <c r="I11" s="21"/>
      <c r="J11" s="9"/>
      <c r="K11" s="9"/>
      <c r="L11" s="9"/>
      <c r="M11" s="9"/>
      <c r="N11" s="9"/>
      <c r="O11" s="9"/>
      <c r="P11" s="9"/>
      <c r="Q11" s="9"/>
    </row>
    <row r="12" spans="1:17" ht="15.75">
      <c r="A12" s="11">
        <v>6</v>
      </c>
      <c r="B12" s="12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  <c r="P12" s="10"/>
      <c r="Q12" s="10"/>
    </row>
    <row r="13" spans="1:17" ht="15.75">
      <c r="A13" s="11">
        <v>7</v>
      </c>
      <c r="B13" s="12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11">
        <v>8</v>
      </c>
      <c r="B14" s="13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11">
        <v>9</v>
      </c>
      <c r="B15" s="13">
        <v>182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ht="15.75">
      <c r="A16" s="11">
        <v>10</v>
      </c>
      <c r="B16" s="13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11">
        <v>11</v>
      </c>
      <c r="B17" s="13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11">
        <v>12</v>
      </c>
      <c r="B18" s="13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11">
        <v>13</v>
      </c>
      <c r="B19" s="13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11">
        <v>14</v>
      </c>
      <c r="B20" s="13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11">
        <v>15</v>
      </c>
      <c r="B21" s="13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11">
        <v>16</v>
      </c>
      <c r="B22" s="13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11">
        <v>17</v>
      </c>
      <c r="B23" s="13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14">
        <v>18</v>
      </c>
      <c r="B24" s="13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14">
        <v>19</v>
      </c>
      <c r="B25" s="13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41" t="s">
        <v>31</v>
      </c>
      <c r="B26" s="41"/>
      <c r="C26" s="9">
        <f>SUM(C9:C25)</f>
        <v>1</v>
      </c>
      <c r="D26" s="9">
        <f>SUM(D9:D25)</f>
        <v>1</v>
      </c>
      <c r="E26" s="9"/>
      <c r="F26" s="9"/>
      <c r="G26" s="9"/>
      <c r="H26" s="9"/>
      <c r="I26" s="9"/>
      <c r="J26" s="9">
        <f>SUM(J9:J25)</f>
        <v>1</v>
      </c>
      <c r="K26" s="9"/>
      <c r="L26" s="9"/>
      <c r="M26" s="9"/>
      <c r="N26" s="9"/>
      <c r="O26" s="9"/>
      <c r="P26" s="9">
        <f>SUM(P9:P25)</f>
        <v>3000</v>
      </c>
      <c r="Q26" s="9">
        <f>SUM(Q9:Q25)</f>
        <v>3000</v>
      </c>
    </row>
  </sheetData>
  <mergeCells count="11"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  <mergeCell ref="E4:E5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S5" sqref="S5"/>
    </sheetView>
  </sheetViews>
  <sheetFormatPr defaultRowHeight="12.75"/>
  <sheetData>
    <row r="1" spans="1:17">
      <c r="A1" s="34" t="s">
        <v>53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11">
        <v>2</v>
      </c>
      <c r="B8" s="12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11">
        <v>3</v>
      </c>
      <c r="B9" s="12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11">
        <v>4</v>
      </c>
      <c r="B10" s="12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11">
        <v>5</v>
      </c>
      <c r="B11" s="12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11">
        <v>6</v>
      </c>
      <c r="B12" s="12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  <c r="P12" s="10"/>
      <c r="Q12" s="10"/>
    </row>
    <row r="13" spans="1:17" ht="15.75">
      <c r="A13" s="11">
        <v>7</v>
      </c>
      <c r="B13" s="12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11">
        <v>8</v>
      </c>
      <c r="B14" s="13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11">
        <v>9</v>
      </c>
      <c r="B15" s="13">
        <v>182</v>
      </c>
      <c r="C15" s="9">
        <v>1</v>
      </c>
      <c r="D15" s="9">
        <v>1</v>
      </c>
      <c r="E15" s="9"/>
      <c r="F15" s="9"/>
      <c r="G15" s="9"/>
      <c r="H15" s="9"/>
      <c r="I15" s="9"/>
      <c r="J15" s="9">
        <v>1</v>
      </c>
      <c r="K15" s="9"/>
      <c r="L15" s="9"/>
      <c r="M15" s="9"/>
      <c r="N15" s="9"/>
      <c r="O15" s="9"/>
      <c r="P15" s="9">
        <v>10000</v>
      </c>
      <c r="Q15" s="9">
        <v>10000</v>
      </c>
    </row>
    <row r="16" spans="1:17" ht="15.75">
      <c r="A16" s="11">
        <v>10</v>
      </c>
      <c r="B16" s="13">
        <v>185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.75">
      <c r="A17" s="11">
        <v>11</v>
      </c>
      <c r="B17" s="13" t="s">
        <v>25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.75">
      <c r="A18" s="11">
        <v>12</v>
      </c>
      <c r="B18" s="13" t="s">
        <v>26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ht="15.75">
      <c r="A19" s="11">
        <v>13</v>
      </c>
      <c r="B19" s="13">
        <v>206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.75">
      <c r="A20" s="11">
        <v>14</v>
      </c>
      <c r="B20" s="13" t="s">
        <v>27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ht="15.75">
      <c r="A21" s="11">
        <v>15</v>
      </c>
      <c r="B21" s="13" t="s">
        <v>28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ht="15.75">
      <c r="A22" s="11">
        <v>16</v>
      </c>
      <c r="B22" s="13" t="s">
        <v>29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ht="15.75">
      <c r="A23" s="11">
        <v>17</v>
      </c>
      <c r="B23" s="13" t="s">
        <v>30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ht="15.75">
      <c r="A24" s="14">
        <v>18</v>
      </c>
      <c r="B24" s="13">
        <v>223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ht="15.75">
      <c r="A25" s="14">
        <v>19</v>
      </c>
      <c r="B25" s="13">
        <v>282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ht="15.75">
      <c r="A26" s="40" t="s">
        <v>31</v>
      </c>
      <c r="B26" s="40"/>
      <c r="C26" s="24">
        <f>SUM(C15:C25)</f>
        <v>1</v>
      </c>
      <c r="D26" s="24">
        <f>SUM(D15:D25)</f>
        <v>1</v>
      </c>
      <c r="E26" s="24"/>
      <c r="F26" s="24"/>
      <c r="G26" s="24"/>
      <c r="H26" s="24"/>
      <c r="I26" s="24"/>
      <c r="J26" s="24">
        <f>SUM(J15:J25)</f>
        <v>1</v>
      </c>
      <c r="K26" s="24"/>
      <c r="L26" s="24"/>
      <c r="M26" s="24"/>
      <c r="N26" s="24"/>
      <c r="O26" s="24"/>
      <c r="P26" s="24">
        <f>SUM(P15:P25)</f>
        <v>10000</v>
      </c>
      <c r="Q26" s="24">
        <f>SUM(Q15:Q25)</f>
        <v>10000</v>
      </c>
    </row>
  </sheetData>
  <mergeCells count="11"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  <mergeCell ref="P3:Q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activeCell="K32" sqref="K32"/>
    </sheetView>
  </sheetViews>
  <sheetFormatPr defaultRowHeight="12.75"/>
  <sheetData>
    <row r="1" spans="1:17">
      <c r="A1" s="34" t="s">
        <v>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8.75">
      <c r="A7" s="11">
        <v>1</v>
      </c>
      <c r="B7" s="12" t="s">
        <v>44</v>
      </c>
      <c r="C7" s="13">
        <v>3</v>
      </c>
      <c r="D7" s="13">
        <v>3</v>
      </c>
      <c r="E7" s="13">
        <v>3</v>
      </c>
      <c r="F7" s="13"/>
      <c r="G7" s="13"/>
      <c r="H7" s="13"/>
      <c r="I7" s="13"/>
      <c r="J7" s="13">
        <v>3</v>
      </c>
      <c r="K7" s="13"/>
      <c r="L7" s="13"/>
      <c r="M7" s="13"/>
      <c r="N7" s="13"/>
      <c r="O7" s="13"/>
      <c r="P7" s="13">
        <v>190000</v>
      </c>
      <c r="Q7" s="13">
        <v>50000</v>
      </c>
    </row>
    <row r="8" spans="1:17" ht="15.75">
      <c r="A8" s="11">
        <v>2</v>
      </c>
      <c r="B8" s="12">
        <v>44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.75">
      <c r="A9" s="11">
        <v>3</v>
      </c>
      <c r="B9" s="12">
        <v>53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5.75">
      <c r="A10" s="11">
        <v>4</v>
      </c>
      <c r="B10" s="12" t="s">
        <v>23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5.75">
      <c r="A11" s="11">
        <v>5</v>
      </c>
      <c r="B11" s="12">
        <v>172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5.75">
      <c r="A12" s="11">
        <v>6</v>
      </c>
      <c r="B12" s="12">
        <v>175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14"/>
      <c r="P12" s="14"/>
      <c r="Q12" s="14"/>
    </row>
    <row r="13" spans="1:17" ht="15.75">
      <c r="A13" s="11">
        <v>7</v>
      </c>
      <c r="B13" s="12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ht="15.75">
      <c r="A14" s="11">
        <v>8</v>
      </c>
      <c r="B14" s="13">
        <v>181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5.75">
      <c r="A15" s="11">
        <v>9</v>
      </c>
      <c r="B15" s="13">
        <v>182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ht="15.75">
      <c r="A16" s="11">
        <v>10</v>
      </c>
      <c r="B16" s="13">
        <v>185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.75">
      <c r="A17" s="11">
        <v>11</v>
      </c>
      <c r="B17" s="13" t="s">
        <v>25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.75">
      <c r="A18" s="11">
        <v>12</v>
      </c>
      <c r="B18" s="13" t="s">
        <v>26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.75">
      <c r="A19" s="11">
        <v>13</v>
      </c>
      <c r="B19" s="13">
        <v>206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5.75">
      <c r="A20" s="11">
        <v>14</v>
      </c>
      <c r="B20" s="13" t="s">
        <v>27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.75">
      <c r="A21" s="11">
        <v>15</v>
      </c>
      <c r="B21" s="13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5.75">
      <c r="A22" s="11">
        <v>16</v>
      </c>
      <c r="B22" s="13" t="s">
        <v>29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5.75">
      <c r="A23" s="11">
        <v>17</v>
      </c>
      <c r="B23" s="13" t="s">
        <v>30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5.75">
      <c r="A24" s="14">
        <v>18</v>
      </c>
      <c r="B24" s="13">
        <v>223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5.75">
      <c r="A25" s="14">
        <v>19</v>
      </c>
      <c r="B25" s="13">
        <v>282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5.75">
      <c r="A26" s="41" t="s">
        <v>31</v>
      </c>
      <c r="B26" s="41"/>
      <c r="C26" s="13">
        <v>3</v>
      </c>
      <c r="D26" s="13">
        <v>3</v>
      </c>
      <c r="E26" s="13">
        <v>3</v>
      </c>
      <c r="F26" s="13"/>
      <c r="G26" s="13"/>
      <c r="H26" s="13"/>
      <c r="I26" s="13"/>
      <c r="J26" s="13">
        <v>3</v>
      </c>
      <c r="K26" s="13"/>
      <c r="L26" s="13"/>
      <c r="M26" s="13"/>
      <c r="N26" s="13"/>
      <c r="O26" s="13"/>
      <c r="P26" s="13">
        <v>190000</v>
      </c>
      <c r="Q26" s="13">
        <v>50000</v>
      </c>
    </row>
  </sheetData>
  <mergeCells count="11"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  <mergeCell ref="I3:O4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Q2"/>
    </sheetView>
  </sheetViews>
  <sheetFormatPr defaultRowHeight="12.75"/>
  <sheetData>
    <row r="1" spans="1:17">
      <c r="A1" s="34" t="s">
        <v>43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>
      <c r="A3" s="36" t="s">
        <v>0</v>
      </c>
      <c r="B3" s="37" t="s">
        <v>1</v>
      </c>
      <c r="C3" s="36" t="s">
        <v>2</v>
      </c>
      <c r="D3" s="36" t="s">
        <v>3</v>
      </c>
      <c r="E3" s="37" t="s">
        <v>4</v>
      </c>
      <c r="F3" s="37"/>
      <c r="G3" s="37"/>
      <c r="H3" s="37"/>
      <c r="I3" s="37" t="s">
        <v>5</v>
      </c>
      <c r="J3" s="37"/>
      <c r="K3" s="37"/>
      <c r="L3" s="37"/>
      <c r="M3" s="37"/>
      <c r="N3" s="37"/>
      <c r="O3" s="37"/>
      <c r="P3" s="37" t="s">
        <v>6</v>
      </c>
      <c r="Q3" s="37"/>
    </row>
    <row r="4" spans="1:17">
      <c r="A4" s="36"/>
      <c r="B4" s="37"/>
      <c r="C4" s="36"/>
      <c r="D4" s="36"/>
      <c r="E4" s="36" t="s">
        <v>7</v>
      </c>
      <c r="F4" s="37" t="s">
        <v>8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</row>
    <row r="5" spans="1:17" ht="140.25">
      <c r="A5" s="36"/>
      <c r="B5" s="37"/>
      <c r="C5" s="36"/>
      <c r="D5" s="36"/>
      <c r="E5" s="36"/>
      <c r="F5" s="3" t="s">
        <v>9</v>
      </c>
      <c r="G5" s="3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2" t="s">
        <v>19</v>
      </c>
      <c r="Q5" s="2" t="s">
        <v>20</v>
      </c>
    </row>
    <row r="6" spans="1:17" ht="15.75">
      <c r="A6" s="15" t="s">
        <v>21</v>
      </c>
      <c r="B6" s="15" t="s">
        <v>22</v>
      </c>
      <c r="C6" s="16">
        <v>1</v>
      </c>
      <c r="D6" s="15">
        <v>2</v>
      </c>
      <c r="E6" s="15">
        <v>3</v>
      </c>
      <c r="F6" s="15">
        <v>4</v>
      </c>
      <c r="G6" s="15">
        <v>5</v>
      </c>
      <c r="H6" s="15">
        <v>6</v>
      </c>
      <c r="I6" s="15">
        <v>7</v>
      </c>
      <c r="J6" s="15">
        <v>8</v>
      </c>
      <c r="K6" s="15">
        <v>9</v>
      </c>
      <c r="L6" s="15">
        <v>10</v>
      </c>
      <c r="M6" s="15">
        <v>11</v>
      </c>
      <c r="N6" s="15">
        <v>12</v>
      </c>
      <c r="O6" s="16">
        <v>13</v>
      </c>
      <c r="P6" s="15">
        <v>14</v>
      </c>
      <c r="Q6" s="15">
        <v>15</v>
      </c>
    </row>
    <row r="7" spans="1:17" ht="15.75">
      <c r="A7" s="11">
        <v>1</v>
      </c>
      <c r="B7" s="12">
        <v>35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5.75">
      <c r="A8" s="11">
        <v>2</v>
      </c>
      <c r="B8" s="12">
        <v>44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15.75">
      <c r="A9" s="11">
        <v>3</v>
      </c>
      <c r="B9" s="12">
        <v>53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ht="15.75">
      <c r="A10" s="11">
        <v>4</v>
      </c>
      <c r="B10" s="12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ht="15.75">
      <c r="A11" s="11">
        <v>5</v>
      </c>
      <c r="B11" s="12">
        <v>172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5.75">
      <c r="A12" s="11">
        <v>6</v>
      </c>
      <c r="B12" s="12">
        <v>175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  <c r="P12" s="10"/>
      <c r="Q12" s="10"/>
    </row>
    <row r="13" spans="1:17" ht="15.75">
      <c r="A13" s="11">
        <v>7</v>
      </c>
      <c r="B13" s="12" t="s">
        <v>24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ht="15.75">
      <c r="A14" s="11">
        <v>8</v>
      </c>
      <c r="B14" s="13">
        <v>181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5.75">
      <c r="A15" s="11">
        <v>9</v>
      </c>
      <c r="B15" s="13">
        <v>182</v>
      </c>
      <c r="C15" s="13">
        <v>3</v>
      </c>
      <c r="D15" s="13">
        <v>3</v>
      </c>
      <c r="E15" s="13"/>
      <c r="F15" s="13"/>
      <c r="G15" s="13"/>
      <c r="H15" s="23"/>
      <c r="I15" s="13"/>
      <c r="J15" s="13">
        <v>3</v>
      </c>
      <c r="K15" s="13"/>
      <c r="L15" s="13"/>
      <c r="M15" s="13"/>
      <c r="N15" s="13"/>
      <c r="O15" s="13"/>
      <c r="P15" s="13">
        <v>75000</v>
      </c>
      <c r="Q15" s="13">
        <v>75000</v>
      </c>
    </row>
    <row r="16" spans="1:17" ht="15.75">
      <c r="A16" s="11">
        <v>10</v>
      </c>
      <c r="B16" s="13">
        <v>185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5.75">
      <c r="A17" s="11">
        <v>11</v>
      </c>
      <c r="B17" s="13" t="s">
        <v>25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.75">
      <c r="A18" s="11">
        <v>12</v>
      </c>
      <c r="B18" s="13" t="s">
        <v>26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.75">
      <c r="A19" s="11">
        <v>13</v>
      </c>
      <c r="B19" s="13">
        <v>206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5.75">
      <c r="A20" s="11">
        <v>14</v>
      </c>
      <c r="B20" s="13" t="s">
        <v>27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15.75">
      <c r="A21" s="11">
        <v>15</v>
      </c>
      <c r="B21" s="13" t="s">
        <v>28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5.75">
      <c r="A22" s="11">
        <v>16</v>
      </c>
      <c r="B22" s="13" t="s">
        <v>29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5.75">
      <c r="A23" s="11">
        <v>17</v>
      </c>
      <c r="B23" s="13" t="s">
        <v>30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5.75">
      <c r="A24" s="14">
        <v>18</v>
      </c>
      <c r="B24" s="13">
        <v>223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5.75">
      <c r="A25" s="14">
        <v>19</v>
      </c>
      <c r="B25" s="13">
        <v>282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ht="15.75">
      <c r="A26" s="41" t="s">
        <v>31</v>
      </c>
      <c r="B26" s="41"/>
      <c r="C26" s="13">
        <v>3</v>
      </c>
      <c r="D26" s="13">
        <v>3</v>
      </c>
      <c r="E26" s="13"/>
      <c r="F26" s="13"/>
      <c r="G26" s="13"/>
      <c r="H26" s="13"/>
      <c r="I26" s="13"/>
      <c r="J26" s="13">
        <v>3</v>
      </c>
      <c r="K26" s="13"/>
      <c r="L26" s="13"/>
      <c r="M26" s="13"/>
      <c r="N26" s="13"/>
      <c r="O26" s="13"/>
      <c r="P26" s="13">
        <v>75000</v>
      </c>
      <c r="Q26" s="13">
        <v>75000</v>
      </c>
    </row>
  </sheetData>
  <mergeCells count="11">
    <mergeCell ref="I3:O4"/>
    <mergeCell ref="P3:Q4"/>
    <mergeCell ref="E4:E5"/>
    <mergeCell ref="F4:H4"/>
    <mergeCell ref="A26:B26"/>
    <mergeCell ref="A1:Q2"/>
    <mergeCell ref="A3:A5"/>
    <mergeCell ref="B3:B5"/>
    <mergeCell ref="C3:C5"/>
    <mergeCell ref="D3:D5"/>
    <mergeCell ref="E3:H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Hanrapetutun</vt:lpstr>
      <vt:lpstr>Marzer</vt:lpstr>
      <vt:lpstr>Erevan</vt:lpstr>
      <vt:lpstr>Adjiapniak</vt:lpstr>
      <vt:lpstr>Shengavit</vt:lpstr>
      <vt:lpstr>Kentron</vt:lpstr>
      <vt:lpstr>Arabkir</vt:lpstr>
      <vt:lpstr>Erebuni</vt:lpstr>
      <vt:lpstr>Avan</vt:lpstr>
      <vt:lpstr>Malatia</vt:lpstr>
      <vt:lpstr>Shirak</vt:lpstr>
      <vt:lpstr>VDz</vt:lpstr>
      <vt:lpstr>Suniq</vt:lpstr>
      <vt:lpstr>Lori</vt:lpstr>
      <vt:lpstr>Gex</vt:lpstr>
      <vt:lpstr>Kotaik</vt:lpstr>
      <vt:lpstr>Armavir</vt:lpstr>
      <vt:lpstr>Ararat</vt:lpstr>
      <vt:lpstr>Aragacotn</vt:lpstr>
      <vt:lpstr>Tavush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2007-07-24T17:26:20Z</cp:lastPrinted>
  <dcterms:created xsi:type="dcterms:W3CDTF">2007-01-10T19:04:36Z</dcterms:created>
  <dcterms:modified xsi:type="dcterms:W3CDTF">2019-05-17T12:32:29Z</dcterms:modified>
</cp:coreProperties>
</file>