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tur\Desktop\Հաշվետվություն 2016\1-ին կիսամյակ\Քրեական\"/>
    </mc:Choice>
  </mc:AlternateContent>
  <bookViews>
    <workbookView xWindow="0" yWindow="0" windowWidth="21570" windowHeight="7710"/>
  </bookViews>
  <sheets>
    <sheet name="Ընդամենը" sheetId="17" r:id="rId1"/>
    <sheet name="Shengavit" sheetId="3" r:id="rId2"/>
    <sheet name="Kentron" sheetId="2" r:id="rId3"/>
    <sheet name="Ajapnyak" sheetId="4" r:id="rId4"/>
    <sheet name="Erebuni" sheetId="1" r:id="rId5"/>
    <sheet name="Arabkir" sheetId="5" r:id="rId6"/>
    <sheet name="Avan" sheetId="6" r:id="rId7"/>
    <sheet name="Malatia" sheetId="7" r:id="rId8"/>
    <sheet name="Tavush" sheetId="16" r:id="rId9"/>
    <sheet name="Syuniq" sheetId="15" r:id="rId10"/>
    <sheet name="Armavir" sheetId="14" r:id="rId11"/>
    <sheet name="Shirak" sheetId="13" r:id="rId12"/>
    <sheet name="Kotayq" sheetId="12" r:id="rId13"/>
    <sheet name="Lori" sheetId="11" r:id="rId14"/>
    <sheet name="Aragacotn" sheetId="10" r:id="rId15"/>
    <sheet name="Gexarquniq" sheetId="9" r:id="rId16"/>
    <sheet name="Ararat" sheetId="8" r:id="rId17"/>
  </sheets>
  <calcPr calcId="162913"/>
</workbook>
</file>

<file path=xl/calcChain.xml><?xml version="1.0" encoding="utf-8"?>
<calcChain xmlns="http://schemas.openxmlformats.org/spreadsheetml/2006/main">
  <c r="D7" i="17" l="1"/>
  <c r="N7" i="17" s="1"/>
  <c r="E7" i="17"/>
  <c r="F7" i="17"/>
  <c r="G7" i="17"/>
  <c r="H7" i="17"/>
  <c r="I7" i="17"/>
  <c r="K7" i="17"/>
  <c r="L7" i="17"/>
  <c r="M7" i="17"/>
  <c r="D8" i="17"/>
  <c r="N8" i="17" s="1"/>
  <c r="E8" i="17"/>
  <c r="F8" i="17"/>
  <c r="G8" i="17"/>
  <c r="H8" i="17"/>
  <c r="I8" i="17"/>
  <c r="K8" i="17"/>
  <c r="L8" i="17"/>
  <c r="M8" i="17"/>
  <c r="D9" i="17"/>
  <c r="N9" i="17" s="1"/>
  <c r="E9" i="17"/>
  <c r="F9" i="17"/>
  <c r="Q9" i="17" s="1"/>
  <c r="G9" i="17"/>
  <c r="H9" i="17"/>
  <c r="I9" i="17"/>
  <c r="K9" i="17"/>
  <c r="L9" i="17"/>
  <c r="M9" i="17"/>
  <c r="D10" i="17"/>
  <c r="N10" i="17" s="1"/>
  <c r="E10" i="17"/>
  <c r="F10" i="17"/>
  <c r="Q10" i="17" s="1"/>
  <c r="G10" i="17"/>
  <c r="H10" i="17"/>
  <c r="I10" i="17"/>
  <c r="K10" i="17"/>
  <c r="L10" i="17"/>
  <c r="M10" i="17"/>
  <c r="D11" i="17"/>
  <c r="N11" i="17" s="1"/>
  <c r="E11" i="17"/>
  <c r="F11" i="17"/>
  <c r="Q11" i="17" s="1"/>
  <c r="G11" i="17"/>
  <c r="H11" i="17"/>
  <c r="I11" i="17"/>
  <c r="K11" i="17"/>
  <c r="L11" i="17"/>
  <c r="M11" i="17"/>
  <c r="D12" i="17"/>
  <c r="N12" i="17" s="1"/>
  <c r="E12" i="17"/>
  <c r="F12" i="17"/>
  <c r="Q12" i="17" s="1"/>
  <c r="G12" i="17"/>
  <c r="H12" i="17"/>
  <c r="I12" i="17"/>
  <c r="K12" i="17"/>
  <c r="L12" i="17"/>
  <c r="M12" i="17"/>
  <c r="D13" i="17"/>
  <c r="N13" i="17" s="1"/>
  <c r="E13" i="17"/>
  <c r="F13" i="17"/>
  <c r="G13" i="17"/>
  <c r="H13" i="17"/>
  <c r="I13" i="17"/>
  <c r="Q13" i="17" s="1"/>
  <c r="K13" i="17"/>
  <c r="L13" i="17"/>
  <c r="M13" i="17"/>
  <c r="D14" i="17"/>
  <c r="N14" i="17" s="1"/>
  <c r="E14" i="17"/>
  <c r="F14" i="17"/>
  <c r="G14" i="17"/>
  <c r="H14" i="17"/>
  <c r="I14" i="17"/>
  <c r="K14" i="17"/>
  <c r="L14" i="17"/>
  <c r="M14" i="17"/>
  <c r="D15" i="17"/>
  <c r="N15" i="17" s="1"/>
  <c r="E15" i="17"/>
  <c r="F15" i="17"/>
  <c r="G15" i="17"/>
  <c r="H15" i="17"/>
  <c r="I15" i="17"/>
  <c r="K15" i="17"/>
  <c r="L15" i="17"/>
  <c r="M15" i="17"/>
  <c r="D17" i="17"/>
  <c r="N17" i="17" s="1"/>
  <c r="E17" i="17"/>
  <c r="F17" i="17"/>
  <c r="G17" i="17"/>
  <c r="H17" i="17"/>
  <c r="I17" i="17"/>
  <c r="K17" i="17"/>
  <c r="L17" i="17"/>
  <c r="M17" i="17"/>
  <c r="D18" i="17"/>
  <c r="N18" i="17" s="1"/>
  <c r="E18" i="17"/>
  <c r="F18" i="17"/>
  <c r="Q18" i="17" s="1"/>
  <c r="G18" i="17"/>
  <c r="H18" i="17"/>
  <c r="I18" i="17"/>
  <c r="K18" i="17"/>
  <c r="L18" i="17"/>
  <c r="M18" i="17"/>
  <c r="D19" i="17"/>
  <c r="E19" i="17"/>
  <c r="F19" i="17"/>
  <c r="Q19" i="17" s="1"/>
  <c r="G19" i="17"/>
  <c r="H19" i="17"/>
  <c r="I19" i="17"/>
  <c r="K19" i="17"/>
  <c r="L19" i="17"/>
  <c r="M19" i="17"/>
  <c r="D20" i="17"/>
  <c r="N20" i="17" s="1"/>
  <c r="E20" i="17"/>
  <c r="F20" i="17"/>
  <c r="Q20" i="17" s="1"/>
  <c r="G20" i="17"/>
  <c r="H20" i="17"/>
  <c r="I20" i="17"/>
  <c r="K20" i="17"/>
  <c r="L20" i="17"/>
  <c r="M20" i="17"/>
  <c r="D21" i="17"/>
  <c r="N21" i="17" s="1"/>
  <c r="E21" i="17"/>
  <c r="F21" i="17"/>
  <c r="Q21" i="17" s="1"/>
  <c r="G21" i="17"/>
  <c r="H21" i="17"/>
  <c r="I21" i="17"/>
  <c r="K21" i="17"/>
  <c r="L21" i="17"/>
  <c r="M21" i="17"/>
  <c r="E6" i="17"/>
  <c r="F6" i="17"/>
  <c r="G6" i="17"/>
  <c r="H6" i="17"/>
  <c r="I6" i="17"/>
  <c r="K6" i="17"/>
  <c r="L6" i="17"/>
  <c r="M6" i="17"/>
  <c r="D6" i="17"/>
  <c r="N6" i="17" s="1"/>
  <c r="N19" i="17" l="1"/>
  <c r="Q17" i="17"/>
  <c r="Q14" i="17"/>
  <c r="Q8" i="17"/>
  <c r="Q15" i="17"/>
  <c r="Q7" i="17"/>
  <c r="M22" i="17"/>
  <c r="L22" i="17"/>
  <c r="K22" i="17"/>
  <c r="I22" i="17"/>
  <c r="H22" i="17"/>
  <c r="G22" i="17"/>
  <c r="F22" i="17"/>
  <c r="E22" i="17"/>
  <c r="D22" i="17"/>
  <c r="Q6" i="17"/>
  <c r="Q22" i="17" s="1"/>
  <c r="N6" i="16"/>
  <c r="O6" i="16"/>
  <c r="P6" i="16"/>
  <c r="Q6" i="16"/>
  <c r="N7" i="16"/>
  <c r="O7" i="16"/>
  <c r="P7" i="16"/>
  <c r="Q7" i="16"/>
  <c r="N8" i="16"/>
  <c r="O8" i="16"/>
  <c r="P8" i="16"/>
  <c r="Q8" i="16"/>
  <c r="N9" i="16"/>
  <c r="O9" i="16"/>
  <c r="P9" i="16"/>
  <c r="Q9" i="16"/>
  <c r="N10" i="16"/>
  <c r="O10" i="16"/>
  <c r="P10" i="16"/>
  <c r="Q10" i="16"/>
  <c r="N11" i="16"/>
  <c r="O11" i="16"/>
  <c r="P11" i="16"/>
  <c r="Q11" i="16"/>
  <c r="N12" i="16"/>
  <c r="O12" i="16"/>
  <c r="P12" i="16"/>
  <c r="Q12" i="16"/>
  <c r="N13" i="16"/>
  <c r="O13" i="16"/>
  <c r="P13" i="16"/>
  <c r="Q13" i="16"/>
  <c r="N14" i="16"/>
  <c r="O14" i="16"/>
  <c r="P14" i="16"/>
  <c r="Q14" i="16"/>
  <c r="N15" i="16"/>
  <c r="O15" i="16"/>
  <c r="P15" i="16"/>
  <c r="Q15" i="16"/>
  <c r="N17" i="16"/>
  <c r="O17" i="16"/>
  <c r="P17" i="16"/>
  <c r="Q17" i="16"/>
  <c r="N18" i="16"/>
  <c r="O18" i="16"/>
  <c r="P18" i="16"/>
  <c r="Q18" i="16"/>
  <c r="N19" i="16"/>
  <c r="O19" i="16"/>
  <c r="P19" i="16"/>
  <c r="Q19" i="16"/>
  <c r="N20" i="16"/>
  <c r="O20" i="16"/>
  <c r="P20" i="16"/>
  <c r="Q20" i="16"/>
  <c r="Q22" i="16" s="1"/>
  <c r="N21" i="16"/>
  <c r="O21" i="16"/>
  <c r="P21" i="16"/>
  <c r="Q21" i="16"/>
  <c r="D22" i="16"/>
  <c r="E22" i="16"/>
  <c r="F22" i="16"/>
  <c r="G22" i="16"/>
  <c r="H22" i="16"/>
  <c r="I22" i="16"/>
  <c r="J22" i="16"/>
  <c r="K22" i="16"/>
  <c r="L22" i="16"/>
  <c r="M22" i="16"/>
  <c r="O22" i="16"/>
  <c r="P22" i="16"/>
  <c r="N6" i="15"/>
  <c r="O6" i="15"/>
  <c r="P6" i="15"/>
  <c r="Q6" i="15"/>
  <c r="N7" i="15"/>
  <c r="O7" i="15"/>
  <c r="P7" i="15"/>
  <c r="Q7" i="15"/>
  <c r="N8" i="15"/>
  <c r="O8" i="15"/>
  <c r="P8" i="15"/>
  <c r="Q8" i="15"/>
  <c r="N9" i="15"/>
  <c r="O9" i="15"/>
  <c r="P9" i="15"/>
  <c r="Q9" i="15"/>
  <c r="N10" i="15"/>
  <c r="O10" i="15"/>
  <c r="P10" i="15"/>
  <c r="Q10" i="15"/>
  <c r="N11" i="15"/>
  <c r="O11" i="15"/>
  <c r="P11" i="15"/>
  <c r="Q11" i="15"/>
  <c r="N12" i="15"/>
  <c r="O12" i="15"/>
  <c r="P12" i="15"/>
  <c r="Q12" i="15"/>
  <c r="N13" i="15"/>
  <c r="O13" i="15"/>
  <c r="P13" i="15"/>
  <c r="Q13" i="15"/>
  <c r="N14" i="15"/>
  <c r="O14" i="15"/>
  <c r="P14" i="15"/>
  <c r="Q14" i="15"/>
  <c r="N15" i="15"/>
  <c r="O15" i="15"/>
  <c r="P15" i="15"/>
  <c r="Q15" i="15"/>
  <c r="N17" i="15"/>
  <c r="O17" i="15"/>
  <c r="P17" i="15"/>
  <c r="Q17" i="15"/>
  <c r="N18" i="15"/>
  <c r="O18" i="15"/>
  <c r="P18" i="15"/>
  <c r="Q18" i="15"/>
  <c r="N19" i="15"/>
  <c r="O19" i="15"/>
  <c r="P19" i="15"/>
  <c r="Q19" i="15"/>
  <c r="N20" i="15"/>
  <c r="O20" i="15"/>
  <c r="P20" i="15"/>
  <c r="Q20" i="15"/>
  <c r="N21" i="15"/>
  <c r="O21" i="15"/>
  <c r="P21" i="15"/>
  <c r="Q21" i="15"/>
  <c r="D22" i="15"/>
  <c r="E22" i="15"/>
  <c r="F22" i="15"/>
  <c r="G22" i="15"/>
  <c r="H22" i="15"/>
  <c r="I22" i="15"/>
  <c r="J22" i="15"/>
  <c r="K22" i="15"/>
  <c r="L22" i="15"/>
  <c r="M22" i="15"/>
  <c r="P22" i="15"/>
  <c r="Q22" i="15"/>
  <c r="N6" i="14"/>
  <c r="O6" i="14"/>
  <c r="P6" i="14"/>
  <c r="Q6" i="14"/>
  <c r="N7" i="14"/>
  <c r="O7" i="14"/>
  <c r="P7" i="14"/>
  <c r="Q7" i="14"/>
  <c r="N8" i="14"/>
  <c r="O8" i="14"/>
  <c r="P8" i="14"/>
  <c r="Q8" i="14"/>
  <c r="N9" i="14"/>
  <c r="O9" i="14"/>
  <c r="P9" i="14"/>
  <c r="Q9" i="14"/>
  <c r="N10" i="14"/>
  <c r="O10" i="14"/>
  <c r="P10" i="14"/>
  <c r="Q10" i="14"/>
  <c r="N11" i="14"/>
  <c r="O11" i="14"/>
  <c r="P11" i="14"/>
  <c r="Q11" i="14"/>
  <c r="N12" i="14"/>
  <c r="O12" i="14"/>
  <c r="P12" i="14"/>
  <c r="Q12" i="14"/>
  <c r="N13" i="14"/>
  <c r="O13" i="14"/>
  <c r="P13" i="14"/>
  <c r="Q13" i="14"/>
  <c r="N14" i="14"/>
  <c r="O14" i="14"/>
  <c r="P14" i="14"/>
  <c r="Q14" i="14"/>
  <c r="N15" i="14"/>
  <c r="O15" i="14"/>
  <c r="P15" i="14"/>
  <c r="Q15" i="14"/>
  <c r="N17" i="14"/>
  <c r="O17" i="14"/>
  <c r="P17" i="14"/>
  <c r="Q17" i="14"/>
  <c r="N18" i="14"/>
  <c r="O18" i="14"/>
  <c r="P18" i="14"/>
  <c r="Q18" i="14"/>
  <c r="N19" i="14"/>
  <c r="O19" i="14"/>
  <c r="P19" i="14"/>
  <c r="Q19" i="14"/>
  <c r="N20" i="14"/>
  <c r="O20" i="14"/>
  <c r="P20" i="14"/>
  <c r="Q20" i="14"/>
  <c r="N21" i="14"/>
  <c r="O21" i="14"/>
  <c r="P21" i="14"/>
  <c r="Q21" i="14"/>
  <c r="D22" i="14"/>
  <c r="E22" i="14"/>
  <c r="F22" i="14"/>
  <c r="G22" i="14"/>
  <c r="H22" i="14"/>
  <c r="I22" i="14"/>
  <c r="J22" i="14"/>
  <c r="K22" i="14"/>
  <c r="L22" i="14"/>
  <c r="M22" i="14"/>
  <c r="P22" i="14"/>
  <c r="Q22" i="14"/>
  <c r="N6" i="13"/>
  <c r="O6" i="13"/>
  <c r="P6" i="13"/>
  <c r="Q6" i="13"/>
  <c r="N7" i="13"/>
  <c r="O7" i="13"/>
  <c r="P7" i="13"/>
  <c r="Q7" i="13"/>
  <c r="N8" i="13"/>
  <c r="O8" i="13"/>
  <c r="P8" i="13"/>
  <c r="Q8" i="13"/>
  <c r="N9" i="13"/>
  <c r="O9" i="13"/>
  <c r="P9" i="13"/>
  <c r="Q9" i="13"/>
  <c r="N10" i="13"/>
  <c r="O10" i="13"/>
  <c r="P10" i="13"/>
  <c r="Q10" i="13"/>
  <c r="N11" i="13"/>
  <c r="O11" i="13"/>
  <c r="P11" i="13"/>
  <c r="Q11" i="13"/>
  <c r="N12" i="13"/>
  <c r="O12" i="13"/>
  <c r="P12" i="13"/>
  <c r="Q12" i="13"/>
  <c r="N13" i="13"/>
  <c r="O13" i="13"/>
  <c r="P13" i="13"/>
  <c r="Q13" i="13"/>
  <c r="N14" i="13"/>
  <c r="O14" i="13"/>
  <c r="P14" i="13"/>
  <c r="Q14" i="13"/>
  <c r="N15" i="13"/>
  <c r="O15" i="13"/>
  <c r="P15" i="13"/>
  <c r="Q15" i="13"/>
  <c r="N17" i="13"/>
  <c r="O17" i="13"/>
  <c r="P17" i="13"/>
  <c r="Q17" i="13"/>
  <c r="N18" i="13"/>
  <c r="O18" i="13"/>
  <c r="P18" i="13"/>
  <c r="Q18" i="13"/>
  <c r="N19" i="13"/>
  <c r="O19" i="13"/>
  <c r="P19" i="13"/>
  <c r="Q19" i="13"/>
  <c r="N20" i="13"/>
  <c r="O20" i="13"/>
  <c r="P20" i="13"/>
  <c r="Q20" i="13"/>
  <c r="N21" i="13"/>
  <c r="O21" i="13"/>
  <c r="P21" i="13"/>
  <c r="Q21" i="13"/>
  <c r="D22" i="13"/>
  <c r="E22" i="13"/>
  <c r="F22" i="13"/>
  <c r="G22" i="13"/>
  <c r="H22" i="13"/>
  <c r="I22" i="13"/>
  <c r="J22" i="13"/>
  <c r="K22" i="13"/>
  <c r="L22" i="13"/>
  <c r="M22" i="13"/>
  <c r="P22" i="13"/>
  <c r="Q22" i="13"/>
  <c r="N6" i="12"/>
  <c r="O6" i="12"/>
  <c r="P6" i="12"/>
  <c r="Q6" i="12"/>
  <c r="N7" i="12"/>
  <c r="O7" i="12"/>
  <c r="P7" i="12"/>
  <c r="Q7" i="12"/>
  <c r="N8" i="12"/>
  <c r="O8" i="12"/>
  <c r="P8" i="12"/>
  <c r="Q8" i="12"/>
  <c r="N9" i="12"/>
  <c r="O9" i="12"/>
  <c r="P9" i="12"/>
  <c r="Q9" i="12"/>
  <c r="N10" i="12"/>
  <c r="O10" i="12"/>
  <c r="P10" i="12"/>
  <c r="Q10" i="12"/>
  <c r="N11" i="12"/>
  <c r="O11" i="12"/>
  <c r="P11" i="12"/>
  <c r="Q11" i="12"/>
  <c r="N12" i="12"/>
  <c r="O12" i="12"/>
  <c r="P12" i="12"/>
  <c r="Q12" i="12"/>
  <c r="N13" i="12"/>
  <c r="O13" i="12"/>
  <c r="P13" i="12"/>
  <c r="Q13" i="12"/>
  <c r="N14" i="12"/>
  <c r="O14" i="12"/>
  <c r="P14" i="12"/>
  <c r="Q14" i="12"/>
  <c r="N15" i="12"/>
  <c r="O15" i="12"/>
  <c r="P15" i="12"/>
  <c r="Q15" i="12"/>
  <c r="N17" i="12"/>
  <c r="O17" i="12"/>
  <c r="P17" i="12"/>
  <c r="Q17" i="12"/>
  <c r="N18" i="12"/>
  <c r="O18" i="12"/>
  <c r="P18" i="12"/>
  <c r="Q18" i="12"/>
  <c r="N19" i="12"/>
  <c r="O19" i="12"/>
  <c r="P19" i="12"/>
  <c r="Q19" i="12"/>
  <c r="N20" i="12"/>
  <c r="O20" i="12"/>
  <c r="P20" i="12"/>
  <c r="Q20" i="12"/>
  <c r="N21" i="12"/>
  <c r="O21" i="12"/>
  <c r="P21" i="12"/>
  <c r="Q21" i="12"/>
  <c r="D22" i="12"/>
  <c r="E22" i="12"/>
  <c r="F22" i="12"/>
  <c r="G22" i="12"/>
  <c r="H22" i="12"/>
  <c r="I22" i="12"/>
  <c r="J22" i="12"/>
  <c r="K22" i="12"/>
  <c r="L22" i="12"/>
  <c r="M22" i="12"/>
  <c r="J6" i="11"/>
  <c r="N6" i="11"/>
  <c r="N22" i="11" s="1"/>
  <c r="Q6" i="11"/>
  <c r="J7" i="11"/>
  <c r="N7" i="11"/>
  <c r="Q7" i="11"/>
  <c r="J8" i="11"/>
  <c r="P8" i="11" s="1"/>
  <c r="N8" i="11"/>
  <c r="Q8" i="11"/>
  <c r="J9" i="11"/>
  <c r="N9" i="11"/>
  <c r="Q9" i="11"/>
  <c r="J10" i="11"/>
  <c r="J10" i="17" s="1"/>
  <c r="N10" i="11"/>
  <c r="Q10" i="11"/>
  <c r="J11" i="11"/>
  <c r="N11" i="11"/>
  <c r="Q11" i="11"/>
  <c r="J12" i="11"/>
  <c r="J12" i="17" s="1"/>
  <c r="N12" i="11"/>
  <c r="O12" i="11"/>
  <c r="Q12" i="11"/>
  <c r="J13" i="11"/>
  <c r="J13" i="17" s="1"/>
  <c r="N13" i="11"/>
  <c r="Q13" i="11"/>
  <c r="J14" i="11"/>
  <c r="N14" i="11"/>
  <c r="Q14" i="11"/>
  <c r="J15" i="11"/>
  <c r="P15" i="11" s="1"/>
  <c r="N15" i="11"/>
  <c r="Q15" i="11"/>
  <c r="J17" i="11"/>
  <c r="N17" i="11"/>
  <c r="Q17" i="11"/>
  <c r="J18" i="11"/>
  <c r="O18" i="11" s="1"/>
  <c r="N18" i="11"/>
  <c r="Q18" i="11"/>
  <c r="J19" i="11"/>
  <c r="J19" i="17" s="1"/>
  <c r="N19" i="11"/>
  <c r="Q19" i="11"/>
  <c r="J20" i="11"/>
  <c r="N20" i="11"/>
  <c r="Q20" i="11"/>
  <c r="J21" i="11"/>
  <c r="J21" i="17" s="1"/>
  <c r="N21" i="11"/>
  <c r="Q21" i="11"/>
  <c r="D22" i="11"/>
  <c r="E22" i="11"/>
  <c r="F22" i="11"/>
  <c r="G22" i="11"/>
  <c r="H22" i="11"/>
  <c r="I22" i="11"/>
  <c r="K22" i="11"/>
  <c r="L22" i="11"/>
  <c r="M22" i="11"/>
  <c r="N6" i="10"/>
  <c r="O6" i="10"/>
  <c r="P6" i="10"/>
  <c r="Q6" i="10"/>
  <c r="N7" i="10"/>
  <c r="O7" i="10"/>
  <c r="P7" i="10"/>
  <c r="Q7" i="10"/>
  <c r="N8" i="10"/>
  <c r="O8" i="10"/>
  <c r="P8" i="10"/>
  <c r="Q8" i="10"/>
  <c r="N9" i="10"/>
  <c r="O9" i="10"/>
  <c r="P9" i="10"/>
  <c r="Q9" i="10"/>
  <c r="N10" i="10"/>
  <c r="O10" i="10"/>
  <c r="P10" i="10"/>
  <c r="Q10" i="10"/>
  <c r="N11" i="10"/>
  <c r="O11" i="10"/>
  <c r="P11" i="10"/>
  <c r="Q11" i="10"/>
  <c r="N12" i="10"/>
  <c r="O12" i="10"/>
  <c r="P12" i="10"/>
  <c r="Q12" i="10"/>
  <c r="N13" i="10"/>
  <c r="O13" i="10"/>
  <c r="P13" i="10"/>
  <c r="Q13" i="10"/>
  <c r="N14" i="10"/>
  <c r="O14" i="10"/>
  <c r="P14" i="10"/>
  <c r="Q14" i="10"/>
  <c r="N15" i="10"/>
  <c r="O15" i="10"/>
  <c r="P15" i="10"/>
  <c r="Q15" i="10"/>
  <c r="N17" i="10"/>
  <c r="O17" i="10"/>
  <c r="P17" i="10"/>
  <c r="Q17" i="10"/>
  <c r="N18" i="10"/>
  <c r="O18" i="10"/>
  <c r="P18" i="10"/>
  <c r="Q18" i="10"/>
  <c r="N19" i="10"/>
  <c r="O19" i="10"/>
  <c r="P19" i="10"/>
  <c r="Q19" i="10"/>
  <c r="N20" i="10"/>
  <c r="O20" i="10"/>
  <c r="P20" i="10"/>
  <c r="Q20" i="10"/>
  <c r="N21" i="10"/>
  <c r="O21" i="10"/>
  <c r="P21" i="10"/>
  <c r="Q21" i="10"/>
  <c r="D22" i="10"/>
  <c r="E22" i="10"/>
  <c r="F22" i="10"/>
  <c r="G22" i="10"/>
  <c r="H22" i="10"/>
  <c r="I22" i="10"/>
  <c r="J22" i="10"/>
  <c r="K22" i="10"/>
  <c r="L22" i="10"/>
  <c r="M22" i="10"/>
  <c r="P22" i="10"/>
  <c r="Q22" i="10"/>
  <c r="N6" i="9"/>
  <c r="O6" i="9"/>
  <c r="P6" i="9"/>
  <c r="Q6" i="9"/>
  <c r="N7" i="9"/>
  <c r="O7" i="9"/>
  <c r="O22" i="9" s="1"/>
  <c r="P7" i="9"/>
  <c r="Q7" i="9"/>
  <c r="N8" i="9"/>
  <c r="O8" i="9"/>
  <c r="P8" i="9"/>
  <c r="Q8" i="9"/>
  <c r="N9" i="9"/>
  <c r="O9" i="9"/>
  <c r="P9" i="9"/>
  <c r="Q9" i="9"/>
  <c r="N10" i="9"/>
  <c r="O10" i="9"/>
  <c r="P10" i="9"/>
  <c r="Q10" i="9"/>
  <c r="N11" i="9"/>
  <c r="O11" i="9"/>
  <c r="P11" i="9"/>
  <c r="Q11" i="9"/>
  <c r="N12" i="9"/>
  <c r="O12" i="9"/>
  <c r="P12" i="9"/>
  <c r="Q12" i="9"/>
  <c r="N13" i="9"/>
  <c r="O13" i="9"/>
  <c r="P13" i="9"/>
  <c r="Q13" i="9"/>
  <c r="N14" i="9"/>
  <c r="O14" i="9"/>
  <c r="P14" i="9"/>
  <c r="Q14" i="9"/>
  <c r="N15" i="9"/>
  <c r="O15" i="9"/>
  <c r="P15" i="9"/>
  <c r="Q15" i="9"/>
  <c r="N17" i="9"/>
  <c r="O17" i="9"/>
  <c r="P17" i="9"/>
  <c r="Q17" i="9"/>
  <c r="N18" i="9"/>
  <c r="O18" i="9"/>
  <c r="P18" i="9"/>
  <c r="Q18" i="9"/>
  <c r="N19" i="9"/>
  <c r="O19" i="9"/>
  <c r="P19" i="9"/>
  <c r="Q19" i="9"/>
  <c r="N20" i="9"/>
  <c r="O20" i="9"/>
  <c r="P20" i="9"/>
  <c r="Q20" i="9"/>
  <c r="N21" i="9"/>
  <c r="O21" i="9"/>
  <c r="P21" i="9"/>
  <c r="Q21" i="9"/>
  <c r="D22" i="9"/>
  <c r="E22" i="9"/>
  <c r="F22" i="9"/>
  <c r="G22" i="9"/>
  <c r="H22" i="9"/>
  <c r="I22" i="9"/>
  <c r="J22" i="9"/>
  <c r="K22" i="9"/>
  <c r="L22" i="9"/>
  <c r="M22" i="9"/>
  <c r="N6" i="8"/>
  <c r="O6" i="8"/>
  <c r="P6" i="8"/>
  <c r="Q6" i="8"/>
  <c r="N7" i="8"/>
  <c r="O7" i="8"/>
  <c r="P7" i="8"/>
  <c r="Q7" i="8"/>
  <c r="N8" i="8"/>
  <c r="O8" i="8"/>
  <c r="P8" i="8"/>
  <c r="Q8" i="8"/>
  <c r="N9" i="8"/>
  <c r="O9" i="8"/>
  <c r="P9" i="8"/>
  <c r="Q9" i="8"/>
  <c r="N10" i="8"/>
  <c r="O10" i="8"/>
  <c r="P10" i="8"/>
  <c r="Q10" i="8"/>
  <c r="N11" i="8"/>
  <c r="O11" i="8"/>
  <c r="P11" i="8"/>
  <c r="Q11" i="8"/>
  <c r="N12" i="8"/>
  <c r="O12" i="8"/>
  <c r="P12" i="8"/>
  <c r="Q12" i="8"/>
  <c r="N13" i="8"/>
  <c r="O13" i="8"/>
  <c r="P13" i="8"/>
  <c r="Q13" i="8"/>
  <c r="N14" i="8"/>
  <c r="O14" i="8"/>
  <c r="P14" i="8"/>
  <c r="Q14" i="8"/>
  <c r="N15" i="8"/>
  <c r="O15" i="8"/>
  <c r="P15" i="8"/>
  <c r="Q15" i="8"/>
  <c r="N17" i="8"/>
  <c r="O17" i="8"/>
  <c r="P17" i="8"/>
  <c r="Q17" i="8"/>
  <c r="N18" i="8"/>
  <c r="O18" i="8"/>
  <c r="P18" i="8"/>
  <c r="Q18" i="8"/>
  <c r="N19" i="8"/>
  <c r="O19" i="8"/>
  <c r="P19" i="8"/>
  <c r="Q19" i="8"/>
  <c r="N20" i="8"/>
  <c r="O20" i="8"/>
  <c r="P20" i="8"/>
  <c r="Q20" i="8"/>
  <c r="N21" i="8"/>
  <c r="O21" i="8"/>
  <c r="P21" i="8"/>
  <c r="Q21" i="8"/>
  <c r="D22" i="8"/>
  <c r="E22" i="8"/>
  <c r="F22" i="8"/>
  <c r="G22" i="8"/>
  <c r="H22" i="8"/>
  <c r="I22" i="8"/>
  <c r="J22" i="8"/>
  <c r="K22" i="8"/>
  <c r="L22" i="8"/>
  <c r="M22" i="8"/>
  <c r="O22" i="8"/>
  <c r="Q22" i="9" l="1"/>
  <c r="O10" i="11"/>
  <c r="N22" i="8"/>
  <c r="Q22" i="11"/>
  <c r="N22" i="9"/>
  <c r="P13" i="11"/>
  <c r="N22" i="12"/>
  <c r="P14" i="11"/>
  <c r="J14" i="17"/>
  <c r="N22" i="13"/>
  <c r="N22" i="16"/>
  <c r="O17" i="11"/>
  <c r="J17" i="17"/>
  <c r="P22" i="8"/>
  <c r="P21" i="11"/>
  <c r="P19" i="11"/>
  <c r="P9" i="11"/>
  <c r="J9" i="17"/>
  <c r="O7" i="11"/>
  <c r="J7" i="17"/>
  <c r="O22" i="10"/>
  <c r="O21" i="11"/>
  <c r="O19" i="11"/>
  <c r="P17" i="11"/>
  <c r="P12" i="11"/>
  <c r="P10" i="11"/>
  <c r="O22" i="13"/>
  <c r="O22" i="14"/>
  <c r="O22" i="15"/>
  <c r="N22" i="10"/>
  <c r="N22" i="14"/>
  <c r="Q22" i="8"/>
  <c r="P6" i="11"/>
  <c r="J6" i="17"/>
  <c r="Q22" i="12"/>
  <c r="P12" i="17"/>
  <c r="O12" i="17"/>
  <c r="O8" i="11"/>
  <c r="J8" i="17"/>
  <c r="P22" i="12"/>
  <c r="O13" i="11"/>
  <c r="O22" i="12"/>
  <c r="N22" i="15"/>
  <c r="P21" i="17"/>
  <c r="O21" i="17"/>
  <c r="O10" i="17"/>
  <c r="P10" i="17"/>
  <c r="P20" i="11"/>
  <c r="J20" i="17"/>
  <c r="O9" i="11"/>
  <c r="P7" i="11"/>
  <c r="O19" i="17"/>
  <c r="P19" i="17"/>
  <c r="P22" i="9"/>
  <c r="P18" i="11"/>
  <c r="J18" i="17"/>
  <c r="O15" i="11"/>
  <c r="J15" i="17"/>
  <c r="O13" i="17"/>
  <c r="P13" i="17"/>
  <c r="P11" i="11"/>
  <c r="J11" i="17"/>
  <c r="N22" i="17"/>
  <c r="J22" i="11"/>
  <c r="O14" i="11"/>
  <c r="O6" i="11"/>
  <c r="O20" i="11"/>
  <c r="O11" i="11"/>
  <c r="P22" i="11" l="1"/>
  <c r="P8" i="17"/>
  <c r="O8" i="17"/>
  <c r="P11" i="17"/>
  <c r="O11" i="17"/>
  <c r="P7" i="17"/>
  <c r="O7" i="17"/>
  <c r="P15" i="17"/>
  <c r="O15" i="17"/>
  <c r="P6" i="17"/>
  <c r="O6" i="17"/>
  <c r="J22" i="17"/>
  <c r="P9" i="17"/>
  <c r="O9" i="17"/>
  <c r="P20" i="17"/>
  <c r="O20" i="17"/>
  <c r="O14" i="17"/>
  <c r="P14" i="17"/>
  <c r="P17" i="17"/>
  <c r="O17" i="17"/>
  <c r="P18" i="17"/>
  <c r="O18" i="17"/>
  <c r="O22" i="11"/>
  <c r="O22" i="17" l="1"/>
  <c r="P22" i="17"/>
  <c r="N6" i="7"/>
  <c r="O6" i="7"/>
  <c r="P6" i="7"/>
  <c r="Q6" i="7"/>
  <c r="N7" i="7"/>
  <c r="O7" i="7"/>
  <c r="O22" i="7" s="1"/>
  <c r="P7" i="7"/>
  <c r="Q7" i="7"/>
  <c r="N8" i="7"/>
  <c r="O8" i="7"/>
  <c r="P8" i="7"/>
  <c r="Q8" i="7"/>
  <c r="N9" i="7"/>
  <c r="O9" i="7"/>
  <c r="P9" i="7"/>
  <c r="Q9" i="7"/>
  <c r="N10" i="7"/>
  <c r="O10" i="7"/>
  <c r="P10" i="7"/>
  <c r="Q10" i="7"/>
  <c r="N11" i="7"/>
  <c r="O11" i="7"/>
  <c r="P11" i="7"/>
  <c r="Q11" i="7"/>
  <c r="N12" i="7"/>
  <c r="O12" i="7"/>
  <c r="P12" i="7"/>
  <c r="Q12" i="7"/>
  <c r="N13" i="7"/>
  <c r="O13" i="7"/>
  <c r="P13" i="7"/>
  <c r="Q13" i="7"/>
  <c r="N14" i="7"/>
  <c r="O14" i="7"/>
  <c r="P14" i="7"/>
  <c r="Q14" i="7"/>
  <c r="N15" i="7"/>
  <c r="O15" i="7"/>
  <c r="P15" i="7"/>
  <c r="Q15" i="7"/>
  <c r="N17" i="7"/>
  <c r="O17" i="7"/>
  <c r="P17" i="7"/>
  <c r="Q17" i="7"/>
  <c r="N18" i="7"/>
  <c r="O18" i="7"/>
  <c r="P18" i="7"/>
  <c r="Q18" i="7"/>
  <c r="N19" i="7"/>
  <c r="O19" i="7"/>
  <c r="P19" i="7"/>
  <c r="Q19" i="7"/>
  <c r="N20" i="7"/>
  <c r="O20" i="7"/>
  <c r="P20" i="7"/>
  <c r="Q20" i="7"/>
  <c r="N21" i="7"/>
  <c r="O21" i="7"/>
  <c r="P21" i="7"/>
  <c r="Q21" i="7"/>
  <c r="D22" i="7"/>
  <c r="E22" i="7"/>
  <c r="F22" i="7"/>
  <c r="G22" i="7"/>
  <c r="H22" i="7"/>
  <c r="I22" i="7"/>
  <c r="J22" i="7"/>
  <c r="K22" i="7"/>
  <c r="L22" i="7"/>
  <c r="M22" i="7"/>
  <c r="N6" i="6"/>
  <c r="O6" i="6"/>
  <c r="P6" i="6"/>
  <c r="Q6" i="6"/>
  <c r="N7" i="6"/>
  <c r="O7" i="6"/>
  <c r="P7" i="6"/>
  <c r="Q7" i="6"/>
  <c r="N8" i="6"/>
  <c r="O8" i="6"/>
  <c r="P8" i="6"/>
  <c r="Q8" i="6"/>
  <c r="N9" i="6"/>
  <c r="O9" i="6"/>
  <c r="P9" i="6"/>
  <c r="Q9" i="6"/>
  <c r="N10" i="6"/>
  <c r="O10" i="6"/>
  <c r="P10" i="6"/>
  <c r="Q10" i="6"/>
  <c r="N11" i="6"/>
  <c r="O11" i="6"/>
  <c r="P11" i="6"/>
  <c r="Q11" i="6"/>
  <c r="N12" i="6"/>
  <c r="O12" i="6"/>
  <c r="P12" i="6"/>
  <c r="Q12" i="6"/>
  <c r="N13" i="6"/>
  <c r="O13" i="6"/>
  <c r="P13" i="6"/>
  <c r="Q13" i="6"/>
  <c r="N14" i="6"/>
  <c r="O14" i="6"/>
  <c r="P14" i="6"/>
  <c r="Q14" i="6"/>
  <c r="N15" i="6"/>
  <c r="O15" i="6"/>
  <c r="P15" i="6"/>
  <c r="Q15" i="6"/>
  <c r="N17" i="6"/>
  <c r="O17" i="6"/>
  <c r="P17" i="6"/>
  <c r="Q17" i="6"/>
  <c r="N18" i="6"/>
  <c r="O18" i="6"/>
  <c r="P18" i="6"/>
  <c r="Q18" i="6"/>
  <c r="N19" i="6"/>
  <c r="O19" i="6"/>
  <c r="P19" i="6"/>
  <c r="Q19" i="6"/>
  <c r="N20" i="6"/>
  <c r="O20" i="6"/>
  <c r="P20" i="6"/>
  <c r="Q20" i="6"/>
  <c r="N21" i="6"/>
  <c r="O21" i="6"/>
  <c r="P21" i="6"/>
  <c r="Q21" i="6"/>
  <c r="D22" i="6"/>
  <c r="E22" i="6"/>
  <c r="F22" i="6"/>
  <c r="G22" i="6"/>
  <c r="H22" i="6"/>
  <c r="I22" i="6"/>
  <c r="J22" i="6"/>
  <c r="K22" i="6"/>
  <c r="L22" i="6"/>
  <c r="M22" i="6"/>
  <c r="O22" i="6"/>
  <c r="N6" i="5"/>
  <c r="O6" i="5"/>
  <c r="P6" i="5"/>
  <c r="Q6" i="5"/>
  <c r="N7" i="5"/>
  <c r="O7" i="5"/>
  <c r="P7" i="5"/>
  <c r="Q7" i="5"/>
  <c r="N8" i="5"/>
  <c r="O8" i="5"/>
  <c r="P8" i="5"/>
  <c r="Q8" i="5"/>
  <c r="N9" i="5"/>
  <c r="O9" i="5"/>
  <c r="P9" i="5"/>
  <c r="Q9" i="5"/>
  <c r="N10" i="5"/>
  <c r="O10" i="5"/>
  <c r="P10" i="5"/>
  <c r="Q10" i="5"/>
  <c r="N11" i="5"/>
  <c r="O11" i="5"/>
  <c r="P11" i="5"/>
  <c r="Q11" i="5"/>
  <c r="N12" i="5"/>
  <c r="O12" i="5"/>
  <c r="P12" i="5"/>
  <c r="Q12" i="5"/>
  <c r="N13" i="5"/>
  <c r="O13" i="5"/>
  <c r="P13" i="5"/>
  <c r="Q13" i="5"/>
  <c r="N14" i="5"/>
  <c r="O14" i="5"/>
  <c r="P14" i="5"/>
  <c r="Q14" i="5"/>
  <c r="N15" i="5"/>
  <c r="O15" i="5"/>
  <c r="P15" i="5"/>
  <c r="Q15" i="5"/>
  <c r="N17" i="5"/>
  <c r="O17" i="5"/>
  <c r="P17" i="5"/>
  <c r="Q17" i="5"/>
  <c r="N18" i="5"/>
  <c r="O18" i="5"/>
  <c r="P18" i="5"/>
  <c r="Q18" i="5"/>
  <c r="N19" i="5"/>
  <c r="O19" i="5"/>
  <c r="P19" i="5"/>
  <c r="Q19" i="5"/>
  <c r="N20" i="5"/>
  <c r="O20" i="5"/>
  <c r="P20" i="5"/>
  <c r="Q20" i="5"/>
  <c r="N21" i="5"/>
  <c r="O21" i="5"/>
  <c r="P21" i="5"/>
  <c r="Q21" i="5"/>
  <c r="D22" i="5"/>
  <c r="E22" i="5"/>
  <c r="F22" i="5"/>
  <c r="G22" i="5"/>
  <c r="H22" i="5"/>
  <c r="I22" i="5"/>
  <c r="J22" i="5"/>
  <c r="K22" i="5"/>
  <c r="L22" i="5"/>
  <c r="M22" i="5"/>
  <c r="P22" i="5"/>
  <c r="N6" i="4"/>
  <c r="O6" i="4"/>
  <c r="P6" i="4"/>
  <c r="Q6" i="4"/>
  <c r="N7" i="4"/>
  <c r="O7" i="4"/>
  <c r="P7" i="4"/>
  <c r="Q7" i="4"/>
  <c r="N8" i="4"/>
  <c r="O8" i="4"/>
  <c r="P8" i="4"/>
  <c r="Q8" i="4"/>
  <c r="N9" i="4"/>
  <c r="O9" i="4"/>
  <c r="P9" i="4"/>
  <c r="Q9" i="4"/>
  <c r="N10" i="4"/>
  <c r="O10" i="4"/>
  <c r="P10" i="4"/>
  <c r="Q10" i="4"/>
  <c r="N11" i="4"/>
  <c r="O11" i="4"/>
  <c r="P11" i="4"/>
  <c r="Q11" i="4"/>
  <c r="N12" i="4"/>
  <c r="O12" i="4"/>
  <c r="P12" i="4"/>
  <c r="Q12" i="4"/>
  <c r="N13" i="4"/>
  <c r="O13" i="4"/>
  <c r="P13" i="4"/>
  <c r="Q13" i="4"/>
  <c r="N14" i="4"/>
  <c r="O14" i="4"/>
  <c r="P14" i="4"/>
  <c r="Q14" i="4"/>
  <c r="N15" i="4"/>
  <c r="O15" i="4"/>
  <c r="P15" i="4"/>
  <c r="Q15" i="4"/>
  <c r="N17" i="4"/>
  <c r="O17" i="4"/>
  <c r="P17" i="4"/>
  <c r="Q17" i="4"/>
  <c r="N18" i="4"/>
  <c r="O18" i="4"/>
  <c r="P18" i="4"/>
  <c r="Q18" i="4"/>
  <c r="N19" i="4"/>
  <c r="O19" i="4"/>
  <c r="P19" i="4"/>
  <c r="Q19" i="4"/>
  <c r="N20" i="4"/>
  <c r="O20" i="4"/>
  <c r="P20" i="4"/>
  <c r="Q20" i="4"/>
  <c r="N21" i="4"/>
  <c r="O21" i="4"/>
  <c r="P21" i="4"/>
  <c r="Q21" i="4"/>
  <c r="D22" i="4"/>
  <c r="E22" i="4"/>
  <c r="F22" i="4"/>
  <c r="G22" i="4"/>
  <c r="H22" i="4"/>
  <c r="I22" i="4"/>
  <c r="J22" i="4"/>
  <c r="K22" i="4"/>
  <c r="L22" i="4"/>
  <c r="M22" i="4"/>
  <c r="P22" i="4"/>
  <c r="N6" i="3"/>
  <c r="O6" i="3"/>
  <c r="P6" i="3"/>
  <c r="Q6" i="3"/>
  <c r="N7" i="3"/>
  <c r="O7" i="3"/>
  <c r="P7" i="3"/>
  <c r="Q7" i="3"/>
  <c r="N8" i="3"/>
  <c r="O8" i="3"/>
  <c r="P8" i="3"/>
  <c r="Q8" i="3"/>
  <c r="N9" i="3"/>
  <c r="O9" i="3"/>
  <c r="P9" i="3"/>
  <c r="Q9" i="3"/>
  <c r="N10" i="3"/>
  <c r="O10" i="3"/>
  <c r="P10" i="3"/>
  <c r="Q10" i="3"/>
  <c r="N11" i="3"/>
  <c r="O11" i="3"/>
  <c r="P11" i="3"/>
  <c r="Q11" i="3"/>
  <c r="N12" i="3"/>
  <c r="O12" i="3"/>
  <c r="P12" i="3"/>
  <c r="Q12" i="3"/>
  <c r="N13" i="3"/>
  <c r="O13" i="3"/>
  <c r="P13" i="3"/>
  <c r="Q13" i="3"/>
  <c r="N14" i="3"/>
  <c r="O14" i="3"/>
  <c r="P14" i="3"/>
  <c r="Q14" i="3"/>
  <c r="N15" i="3"/>
  <c r="O15" i="3"/>
  <c r="P15" i="3"/>
  <c r="Q15" i="3"/>
  <c r="N17" i="3"/>
  <c r="O17" i="3"/>
  <c r="P17" i="3"/>
  <c r="Q17" i="3"/>
  <c r="N18" i="3"/>
  <c r="O18" i="3"/>
  <c r="P18" i="3"/>
  <c r="Q18" i="3"/>
  <c r="N19" i="3"/>
  <c r="O19" i="3"/>
  <c r="P19" i="3"/>
  <c r="Q19" i="3"/>
  <c r="N20" i="3"/>
  <c r="O20" i="3"/>
  <c r="P20" i="3"/>
  <c r="Q20" i="3"/>
  <c r="N21" i="3"/>
  <c r="O21" i="3"/>
  <c r="P21" i="3"/>
  <c r="Q21" i="3"/>
  <c r="D22" i="3"/>
  <c r="E22" i="3"/>
  <c r="F22" i="3"/>
  <c r="G22" i="3"/>
  <c r="H22" i="3"/>
  <c r="I22" i="3"/>
  <c r="J22" i="3"/>
  <c r="K22" i="3"/>
  <c r="L22" i="3"/>
  <c r="M22" i="3"/>
  <c r="N6" i="2"/>
  <c r="O6" i="2"/>
  <c r="P6" i="2"/>
  <c r="P22" i="2" s="1"/>
  <c r="Q6" i="2"/>
  <c r="Q22" i="2" s="1"/>
  <c r="N7" i="2"/>
  <c r="O7" i="2"/>
  <c r="P7" i="2"/>
  <c r="Q7" i="2"/>
  <c r="N8" i="2"/>
  <c r="O8" i="2"/>
  <c r="P8" i="2"/>
  <c r="Q8" i="2"/>
  <c r="N9" i="2"/>
  <c r="O9" i="2"/>
  <c r="P9" i="2"/>
  <c r="Q9" i="2"/>
  <c r="N10" i="2"/>
  <c r="O10" i="2"/>
  <c r="P10" i="2"/>
  <c r="Q10" i="2"/>
  <c r="N11" i="2"/>
  <c r="O11" i="2"/>
  <c r="P11" i="2"/>
  <c r="Q11" i="2"/>
  <c r="N12" i="2"/>
  <c r="O12" i="2"/>
  <c r="P12" i="2"/>
  <c r="Q12" i="2"/>
  <c r="N13" i="2"/>
  <c r="O13" i="2"/>
  <c r="P13" i="2"/>
  <c r="Q13" i="2"/>
  <c r="N14" i="2"/>
  <c r="O14" i="2"/>
  <c r="P14" i="2"/>
  <c r="Q14" i="2"/>
  <c r="N15" i="2"/>
  <c r="O15" i="2"/>
  <c r="P15" i="2"/>
  <c r="Q15" i="2"/>
  <c r="N17" i="2"/>
  <c r="O17" i="2"/>
  <c r="P17" i="2"/>
  <c r="Q17" i="2"/>
  <c r="N18" i="2"/>
  <c r="O18" i="2"/>
  <c r="P18" i="2"/>
  <c r="Q18" i="2"/>
  <c r="N19" i="2"/>
  <c r="O19" i="2"/>
  <c r="P19" i="2"/>
  <c r="Q19" i="2"/>
  <c r="N20" i="2"/>
  <c r="O20" i="2"/>
  <c r="P20" i="2"/>
  <c r="Q20" i="2"/>
  <c r="N21" i="2"/>
  <c r="O21" i="2"/>
  <c r="P21" i="2"/>
  <c r="Q21" i="2"/>
  <c r="D22" i="2"/>
  <c r="E22" i="2"/>
  <c r="F22" i="2"/>
  <c r="G22" i="2"/>
  <c r="H22" i="2"/>
  <c r="I22" i="2"/>
  <c r="J22" i="2"/>
  <c r="K22" i="2"/>
  <c r="L22" i="2"/>
  <c r="M22" i="2"/>
  <c r="P22" i="7" l="1"/>
  <c r="Q22" i="5"/>
  <c r="N22" i="6"/>
  <c r="O22" i="2"/>
  <c r="Q22" i="3"/>
  <c r="P22" i="6"/>
  <c r="N22" i="2"/>
  <c r="P22" i="3"/>
  <c r="O22" i="4"/>
  <c r="O22" i="5"/>
  <c r="O22" i="3"/>
  <c r="N22" i="4"/>
  <c r="N22" i="5"/>
  <c r="N22" i="7"/>
  <c r="N22" i="3"/>
  <c r="Q22" i="4"/>
  <c r="Q22" i="6"/>
  <c r="Q22" i="7"/>
  <c r="N6" i="1"/>
  <c r="O6" i="1"/>
  <c r="P6" i="1"/>
  <c r="Q6" i="1"/>
  <c r="N7" i="1"/>
  <c r="O7" i="1"/>
  <c r="P7" i="1"/>
  <c r="Q7" i="1"/>
  <c r="N8" i="1"/>
  <c r="O8" i="1"/>
  <c r="P8" i="1"/>
  <c r="Q8" i="1"/>
  <c r="N9" i="1"/>
  <c r="O9" i="1"/>
  <c r="P9" i="1"/>
  <c r="Q9" i="1"/>
  <c r="N10" i="1"/>
  <c r="O10" i="1"/>
  <c r="P10" i="1"/>
  <c r="Q10" i="1"/>
  <c r="N11" i="1"/>
  <c r="O11" i="1"/>
  <c r="P11" i="1"/>
  <c r="Q11" i="1"/>
  <c r="N12" i="1"/>
  <c r="O12" i="1"/>
  <c r="P12" i="1"/>
  <c r="Q12" i="1"/>
  <c r="N13" i="1"/>
  <c r="O13" i="1"/>
  <c r="P13" i="1"/>
  <c r="Q13" i="1"/>
  <c r="N14" i="1"/>
  <c r="O14" i="1"/>
  <c r="P14" i="1"/>
  <c r="Q14" i="1"/>
  <c r="N15" i="1"/>
  <c r="O15" i="1"/>
  <c r="P15" i="1"/>
  <c r="Q15" i="1"/>
  <c r="N17" i="1"/>
  <c r="O17" i="1"/>
  <c r="P17" i="1"/>
  <c r="Q17" i="1"/>
  <c r="N18" i="1"/>
  <c r="O18" i="1"/>
  <c r="P18" i="1"/>
  <c r="Q18" i="1"/>
  <c r="N19" i="1"/>
  <c r="O19" i="1"/>
  <c r="P19" i="1"/>
  <c r="Q19" i="1"/>
  <c r="N20" i="1"/>
  <c r="O20" i="1"/>
  <c r="P20" i="1"/>
  <c r="Q20" i="1"/>
  <c r="N21" i="1"/>
  <c r="O21" i="1"/>
  <c r="P21" i="1"/>
  <c r="Q21" i="1"/>
  <c r="D22" i="1"/>
  <c r="E22" i="1"/>
  <c r="F22" i="1"/>
  <c r="G22" i="1"/>
  <c r="H22" i="1"/>
  <c r="I22" i="1"/>
  <c r="J22" i="1"/>
  <c r="K22" i="1"/>
  <c r="L22" i="1"/>
  <c r="M22" i="1"/>
  <c r="Q22" i="1" l="1"/>
  <c r="P22" i="1"/>
  <c r="O22" i="1"/>
  <c r="N22" i="1"/>
</calcChain>
</file>

<file path=xl/sharedStrings.xml><?xml version="1.0" encoding="utf-8"?>
<sst xmlns="http://schemas.openxmlformats.org/spreadsheetml/2006/main" count="607" uniqueCount="61">
  <si>
    <t>ÀÜ¸²ØºÜÀ</t>
  </si>
  <si>
    <t>¹³ï³Ï³Ý Ñ³ÝÓÝ³ñ³ñáõÃÛáõÝÝ»ñ</t>
  </si>
  <si>
    <t>³ÛÉ ÙÇçÝáñ¹áõÃÛáõÝÝ»ñ</t>
  </si>
  <si>
    <t>Ñ³ñÏ³¹Çñ µáõÅÙ³Ý ï»ë³ÏÇ ÷á÷áËáõÃÛ³Ý Ù³ëÇÝ ÙÇçÝáñ¹áõÃÛáõÝÝ»ñ</t>
  </si>
  <si>
    <t xml:space="preserve">å³ïÇÅÁ ÷á÷áË»Éáõ, Ñ»ï³Ó·»Éáõ ¨ å³ïÅÇó ³½³ï»Éáõ Ù³uÇÝ ÙÇçÝáñ¹áõÃÛáõÝÝ»ñ </t>
  </si>
  <si>
    <t>å³ïÅÇó å³ÛÙ³Ý³Ï³Ý í³Õ³Å³ÙÏ»ï ³½³ï»Éáõ Ù³ëÇÝ ÙÇçÝáñ¹áõÃÛáõÝÝ»ñ</t>
  </si>
  <si>
    <t>2. ¸³ï³Ï³Ý ³Ïï»ñÇ ¨ ¹³ï³Ï³Ý Ñ³ÝÓÝ³ñ³ñáõÃÛáõÝÝ»ñÇ Ï³ï³ñÙ³Ý Ñ»ï Ï³åí³Í Ñ³ñó»ñÇ ÉáõÍÙ³Ý áÉáñï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</si>
  <si>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</si>
  <si>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Ñ»é³ËáëÝ»ñÇ Ùáõïù³ÛÇÝ ¨ »Éù³ÛÇÝ í»ñÍ³ÝÙ³Ý ÃáõÛÉïíáõÃÛáõÝ ëï³Ý³Éáõ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</si>
  <si>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</si>
  <si>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Ý³Ù³Ï³·ñáõÃÛ³Ý, Ñ»é³·ñ³Ï³Ý, ÷áuï³ÛÇÝ Ñ³Õáñ¹áõÙÝ»ñÇ ÑëÏáÕáõÃÛ³Ý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</si>
  <si>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</si>
  <si>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 xml:space="preserve"> Ëáõ½³ñÏáõÃÛ³Ý Ï³ï³ñÙ³Ý Ù³ëÇÝ ÙÇçÝáñ¹áõÃÛáõÝÝ»ñ</t>
  </si>
  <si>
    <t>·ñ³íÁ áñå»ë Ï³É³Ý³íáñÙ³Ý ³ÛÉÁÝïñ³Ýù³ÛÇÝ Ë³÷³ÝÙ³Ý ÙÇçáó ÏÇñ³é»Éáõ Ù³ëÇÝ ÙÇçÝáñ¹áõÃÛáõÝÝ»ñ</t>
  </si>
  <si>
    <t>Ï³É³ÝùÇ í»ñ³Ñ³ëï³ïÙ³Ý Ù³ëÇÝ ÙÇçÝáñ¹áõÃÛáõÝÝ»ñ</t>
  </si>
  <si>
    <t>Ï³É³ÝùÇ Å³ÙÏ»ïÁ »ñÏ³ñ³óÝ»Éáõ Ù³ëÇÝ ÙÇçÝáñ¹áõÃÛáõÝÝ»ñ</t>
  </si>
  <si>
    <t>Ï³É³ÝùÁ áñå»ë Ë³÷³ÝÙ³Ý ÙÇçáó ÏÇñ³é»Éáõ Ù³ëÇÝ ÙÇçÝáñ¹áõÃÛáõÝÝ»ñ</t>
  </si>
  <si>
    <t>7=3+4+5+6</t>
  </si>
  <si>
    <t>1+2=7+8+9</t>
  </si>
  <si>
    <t>1. ØÇÝã¹³ï³Ï³Ý í³ñáõÛÃÇ ÝÏ³ïÙ³Ùµ ¹³ï³Ï³Ý í»ñ³ÑëÏáÕáõÃÛ³Ý áÉáñï</t>
  </si>
  <si>
    <t>ÁÝ¹³Ù»ÝÁ</t>
  </si>
  <si>
    <t xml:space="preserve">ÃáÕÝí»É ¿ ³é³Ýó ùÝÝáõÃÛ³Ý </t>
  </si>
  <si>
    <t>µ³í³ñ³ñí»É ¿ Ù³ëÝ³ÏÇ</t>
  </si>
  <si>
    <t>µ³í³ñ³ñí»É ¿</t>
  </si>
  <si>
    <t xml:space="preserve">Ù»ñÅí»É ¿ </t>
  </si>
  <si>
    <t>µáÕáù³ñÏí»É ¿ í»ñ³ùÝÝÇã ¹³ï³ñ³Ý</t>
  </si>
  <si>
    <t xml:space="preserve">Ñ³ßí»ïáõ Å³Ù³Ý³Ï³Ñ³ïí³ÍáõÙ ³Ý³í³ñï ·áñÍ»ñÇ ÁÝ¹Ñ³Ýáõñ ÃÇíÁ </t>
  </si>
  <si>
    <t>áõÕ³ñÏí»É ¿ Áëï ÁÝ¹¹³ïáõÃÛ³Ý</t>
  </si>
  <si>
    <t>Ñ³ßí»ïáõ Å³Ù³Ý³Ï³Ñ³ïí³ÍáõÙ ³í³ñïí³Í ·áñÍ»ñÇ ÁÝ¹Ñ³Ýáõñ ÃÇíÁ</t>
  </si>
  <si>
    <t>Ñ³ßí»ïáõ Å³Ù³Ý³Ï³Ñ³ïí³ÍáõÙ ëï³óí³Í ·áñÍ»ñÇ ÁÝ¹Ñ³Ýáõñ ÃÇíÁ</t>
  </si>
  <si>
    <t>Ñ³ßí»ïáõ Å³Ù³Ý³Ï³Ñ³ïí³ÍÇ ëÏ½µáõÙ Ý³Ëáñ¹ Ñ³ßí»ïáõ Å³Ù³Ý³Ï³Ñ³ïí³ÍÇó ÷áË³Ýóí³Í ·áñÍ»ñÇ ÁÝ¹Ñ³Ýáõñ ÃÇíÁ</t>
  </si>
  <si>
    <t xml:space="preserve">                                 Ð²ÞìºîìàôÂÚàôÜ  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</si>
  <si>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¾ñ»µáõÝÇ ¨ Üáõµ³ñ³ß»Ý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</si>
  <si>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t xml:space="preserve"> 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</si>
  <si>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Î»ÝïñáÝ ¨ Üáñù-Ø³ñ³ß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</si>
  <si>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Երևան քաղաքի Շենգավիթ վարչական շրջանի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</si>
  <si>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²ç³÷ÝÛ³Ï ¨ ¸³íÃ³ß»Ý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</si>
  <si>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²í³Ý ¨ Üáñ Üáñù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</si>
  <si>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Երևան քաղաքի Մալաթիա-Սեբաստիա վարչական ßñç³ÝÇ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</si>
  <si>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Արարատի և Վայոց Ձորի մարզերի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</si>
  <si>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Գեղարքունիքի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</si>
  <si>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Արագածոտնի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</si>
  <si>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Լոռու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</si>
  <si>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Կոտայքի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</si>
  <si>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Շիրակի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</si>
  <si>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Արմավիրի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</si>
  <si>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Սյունիքի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</si>
  <si>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Տավուշի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</si>
  <si>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ՀՀ ÁÝ¹Ñ³Ýáõñ Çñ³í³ëáõÃÛ³Ý ³é³çÇÝ ³ïÛ³ÝÇ ¹³ï³ñ³ÝներÇ</t>
    </r>
    <r>
      <rPr>
        <sz val="14"/>
        <rFont val="Times Armenian"/>
        <family val="1"/>
      </rPr>
      <t xml:space="preserve"> ·áñÍáõÝ»áõÃÛ³Ý í»ñ³µ»ñÛ³É </t>
    </r>
  </si>
  <si>
    <t>2016Ã. 1-ԻՆ ԿԻՍԱՄՅԱԿ</t>
  </si>
  <si>
    <t>այլ միջնորդությունների մեջ 1 գործ միացվել է</t>
  </si>
  <si>
    <t>այլ միջնորդությունների մեջ 2 գործ վերադարձվել է,</t>
  </si>
  <si>
    <t>հետաքննության մարմնի աշխատողի,,,, բողոքների  մեջ 2 գործ միացվել է,</t>
  </si>
  <si>
    <t>դատական հանձնարարությունների մեջ  4 գործով որոշում չի կայացվել,</t>
  </si>
  <si>
    <t>հետաքննության մարմնի աշխատողի,,,, բողոքների  մեջ 1 գործ միացվել է,</t>
  </si>
  <si>
    <t>դատական հանձնարարությունների մեջ  1 գործով որոշում չի կայացվել,</t>
  </si>
  <si>
    <t>դատական հանձնարարությունների մեջ  2 գործ հետ է վերադարձվել, 5 գործով որոշում չի կայացվել,</t>
  </si>
  <si>
    <t xml:space="preserve">այլ միջնորդությունների մեջ 1 գործ միացվել է, </t>
  </si>
  <si>
    <t xml:space="preserve">հետաքննության մարմնի աշխատողի,,,, բողոքների  մեջ 4 գործ միացվել է, </t>
  </si>
  <si>
    <r>
      <rPr>
        <sz val="14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Arial Armenian"/>
        <family val="2"/>
      </rPr>
      <t>Երևան քաղաքի Արաբկիր և Քանաքեռ-Զեյթուն վարչական ßñç³ÝÝ»ñÇ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</si>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</sst>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name val="Times Armenian"/>
      <family val="1"/>
    </font>
    <font>
      <sz val="14"/>
      <name val="Times Armenian"/>
      <family val="1"/>
    </font>
    <font>
      <sz val="11"/>
      <name val="Times Armenian"/>
      <family val="1"/>
    </font>
    <font>
      <b/>
      <i/>
      <sz val="11"/>
      <name val="Times Armenian"/>
      <family val="1"/>
    </font>
    <font>
      <b/>
      <sz val="16"/>
      <name val="Times Armenian"/>
      <family val="1"/>
    </font>
    <font>
      <b/>
      <sz val="14"/>
      <name val="Times Armenian"/>
      <family val="1"/>
    </font>
    <font>
      <sz val="12"/>
      <name val="Arial Armenian"/>
      <family val="2"/>
    </font>
    <font>
      <sz val="11"/>
      <name val="Arial Armenian"/>
      <family val="2"/>
    </font>
    <font>
      <sz val="22"/>
      <name val="Times Armenian"/>
      <family val="1"/>
    </font>
    <font>
      <sz val="11"/>
      <name val="Calibri"/>
      <family val="2"/>
      <scheme val="minor"/>
    </font>
    <font>
      <b/>
      <sz val="12"/>
      <name val="Times Armenian"/>
      <family val="1"/>
    </font>
    <font>
      <b/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1"/>
      <name val="Calibri"/>
      <family val="2"/>
    </font>
    <font>
      <b/>
      <sz val="22"/>
      <name val="Arial Armenian"/>
      <family val="2"/>
    </font>
    <font>
      <b/>
      <sz val="2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charset val="204"/>
    </font>
    <font>
      <b/>
      <sz val="11"/>
      <name val="Calibri"/>
      <family val="2"/>
      <charset val="204"/>
    </font>
    <font>
      <sz val="12"/>
      <name val="Calibri"/>
      <family val="2"/>
      <charset val="204"/>
    </font>
    <font>
      <sz val="10"/>
      <name val="Arial LatArm"/>
      <family val="2"/>
    </font>
    <font>
      <sz val="10"/>
      <name val="Arial"/>
      <family val="2"/>
      <charset val="204"/>
    </font>
    <font>
      <b/>
      <sz val="9"/>
      <name val="Arial LatArm"/>
      <family val="2"/>
    </font>
    <font>
      <sz val="22"/>
      <name val="Arial Armenian"/>
      <family val="2"/>
    </font>
    <font>
      <b/>
      <sz val="14"/>
      <name val="Arial Armenian"/>
      <family val="2"/>
    </font>
    <font>
      <sz val="14"/>
      <name val="Arial Armenian"/>
      <family val="2"/>
    </font>
    <font>
      <b/>
      <sz val="16"/>
      <name val="Arial Armenian"/>
      <family val="2"/>
    </font>
    <font>
      <b/>
      <sz val="12"/>
      <name val="Arial Armenian"/>
      <family val="2"/>
    </font>
    <font>
      <b/>
      <i/>
      <sz val="11"/>
      <name val="Arial Armenian"/>
      <family val="2"/>
    </font>
    <font>
      <b/>
      <sz val="1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6">
    <xf numFmtId="0" fontId="0" fillId="0" borderId="0" xfId="0"/>
    <xf numFmtId="0" fontId="4" fillId="2" borderId="1" xfId="1" applyFont="1" applyFill="1" applyBorder="1" applyAlignment="1" applyProtection="1">
      <alignment horizontal="center" vertical="center"/>
    </xf>
    <xf numFmtId="0" fontId="9" fillId="2" borderId="0" xfId="0" applyFont="1" applyFill="1" applyProtection="1">
      <protection locked="0"/>
    </xf>
    <xf numFmtId="0" fontId="9" fillId="2" borderId="0" xfId="0" applyFont="1" applyFill="1" applyProtection="1"/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center"/>
    </xf>
    <xf numFmtId="0" fontId="11" fillId="2" borderId="0" xfId="0" applyFont="1" applyFill="1" applyAlignment="1" applyProtection="1">
      <alignment horizontal="center" vertical="center"/>
      <protection locked="0"/>
    </xf>
    <xf numFmtId="0" fontId="11" fillId="2" borderId="0" xfId="0" applyFont="1" applyFill="1" applyProtection="1"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7" xfId="0" applyFont="1" applyFill="1" applyBorder="1" applyAlignment="1" applyProtection="1">
      <alignment horizontal="center" vertical="center" textRotation="9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/>
    </xf>
    <xf numFmtId="0" fontId="15" fillId="2" borderId="0" xfId="0" applyFont="1" applyFill="1" applyProtection="1"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11" fillId="2" borderId="0" xfId="0" applyFont="1" applyFill="1" applyBorder="1" applyAlignment="1" applyProtection="1">
      <alignment horizontal="center" vertical="center"/>
    </xf>
    <xf numFmtId="0" fontId="11" fillId="2" borderId="0" xfId="0" applyFont="1" applyFill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/>
    </xf>
    <xf numFmtId="0" fontId="13" fillId="2" borderId="1" xfId="0" applyFont="1" applyFill="1" applyBorder="1" applyAlignment="1" applyProtection="1">
      <alignment horizontal="center" vertical="center"/>
    </xf>
    <xf numFmtId="0" fontId="16" fillId="2" borderId="13" xfId="0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Protection="1">
      <protection locked="0"/>
    </xf>
    <xf numFmtId="0" fontId="18" fillId="2" borderId="0" xfId="0" applyFont="1" applyFill="1" applyProtection="1">
      <protection locked="0"/>
    </xf>
    <xf numFmtId="0" fontId="19" fillId="2" borderId="0" xfId="0" applyFont="1" applyFill="1" applyProtection="1">
      <protection locked="0"/>
    </xf>
    <xf numFmtId="0" fontId="21" fillId="2" borderId="1" xfId="0" applyFont="1" applyFill="1" applyBorder="1" applyAlignment="1" applyProtection="1">
      <alignment horizontal="center" vertical="center"/>
    </xf>
    <xf numFmtId="0" fontId="22" fillId="2" borderId="0" xfId="0" applyFont="1" applyFill="1" applyProtection="1">
      <protection locked="0"/>
    </xf>
    <xf numFmtId="0" fontId="20" fillId="2" borderId="1" xfId="0" applyFont="1" applyFill="1" applyBorder="1" applyAlignment="1" applyProtection="1">
      <alignment horizontal="center"/>
    </xf>
    <xf numFmtId="0" fontId="20" fillId="2" borderId="1" xfId="0" applyFont="1" applyFill="1" applyBorder="1" applyAlignment="1" applyProtection="1">
      <alignment horizontal="center" vertical="center"/>
    </xf>
    <xf numFmtId="14" fontId="11" fillId="2" borderId="0" xfId="0" applyNumberFormat="1" applyFont="1" applyFill="1" applyProtection="1">
      <protection locked="0"/>
    </xf>
    <xf numFmtId="0" fontId="9" fillId="2" borderId="0" xfId="0" applyFont="1" applyFill="1" applyAlignment="1" applyProtection="1"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23" fillId="2" borderId="0" xfId="0" applyFont="1" applyFill="1" applyProtection="1">
      <protection locked="0"/>
    </xf>
    <xf numFmtId="0" fontId="24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Protection="1">
      <protection locked="0"/>
    </xf>
    <xf numFmtId="0" fontId="25" fillId="2" borderId="0" xfId="0" applyFont="1" applyFill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29" fillId="2" borderId="0" xfId="0" applyFont="1" applyFill="1" applyBorder="1" applyAlignment="1" applyProtection="1">
      <alignment horizontal="center" vertical="center" wrapText="1"/>
      <protection locked="0"/>
    </xf>
    <xf numFmtId="0" fontId="29" fillId="2" borderId="0" xfId="0" applyFont="1" applyFill="1" applyBorder="1" applyAlignment="1" applyProtection="1">
      <alignment vertical="center" wrapText="1"/>
      <protection locked="0"/>
    </xf>
    <xf numFmtId="0" fontId="8" fillId="2" borderId="7" xfId="0" applyFont="1" applyFill="1" applyBorder="1" applyAlignment="1" applyProtection="1">
      <alignment horizontal="center" vertical="center" textRotation="90"/>
    </xf>
    <xf numFmtId="0" fontId="8" fillId="2" borderId="5" xfId="0" applyFont="1" applyFill="1" applyBorder="1" applyAlignment="1" applyProtection="1">
      <alignment horizontal="center" vertical="center" textRotation="90" wrapText="1"/>
    </xf>
    <xf numFmtId="0" fontId="8" fillId="2" borderId="6" xfId="0" applyFont="1" applyFill="1" applyBorder="1" applyAlignment="1" applyProtection="1">
      <alignment horizontal="center" vertical="center" textRotation="90" wrapText="1"/>
    </xf>
    <xf numFmtId="0" fontId="31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</xf>
    <xf numFmtId="0" fontId="28" fillId="2" borderId="1" xfId="1" applyFont="1" applyFill="1" applyBorder="1" applyAlignment="1" applyProtection="1">
      <alignment horizontal="center" vertical="center"/>
      <protection locked="0"/>
    </xf>
    <xf numFmtId="0" fontId="32" fillId="2" borderId="1" xfId="0" applyFont="1" applyFill="1" applyBorder="1" applyAlignment="1" applyProtection="1">
      <alignment horizontal="center" vertical="center"/>
    </xf>
    <xf numFmtId="0" fontId="9" fillId="2" borderId="1" xfId="1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5" xfId="1" applyFont="1" applyFill="1" applyBorder="1" applyAlignment="1" applyProtection="1">
      <alignment horizontal="center" vertical="center"/>
    </xf>
    <xf numFmtId="0" fontId="30" fillId="2" borderId="1" xfId="0" applyFont="1" applyFill="1" applyBorder="1" applyAlignment="1" applyProtection="1">
      <alignment horizontal="center"/>
    </xf>
    <xf numFmtId="0" fontId="30" fillId="2" borderId="1" xfId="0" applyFont="1" applyFill="1" applyBorder="1" applyAlignment="1" applyProtection="1">
      <alignment horizontal="center" vertical="center"/>
    </xf>
    <xf numFmtId="0" fontId="11" fillId="2" borderId="0" xfId="0" applyFont="1" applyFill="1" applyBorder="1" applyProtection="1"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4" fillId="2" borderId="0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center" vertical="center"/>
    </xf>
    <xf numFmtId="0" fontId="14" fillId="2" borderId="3" xfId="0" applyFont="1" applyFill="1" applyBorder="1" applyAlignment="1" applyProtection="1">
      <alignment horizontal="center" vertical="center"/>
    </xf>
    <xf numFmtId="0" fontId="4" fillId="2" borderId="4" xfId="1" applyFont="1" applyFill="1" applyBorder="1" applyAlignment="1" applyProtection="1">
      <alignment horizontal="left" vertical="center" wrapText="1"/>
    </xf>
    <xf numFmtId="0" fontId="4" fillId="2" borderId="2" xfId="1" applyFont="1" applyFill="1" applyBorder="1" applyAlignment="1" applyProtection="1">
      <alignment horizontal="left" vertical="center" wrapText="1"/>
    </xf>
    <xf numFmtId="0" fontId="4" fillId="2" borderId="3" xfId="1" applyFont="1" applyFill="1" applyBorder="1" applyAlignment="1" applyProtection="1">
      <alignment horizontal="left" vertical="center"/>
    </xf>
    <xf numFmtId="0" fontId="4" fillId="2" borderId="2" xfId="1" applyFont="1" applyFill="1" applyBorder="1" applyAlignment="1" applyProtection="1">
      <alignment horizontal="left" vertical="center"/>
    </xf>
    <xf numFmtId="0" fontId="2" fillId="2" borderId="4" xfId="1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  <protection locked="0"/>
    </xf>
    <xf numFmtId="49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left" vertical="top" wrapText="1"/>
    </xf>
    <xf numFmtId="0" fontId="4" fillId="2" borderId="2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left" vertical="center" wrapText="1"/>
    </xf>
    <xf numFmtId="0" fontId="4" fillId="2" borderId="4" xfId="1" applyFont="1" applyFill="1" applyBorder="1" applyAlignment="1" applyProtection="1">
      <alignment horizontal="left" vertical="top" wrapText="1"/>
    </xf>
    <xf numFmtId="0" fontId="4" fillId="2" borderId="2" xfId="1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/>
    </xf>
    <xf numFmtId="0" fontId="12" fillId="2" borderId="10" xfId="0" applyFont="1" applyFill="1" applyBorder="1" applyAlignment="1" applyProtection="1">
      <alignment horizontal="center" vertical="center"/>
    </xf>
    <xf numFmtId="0" fontId="12" fillId="2" borderId="9" xfId="0" applyFont="1" applyFill="1" applyBorder="1" applyAlignment="1" applyProtection="1">
      <alignment horizontal="center" vertical="center"/>
    </xf>
    <xf numFmtId="0" fontId="12" fillId="2" borderId="8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/>
    <xf numFmtId="0" fontId="11" fillId="2" borderId="0" xfId="0" applyFont="1" applyFill="1" applyAlignment="1"/>
    <xf numFmtId="0" fontId="2" fillId="2" borderId="0" xfId="0" applyFont="1" applyFill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49" fontId="4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/>
    </xf>
    <xf numFmtId="0" fontId="26" fillId="2" borderId="2" xfId="0" applyFont="1" applyFill="1" applyBorder="1" applyAlignment="1" applyProtection="1">
      <alignment horizontal="center" vertical="center"/>
    </xf>
    <xf numFmtId="0" fontId="27" fillId="2" borderId="4" xfId="0" applyFont="1" applyFill="1" applyBorder="1" applyAlignment="1" applyProtection="1">
      <alignment horizontal="center" vertical="center" wrapText="1"/>
    </xf>
    <xf numFmtId="0" fontId="27" fillId="2" borderId="3" xfId="0" applyFont="1" applyFill="1" applyBorder="1" applyAlignment="1" applyProtection="1">
      <alignment horizontal="center" vertical="center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30" fillId="2" borderId="6" xfId="0" applyFont="1" applyFill="1" applyBorder="1" applyAlignment="1" applyProtection="1">
      <alignment horizontal="center" vertical="center"/>
    </xf>
    <xf numFmtId="0" fontId="30" fillId="2" borderId="10" xfId="0" applyFont="1" applyFill="1" applyBorder="1" applyAlignment="1" applyProtection="1">
      <alignment horizontal="center" vertical="center"/>
    </xf>
    <xf numFmtId="0" fontId="30" fillId="2" borderId="9" xfId="0" applyFont="1" applyFill="1" applyBorder="1" applyAlignment="1" applyProtection="1">
      <alignment horizontal="center" vertical="center"/>
    </xf>
    <xf numFmtId="0" fontId="30" fillId="2" borderId="8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textRotation="90" wrapText="1"/>
    </xf>
    <xf numFmtId="0" fontId="31" fillId="2" borderId="4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1" fillId="2" borderId="2" xfId="0" applyFont="1" applyFill="1" applyBorder="1" applyAlignment="1" applyProtection="1">
      <alignment horizontal="center" vertical="center" wrapText="1"/>
    </xf>
    <xf numFmtId="0" fontId="9" fillId="2" borderId="4" xfId="1" applyFont="1" applyFill="1" applyBorder="1" applyAlignment="1" applyProtection="1">
      <alignment horizontal="left" vertical="center" wrapText="1"/>
    </xf>
    <xf numFmtId="0" fontId="9" fillId="2" borderId="2" xfId="1" applyFont="1" applyFill="1" applyBorder="1" applyAlignment="1" applyProtection="1">
      <alignment horizontal="left" vertical="center" wrapText="1"/>
    </xf>
    <xf numFmtId="0" fontId="9" fillId="2" borderId="4" xfId="0" applyFont="1" applyFill="1" applyBorder="1" applyAlignment="1" applyProtection="1">
      <alignment horizontal="left" vertical="top" wrapText="1"/>
    </xf>
    <xf numFmtId="0" fontId="9" fillId="2" borderId="2" xfId="0" applyFont="1" applyFill="1" applyBorder="1" applyAlignment="1" applyProtection="1">
      <alignment horizontal="left" vertical="top" wrapText="1"/>
    </xf>
    <xf numFmtId="0" fontId="30" fillId="2" borderId="1" xfId="0" applyFont="1" applyFill="1" applyBorder="1" applyAlignment="1" applyProtection="1">
      <alignment horizontal="center" vertical="center"/>
    </xf>
    <xf numFmtId="0" fontId="8" fillId="2" borderId="4" xfId="1" applyFont="1" applyFill="1" applyBorder="1" applyAlignment="1" applyProtection="1">
      <alignment horizontal="center" vertical="center"/>
    </xf>
    <xf numFmtId="0" fontId="8" fillId="2" borderId="3" xfId="1" applyFont="1" applyFill="1" applyBorder="1" applyAlignment="1" applyProtection="1">
      <alignment horizontal="center" vertical="center"/>
    </xf>
    <xf numFmtId="0" fontId="8" fillId="2" borderId="2" xfId="1" applyFont="1" applyFill="1" applyBorder="1" applyAlignment="1" applyProtection="1">
      <alignment horizontal="center" vertical="center"/>
    </xf>
    <xf numFmtId="0" fontId="9" fillId="2" borderId="3" xfId="1" applyFont="1" applyFill="1" applyBorder="1" applyAlignment="1" applyProtection="1">
      <alignment horizontal="left" vertical="center"/>
    </xf>
    <xf numFmtId="0" fontId="9" fillId="2" borderId="2" xfId="1" applyFont="1" applyFill="1" applyBorder="1" applyAlignment="1" applyProtection="1">
      <alignment horizontal="left" vertical="center"/>
    </xf>
    <xf numFmtId="0" fontId="31" fillId="2" borderId="1" xfId="0" applyFont="1" applyFill="1" applyBorder="1" applyAlignment="1" applyProtection="1">
      <alignment horizontal="center" vertical="center" wrapText="1"/>
    </xf>
    <xf numFmtId="0" fontId="31" fillId="2" borderId="4" xfId="0" applyFont="1" applyFill="1" applyBorder="1" applyAlignment="1" applyProtection="1">
      <alignment horizontal="center" vertical="center" wrapText="1"/>
      <protection locked="0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 applyProtection="1">
      <alignment horizontal="left" vertical="center" wrapText="1"/>
    </xf>
    <xf numFmtId="0" fontId="9" fillId="2" borderId="2" xfId="0" applyFont="1" applyFill="1" applyBorder="1" applyAlignment="1" applyProtection="1">
      <alignment horizontal="left" vertical="center" wrapText="1"/>
    </xf>
    <xf numFmtId="0" fontId="9" fillId="2" borderId="4" xfId="1" applyFont="1" applyFill="1" applyBorder="1" applyAlignment="1" applyProtection="1">
      <alignment horizontal="left" vertical="top" wrapText="1"/>
    </xf>
    <xf numFmtId="0" fontId="9" fillId="2" borderId="2" xfId="1" applyFont="1" applyFill="1" applyBorder="1" applyAlignment="1" applyProtection="1">
      <alignment horizontal="left" vertical="top" wrapText="1"/>
    </xf>
    <xf numFmtId="0" fontId="20" fillId="2" borderId="1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 wrapText="1"/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30"/>
  <sheetViews>
    <sheetView tabSelected="1" zoomScale="80" zoomScaleNormal="80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9.125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48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>
        <f>SUM(Shengavit:Ararat!D6)</f>
        <v>0</v>
      </c>
      <c r="E6" s="13">
        <f>SUM(Shengavit:Ararat!E6)</f>
        <v>1290</v>
      </c>
      <c r="F6" s="13">
        <f>SUM(Shengavit:Ararat!F6)</f>
        <v>82</v>
      </c>
      <c r="G6" s="13">
        <f>SUM(Shengavit:Ararat!G6)</f>
        <v>1197</v>
      </c>
      <c r="H6" s="13">
        <f>SUM(Shengavit:Ararat!H6)</f>
        <v>4</v>
      </c>
      <c r="I6" s="13">
        <f>SUM(Shengavit:Ararat!I6)</f>
        <v>7</v>
      </c>
      <c r="J6" s="13">
        <f>SUM(Shengavit:Ararat!J6)</f>
        <v>1290</v>
      </c>
      <c r="K6" s="13">
        <f>SUM(Shengavit:Ararat!K6)</f>
        <v>0</v>
      </c>
      <c r="L6" s="13">
        <f>SUM(Shengavit:Ararat!L6)</f>
        <v>0</v>
      </c>
      <c r="M6" s="13">
        <f>SUM(Shengavit:Ararat!M6)</f>
        <v>220</v>
      </c>
      <c r="N6" s="15">
        <f>D6+E6</f>
        <v>1290</v>
      </c>
      <c r="O6" s="15">
        <f>J6+K6+L6</f>
        <v>1290</v>
      </c>
      <c r="P6" s="15">
        <f>J6</f>
        <v>1290</v>
      </c>
      <c r="Q6" s="15">
        <f t="shared" ref="Q6:Q15" si="0">F6+G6+H6+I6</f>
        <v>1290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>
        <f>SUM(Shengavit:Ararat!D7)</f>
        <v>25</v>
      </c>
      <c r="E7" s="13">
        <f>SUM(Shengavit:Ararat!E7)</f>
        <v>829</v>
      </c>
      <c r="F7" s="13">
        <f>SUM(Shengavit:Ararat!F7)</f>
        <v>19</v>
      </c>
      <c r="G7" s="13">
        <f>SUM(Shengavit:Ararat!G7)</f>
        <v>765</v>
      </c>
      <c r="H7" s="13">
        <f>SUM(Shengavit:Ararat!H7)</f>
        <v>36</v>
      </c>
      <c r="I7" s="13">
        <f>SUM(Shengavit:Ararat!I7)</f>
        <v>4</v>
      </c>
      <c r="J7" s="13">
        <f>SUM(Shengavit:Ararat!J7)</f>
        <v>824</v>
      </c>
      <c r="K7" s="13">
        <f>SUM(Shengavit:Ararat!K7)</f>
        <v>0</v>
      </c>
      <c r="L7" s="13">
        <f>SUM(Shengavit:Ararat!L7)</f>
        <v>30</v>
      </c>
      <c r="M7" s="13">
        <f>SUM(Shengavit:Ararat!M7)</f>
        <v>251</v>
      </c>
      <c r="N7" s="15">
        <f t="shared" ref="N7:N21" si="1">D7+E7</f>
        <v>854</v>
      </c>
      <c r="O7" s="15">
        <f t="shared" ref="O7:O21" si="2">J7+K7+L7</f>
        <v>854</v>
      </c>
      <c r="P7" s="15">
        <f t="shared" ref="P7:P21" si="3">J7</f>
        <v>824</v>
      </c>
      <c r="Q7" s="15">
        <f t="shared" si="0"/>
        <v>824</v>
      </c>
    </row>
    <row r="8" spans="1:20" ht="32.25" customHeight="1" x14ac:dyDescent="0.25">
      <c r="A8" s="6">
        <v>3</v>
      </c>
      <c r="B8" s="67" t="s">
        <v>14</v>
      </c>
      <c r="C8" s="68"/>
      <c r="D8" s="13">
        <f>SUM(Shengavit:Ararat!D8)</f>
        <v>0</v>
      </c>
      <c r="E8" s="13">
        <f>SUM(Shengavit:Ararat!E8)</f>
        <v>111</v>
      </c>
      <c r="F8" s="13">
        <f>SUM(Shengavit:Ararat!F8)</f>
        <v>5</v>
      </c>
      <c r="G8" s="13">
        <f>SUM(Shengavit:Ararat!G8)</f>
        <v>105</v>
      </c>
      <c r="H8" s="13">
        <f>SUM(Shengavit:Ararat!H8)</f>
        <v>1</v>
      </c>
      <c r="I8" s="13">
        <f>SUM(Shengavit:Ararat!I8)</f>
        <v>0</v>
      </c>
      <c r="J8" s="13">
        <f>SUM(Shengavit:Ararat!J8)</f>
        <v>111</v>
      </c>
      <c r="K8" s="13">
        <f>SUM(Shengavit:Ararat!K8)</f>
        <v>0</v>
      </c>
      <c r="L8" s="13">
        <f>SUM(Shengavit:Ararat!L8)</f>
        <v>0</v>
      </c>
      <c r="M8" s="13">
        <f>SUM(Shengavit:Ararat!M8)</f>
        <v>20</v>
      </c>
      <c r="N8" s="15">
        <f t="shared" si="1"/>
        <v>111</v>
      </c>
      <c r="O8" s="15">
        <f t="shared" si="2"/>
        <v>111</v>
      </c>
      <c r="P8" s="15">
        <f t="shared" si="3"/>
        <v>111</v>
      </c>
      <c r="Q8" s="15">
        <f t="shared" si="0"/>
        <v>111</v>
      </c>
    </row>
    <row r="9" spans="1:20" ht="51.75" customHeight="1" x14ac:dyDescent="0.25">
      <c r="A9" s="6">
        <v>4</v>
      </c>
      <c r="B9" s="67" t="s">
        <v>13</v>
      </c>
      <c r="C9" s="68"/>
      <c r="D9" s="13">
        <f>SUM(Shengavit:Ararat!D9)</f>
        <v>5</v>
      </c>
      <c r="E9" s="13">
        <f>SUM(Shengavit:Ararat!E9)</f>
        <v>379</v>
      </c>
      <c r="F9" s="13">
        <f>SUM(Shengavit:Ararat!F9)</f>
        <v>320</v>
      </c>
      <c r="G9" s="13">
        <f>SUM(Shengavit:Ararat!G9)</f>
        <v>57</v>
      </c>
      <c r="H9" s="13">
        <f>SUM(Shengavit:Ararat!H9)</f>
        <v>0</v>
      </c>
      <c r="I9" s="13">
        <f>SUM(Shengavit:Ararat!I9)</f>
        <v>3</v>
      </c>
      <c r="J9" s="13">
        <f>SUM(Shengavit:Ararat!J9)</f>
        <v>380</v>
      </c>
      <c r="K9" s="13">
        <f>SUM(Shengavit:Ararat!K9)</f>
        <v>1</v>
      </c>
      <c r="L9" s="13">
        <f>SUM(Shengavit:Ararat!L9)</f>
        <v>3</v>
      </c>
      <c r="M9" s="13">
        <f>SUM(Shengavit:Ararat!M9)</f>
        <v>57</v>
      </c>
      <c r="N9" s="15">
        <f t="shared" si="1"/>
        <v>384</v>
      </c>
      <c r="O9" s="15">
        <f t="shared" si="2"/>
        <v>384</v>
      </c>
      <c r="P9" s="15">
        <f t="shared" si="3"/>
        <v>380</v>
      </c>
      <c r="Q9" s="15">
        <f t="shared" si="0"/>
        <v>380</v>
      </c>
    </row>
    <row r="10" spans="1:20" ht="37.5" customHeight="1" x14ac:dyDescent="0.25">
      <c r="A10" s="6">
        <v>5</v>
      </c>
      <c r="B10" s="67" t="s">
        <v>12</v>
      </c>
      <c r="C10" s="68"/>
      <c r="D10" s="13">
        <f>SUM(Shengavit:Ararat!D10)</f>
        <v>0</v>
      </c>
      <c r="E10" s="13">
        <f>SUM(Shengavit:Ararat!E10)</f>
        <v>2189</v>
      </c>
      <c r="F10" s="13">
        <f>SUM(Shengavit:Ararat!F10)</f>
        <v>129</v>
      </c>
      <c r="G10" s="13">
        <f>SUM(Shengavit:Ararat!G10)</f>
        <v>2030</v>
      </c>
      <c r="H10" s="13">
        <f>SUM(Shengavit:Ararat!H10)</f>
        <v>25</v>
      </c>
      <c r="I10" s="13">
        <f>SUM(Shengavit:Ararat!I10)</f>
        <v>5</v>
      </c>
      <c r="J10" s="13">
        <f>SUM(Shengavit:Ararat!J10)</f>
        <v>2189</v>
      </c>
      <c r="K10" s="13">
        <f>SUM(Shengavit:Ararat!K10)</f>
        <v>0</v>
      </c>
      <c r="L10" s="13">
        <f>SUM(Shengavit:Ararat!L10)</f>
        <v>0</v>
      </c>
      <c r="M10" s="13">
        <f>SUM(Shengavit:Ararat!M10)</f>
        <v>11</v>
      </c>
      <c r="N10" s="15">
        <f t="shared" si="1"/>
        <v>2189</v>
      </c>
      <c r="O10" s="15">
        <f t="shared" si="2"/>
        <v>2189</v>
      </c>
      <c r="P10" s="15">
        <f t="shared" si="3"/>
        <v>2189</v>
      </c>
      <c r="Q10" s="15">
        <f t="shared" si="0"/>
        <v>2189</v>
      </c>
    </row>
    <row r="11" spans="1:20" ht="63.75" customHeight="1" x14ac:dyDescent="0.25">
      <c r="A11" s="1">
        <v>6</v>
      </c>
      <c r="B11" s="84" t="s">
        <v>11</v>
      </c>
      <c r="C11" s="85"/>
      <c r="D11" s="13">
        <f>SUM(Shengavit:Ararat!D11)</f>
        <v>0</v>
      </c>
      <c r="E11" s="13">
        <f>SUM(Shengavit:Ararat!E11)</f>
        <v>123</v>
      </c>
      <c r="F11" s="13">
        <f>SUM(Shengavit:Ararat!F11)</f>
        <v>9</v>
      </c>
      <c r="G11" s="13">
        <f>SUM(Shengavit:Ararat!G11)</f>
        <v>103</v>
      </c>
      <c r="H11" s="13">
        <f>SUM(Shengavit:Ararat!H11)</f>
        <v>11</v>
      </c>
      <c r="I11" s="13">
        <f>SUM(Shengavit:Ararat!I11)</f>
        <v>0</v>
      </c>
      <c r="J11" s="13">
        <f>SUM(Shengavit:Ararat!J11)</f>
        <v>123</v>
      </c>
      <c r="K11" s="13">
        <f>SUM(Shengavit:Ararat!K11)</f>
        <v>0</v>
      </c>
      <c r="L11" s="13">
        <f>SUM(Shengavit:Ararat!L11)</f>
        <v>0</v>
      </c>
      <c r="M11" s="13">
        <f>SUM(Shengavit:Ararat!M11)</f>
        <v>1</v>
      </c>
      <c r="N11" s="15">
        <f t="shared" si="1"/>
        <v>123</v>
      </c>
      <c r="O11" s="15">
        <f t="shared" si="2"/>
        <v>123</v>
      </c>
      <c r="P11" s="15">
        <f t="shared" si="3"/>
        <v>123</v>
      </c>
      <c r="Q11" s="15">
        <f t="shared" si="0"/>
        <v>123</v>
      </c>
    </row>
    <row r="12" spans="1:20" ht="44.25" customHeight="1" x14ac:dyDescent="0.25">
      <c r="A12" s="1">
        <v>7</v>
      </c>
      <c r="B12" s="84" t="s">
        <v>10</v>
      </c>
      <c r="C12" s="85"/>
      <c r="D12" s="13">
        <f>SUM(Shengavit:Ararat!D12)</f>
        <v>0</v>
      </c>
      <c r="E12" s="13">
        <f>SUM(Shengavit:Ararat!E12)</f>
        <v>64</v>
      </c>
      <c r="F12" s="13">
        <f>SUM(Shengavit:Ararat!F12)</f>
        <v>1</v>
      </c>
      <c r="G12" s="13">
        <f>SUM(Shengavit:Ararat!G12)</f>
        <v>61</v>
      </c>
      <c r="H12" s="13">
        <f>SUM(Shengavit:Ararat!H12)</f>
        <v>1</v>
      </c>
      <c r="I12" s="13">
        <f>SUM(Shengavit:Ararat!I12)</f>
        <v>1</v>
      </c>
      <c r="J12" s="13">
        <f>SUM(Shengavit:Ararat!J12)</f>
        <v>64</v>
      </c>
      <c r="K12" s="13">
        <f>SUM(Shengavit:Ararat!K12)</f>
        <v>0</v>
      </c>
      <c r="L12" s="13">
        <f>SUM(Shengavit:Ararat!L12)</f>
        <v>0</v>
      </c>
      <c r="M12" s="13">
        <f>SUM(Shengavit:Ararat!M12)</f>
        <v>0</v>
      </c>
      <c r="N12" s="15">
        <f t="shared" si="1"/>
        <v>64</v>
      </c>
      <c r="O12" s="15">
        <f t="shared" si="2"/>
        <v>64</v>
      </c>
      <c r="P12" s="15">
        <f t="shared" si="3"/>
        <v>64</v>
      </c>
      <c r="Q12" s="15">
        <f t="shared" si="0"/>
        <v>64</v>
      </c>
    </row>
    <row r="13" spans="1:20" ht="51" customHeight="1" x14ac:dyDescent="0.25">
      <c r="A13" s="1">
        <v>8</v>
      </c>
      <c r="B13" s="84" t="s">
        <v>9</v>
      </c>
      <c r="C13" s="85"/>
      <c r="D13" s="13">
        <f>SUM(Shengavit:Ararat!D13)</f>
        <v>0</v>
      </c>
      <c r="E13" s="13">
        <f>SUM(Shengavit:Ararat!E13)</f>
        <v>63</v>
      </c>
      <c r="F13" s="13">
        <f>SUM(Shengavit:Ararat!F13)</f>
        <v>0</v>
      </c>
      <c r="G13" s="13">
        <f>SUM(Shengavit:Ararat!G13)</f>
        <v>62</v>
      </c>
      <c r="H13" s="13">
        <f>SUM(Shengavit:Ararat!H13)</f>
        <v>0</v>
      </c>
      <c r="I13" s="13">
        <f>SUM(Shengavit:Ararat!I13)</f>
        <v>1</v>
      </c>
      <c r="J13" s="13">
        <f>SUM(Shengavit:Ararat!J13)</f>
        <v>63</v>
      </c>
      <c r="K13" s="13">
        <f>SUM(Shengavit:Ararat!K13)</f>
        <v>0</v>
      </c>
      <c r="L13" s="13">
        <f>SUM(Shengavit:Ararat!L13)</f>
        <v>0</v>
      </c>
      <c r="M13" s="13">
        <f>SUM(Shengavit:Ararat!M13)</f>
        <v>1</v>
      </c>
      <c r="N13" s="15">
        <f t="shared" si="1"/>
        <v>63</v>
      </c>
      <c r="O13" s="15">
        <f t="shared" si="2"/>
        <v>63</v>
      </c>
      <c r="P13" s="15">
        <f t="shared" si="3"/>
        <v>63</v>
      </c>
      <c r="Q13" s="15">
        <f t="shared" si="0"/>
        <v>63</v>
      </c>
    </row>
    <row r="14" spans="1:20" ht="34.5" customHeight="1" x14ac:dyDescent="0.25">
      <c r="A14" s="1">
        <v>9</v>
      </c>
      <c r="B14" s="76" t="s">
        <v>8</v>
      </c>
      <c r="C14" s="77"/>
      <c r="D14" s="13">
        <f>SUM(Shengavit:Ararat!D14)</f>
        <v>0</v>
      </c>
      <c r="E14" s="13">
        <f>SUM(Shengavit:Ararat!E14)</f>
        <v>2551</v>
      </c>
      <c r="F14" s="13">
        <f>SUM(Shengavit:Ararat!F14)</f>
        <v>45</v>
      </c>
      <c r="G14" s="13">
        <f>SUM(Shengavit:Ararat!G14)</f>
        <v>2459</v>
      </c>
      <c r="H14" s="13">
        <f>SUM(Shengavit:Ararat!H14)</f>
        <v>44</v>
      </c>
      <c r="I14" s="13">
        <f>SUM(Shengavit:Ararat!I14)</f>
        <v>2</v>
      </c>
      <c r="J14" s="13">
        <f>SUM(Shengavit:Ararat!J14)</f>
        <v>2550</v>
      </c>
      <c r="K14" s="13">
        <f>SUM(Shengavit:Ararat!K14)</f>
        <v>0</v>
      </c>
      <c r="L14" s="13">
        <f>SUM(Shengavit:Ararat!L14)</f>
        <v>1</v>
      </c>
      <c r="M14" s="13">
        <f>SUM(Shengavit:Ararat!M14)</f>
        <v>8</v>
      </c>
      <c r="N14" s="15">
        <f t="shared" si="1"/>
        <v>2551</v>
      </c>
      <c r="O14" s="15">
        <f t="shared" si="2"/>
        <v>2551</v>
      </c>
      <c r="P14" s="15">
        <f t="shared" si="3"/>
        <v>2550</v>
      </c>
      <c r="Q14" s="15">
        <f t="shared" si="0"/>
        <v>2550</v>
      </c>
    </row>
    <row r="15" spans="1:20" ht="76.5" customHeight="1" x14ac:dyDescent="0.25">
      <c r="A15" s="1">
        <v>10</v>
      </c>
      <c r="B15" s="76" t="s">
        <v>7</v>
      </c>
      <c r="C15" s="77"/>
      <c r="D15" s="13">
        <f>SUM(Shengavit:Ararat!D15)</f>
        <v>130</v>
      </c>
      <c r="E15" s="13">
        <f>SUM(Shengavit:Ararat!E15)</f>
        <v>520</v>
      </c>
      <c r="F15" s="13">
        <f>SUM(Shengavit:Ararat!F15)</f>
        <v>297</v>
      </c>
      <c r="G15" s="13">
        <f>SUM(Shengavit:Ararat!G15)</f>
        <v>63</v>
      </c>
      <c r="H15" s="13">
        <f>SUM(Shengavit:Ararat!H15)</f>
        <v>9</v>
      </c>
      <c r="I15" s="13">
        <f>SUM(Shengavit:Ararat!I15)</f>
        <v>17</v>
      </c>
      <c r="J15" s="13">
        <f>SUM(Shengavit:Ararat!J15)</f>
        <v>386</v>
      </c>
      <c r="K15" s="13">
        <f>SUM(Shengavit:Ararat!K15)</f>
        <v>38</v>
      </c>
      <c r="L15" s="13">
        <f>SUM(Shengavit:Ararat!L15)</f>
        <v>222</v>
      </c>
      <c r="M15" s="13">
        <f>SUM(Shengavit:Ararat!M15)</f>
        <v>162</v>
      </c>
      <c r="N15" s="15">
        <f t="shared" si="1"/>
        <v>650</v>
      </c>
      <c r="O15" s="15">
        <f t="shared" si="2"/>
        <v>646</v>
      </c>
      <c r="P15" s="15">
        <f t="shared" si="3"/>
        <v>386</v>
      </c>
      <c r="Q15" s="15">
        <f t="shared" si="0"/>
        <v>386</v>
      </c>
    </row>
    <row r="16" spans="1:20" ht="55.5" customHeight="1" x14ac:dyDescent="0.25">
      <c r="A16" s="78" t="s">
        <v>6</v>
      </c>
      <c r="B16" s="78"/>
      <c r="C16" s="78"/>
      <c r="D16" s="79"/>
      <c r="E16" s="80"/>
      <c r="F16" s="80"/>
      <c r="G16" s="80"/>
      <c r="H16" s="80"/>
      <c r="I16" s="80"/>
      <c r="J16" s="80"/>
      <c r="K16" s="80"/>
      <c r="L16" s="80"/>
      <c r="M16" s="81"/>
      <c r="N16" s="65"/>
      <c r="O16" s="66"/>
      <c r="P16" s="66"/>
      <c r="Q16" s="66"/>
    </row>
    <row r="17" spans="1:23" ht="36.75" customHeight="1" x14ac:dyDescent="0.25">
      <c r="A17" s="1">
        <v>1</v>
      </c>
      <c r="B17" s="82" t="s">
        <v>5</v>
      </c>
      <c r="C17" s="83"/>
      <c r="D17" s="13">
        <f>SUM(Shengavit:Ararat!D17)</f>
        <v>1</v>
      </c>
      <c r="E17" s="13">
        <f>SUM(Shengavit:Ararat!E17)</f>
        <v>89</v>
      </c>
      <c r="F17" s="13">
        <f>SUM(Shengavit:Ararat!F17)</f>
        <v>23</v>
      </c>
      <c r="G17" s="13">
        <f>SUM(Shengavit:Ararat!G17)</f>
        <v>61</v>
      </c>
      <c r="H17" s="13">
        <f>SUM(Shengavit:Ararat!H17)</f>
        <v>0</v>
      </c>
      <c r="I17" s="13">
        <f>SUM(Shengavit:Ararat!I17)</f>
        <v>1</v>
      </c>
      <c r="J17" s="13">
        <f>SUM(Shengavit:Ararat!J17)</f>
        <v>85</v>
      </c>
      <c r="K17" s="13">
        <f>SUM(Shengavit:Ararat!K17)</f>
        <v>0</v>
      </c>
      <c r="L17" s="13">
        <f>SUM(Shengavit:Ararat!L17)</f>
        <v>5</v>
      </c>
      <c r="M17" s="13">
        <f>SUM(Shengavit:Ararat!M17)</f>
        <v>37</v>
      </c>
      <c r="N17" s="15">
        <f t="shared" si="1"/>
        <v>90</v>
      </c>
      <c r="O17" s="15">
        <f t="shared" si="2"/>
        <v>90</v>
      </c>
      <c r="P17" s="15">
        <f t="shared" si="3"/>
        <v>85</v>
      </c>
      <c r="Q17" s="15">
        <f>F17+G17+H17+I17</f>
        <v>85</v>
      </c>
    </row>
    <row r="18" spans="1:23" ht="34.5" customHeight="1" x14ac:dyDescent="0.25">
      <c r="A18" s="21">
        <v>2</v>
      </c>
      <c r="B18" s="82" t="s">
        <v>4</v>
      </c>
      <c r="C18" s="83"/>
      <c r="D18" s="13">
        <f>SUM(Shengavit:Ararat!D18)</f>
        <v>29</v>
      </c>
      <c r="E18" s="13">
        <f>SUM(Shengavit:Ararat!E18)</f>
        <v>128</v>
      </c>
      <c r="F18" s="13">
        <f>SUM(Shengavit:Ararat!F18)</f>
        <v>29</v>
      </c>
      <c r="G18" s="13">
        <f>SUM(Shengavit:Ararat!G18)</f>
        <v>75</v>
      </c>
      <c r="H18" s="13">
        <f>SUM(Shengavit:Ararat!H18)</f>
        <v>10</v>
      </c>
      <c r="I18" s="13">
        <f>SUM(Shengavit:Ararat!I18)</f>
        <v>5</v>
      </c>
      <c r="J18" s="13">
        <f>SUM(Shengavit:Ararat!J18)</f>
        <v>119</v>
      </c>
      <c r="K18" s="13">
        <f>SUM(Shengavit:Ararat!K18)</f>
        <v>5</v>
      </c>
      <c r="L18" s="13">
        <f>SUM(Shengavit:Ararat!L18)</f>
        <v>33</v>
      </c>
      <c r="M18" s="13">
        <f>SUM(Shengavit:Ararat!M18)</f>
        <v>14</v>
      </c>
      <c r="N18" s="15">
        <f t="shared" si="1"/>
        <v>157</v>
      </c>
      <c r="O18" s="15">
        <f t="shared" si="2"/>
        <v>157</v>
      </c>
      <c r="P18" s="15">
        <f t="shared" si="3"/>
        <v>119</v>
      </c>
      <c r="Q18" s="15">
        <f>F18+G18+H18+I18</f>
        <v>119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13">
        <f>SUM(Shengavit:Ararat!D19)</f>
        <v>5</v>
      </c>
      <c r="E19" s="13">
        <f>SUM(Shengavit:Ararat!E19)</f>
        <v>109</v>
      </c>
      <c r="F19" s="13">
        <f>SUM(Shengavit:Ararat!F19)</f>
        <v>17</v>
      </c>
      <c r="G19" s="13">
        <f>SUM(Shengavit:Ararat!G19)</f>
        <v>89</v>
      </c>
      <c r="H19" s="13">
        <f>SUM(Shengavit:Ararat!H19)</f>
        <v>0</v>
      </c>
      <c r="I19" s="13">
        <f>SUM(Shengavit:Ararat!I19)</f>
        <v>0</v>
      </c>
      <c r="J19" s="13">
        <f>SUM(Shengavit:Ararat!J19)</f>
        <v>106</v>
      </c>
      <c r="K19" s="13">
        <f>SUM(Shengavit:Ararat!K19)</f>
        <v>0</v>
      </c>
      <c r="L19" s="13">
        <f>SUM(Shengavit:Ararat!L19)</f>
        <v>8</v>
      </c>
      <c r="M19" s="13">
        <f>SUM(Shengavit:Ararat!M19)</f>
        <v>5</v>
      </c>
      <c r="N19" s="15">
        <f t="shared" si="1"/>
        <v>114</v>
      </c>
      <c r="O19" s="15">
        <f t="shared" si="2"/>
        <v>114</v>
      </c>
      <c r="P19" s="15">
        <f t="shared" si="3"/>
        <v>106</v>
      </c>
      <c r="Q19" s="15">
        <f>F19+G19+H19+I19</f>
        <v>106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>
        <f>SUM(Shengavit:Ararat!D20)</f>
        <v>12</v>
      </c>
      <c r="E20" s="13">
        <f>SUM(Shengavit:Ararat!E20)</f>
        <v>201</v>
      </c>
      <c r="F20" s="13">
        <f>SUM(Shengavit:Ararat!F20)</f>
        <v>59</v>
      </c>
      <c r="G20" s="13">
        <f>SUM(Shengavit:Ararat!G20)</f>
        <v>104</v>
      </c>
      <c r="H20" s="13">
        <f>SUM(Shengavit:Ararat!H20)</f>
        <v>6</v>
      </c>
      <c r="I20" s="13">
        <f>SUM(Shengavit:Ararat!I20)</f>
        <v>14</v>
      </c>
      <c r="J20" s="13">
        <f>SUM(Shengavit:Ararat!J20)</f>
        <v>183</v>
      </c>
      <c r="K20" s="13">
        <f>SUM(Shengavit:Ararat!K20)</f>
        <v>4</v>
      </c>
      <c r="L20" s="13">
        <f>SUM(Shengavit:Ararat!L20)</f>
        <v>25</v>
      </c>
      <c r="M20" s="13">
        <f>SUM(Shengavit:Ararat!M20)</f>
        <v>26</v>
      </c>
      <c r="N20" s="15">
        <f t="shared" si="1"/>
        <v>213</v>
      </c>
      <c r="O20" s="15">
        <f t="shared" si="2"/>
        <v>212</v>
      </c>
      <c r="P20" s="15">
        <f t="shared" si="3"/>
        <v>183</v>
      </c>
      <c r="Q20" s="15">
        <f>F20+G20+H20+I20</f>
        <v>183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f>SUM(Shengavit:Ararat!D21)</f>
        <v>108</v>
      </c>
      <c r="E21" s="13">
        <f>SUM(Shengavit:Ararat!E21)</f>
        <v>121</v>
      </c>
      <c r="F21" s="13">
        <f>SUM(Shengavit:Ararat!F21)</f>
        <v>17</v>
      </c>
      <c r="G21" s="13">
        <f>SUM(Shengavit:Ararat!G21)</f>
        <v>74</v>
      </c>
      <c r="H21" s="13">
        <f>SUM(Shengavit:Ararat!H21)</f>
        <v>0</v>
      </c>
      <c r="I21" s="13">
        <f>SUM(Shengavit:Ararat!I21)</f>
        <v>4</v>
      </c>
      <c r="J21" s="13">
        <f>SUM(Shengavit:Ararat!J21)</f>
        <v>95</v>
      </c>
      <c r="K21" s="13">
        <f>SUM(Shengavit:Ararat!K21)</f>
        <v>21</v>
      </c>
      <c r="L21" s="13">
        <f>SUM(Shengavit:Ararat!L21)</f>
        <v>106</v>
      </c>
      <c r="M21" s="13">
        <f>SUM(Shengavit:Ararat!M21)</f>
        <v>0</v>
      </c>
      <c r="N21" s="15">
        <f t="shared" si="1"/>
        <v>229</v>
      </c>
      <c r="O21" s="15">
        <f t="shared" si="2"/>
        <v>222</v>
      </c>
      <c r="P21" s="15">
        <f t="shared" si="3"/>
        <v>95</v>
      </c>
      <c r="Q21" s="15">
        <f>F21+G21+H21+I21</f>
        <v>95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315</v>
      </c>
      <c r="E22" s="25">
        <f t="shared" si="4"/>
        <v>8767</v>
      </c>
      <c r="F22" s="25">
        <f t="shared" si="4"/>
        <v>1052</v>
      </c>
      <c r="G22" s="25">
        <f t="shared" si="4"/>
        <v>7305</v>
      </c>
      <c r="H22" s="25">
        <f t="shared" si="4"/>
        <v>147</v>
      </c>
      <c r="I22" s="25">
        <f t="shared" si="4"/>
        <v>64</v>
      </c>
      <c r="J22" s="25">
        <f t="shared" si="4"/>
        <v>8568</v>
      </c>
      <c r="K22" s="25">
        <f t="shared" si="4"/>
        <v>69</v>
      </c>
      <c r="L22" s="25">
        <f t="shared" si="4"/>
        <v>433</v>
      </c>
      <c r="M22" s="25">
        <f t="shared" si="4"/>
        <v>813</v>
      </c>
      <c r="N22" s="26">
        <f t="shared" si="4"/>
        <v>9082</v>
      </c>
      <c r="O22" s="26">
        <f t="shared" si="4"/>
        <v>9070</v>
      </c>
      <c r="P22" s="26">
        <f t="shared" si="4"/>
        <v>8568</v>
      </c>
      <c r="Q22" s="26">
        <f t="shared" si="4"/>
        <v>8568</v>
      </c>
    </row>
    <row r="24" spans="1:23" ht="18" x14ac:dyDescent="0.25">
      <c r="C24" s="74"/>
      <c r="D24" s="74"/>
      <c r="E24" s="75"/>
      <c r="F24" s="75"/>
      <c r="G24" s="75"/>
      <c r="H24" s="75"/>
      <c r="I24" s="75"/>
      <c r="J24" s="75"/>
      <c r="K24" s="75"/>
      <c r="L24" s="75"/>
      <c r="M24" s="75"/>
    </row>
    <row r="25" spans="1:23" x14ac:dyDescent="0.25">
      <c r="C25" s="2" t="s">
        <v>56</v>
      </c>
      <c r="D25" s="36"/>
      <c r="E25" s="36"/>
      <c r="F25" s="36"/>
      <c r="G25" s="36"/>
      <c r="H25" s="36"/>
      <c r="I25" s="36"/>
      <c r="J25" s="36"/>
    </row>
    <row r="26" spans="1:23" x14ac:dyDescent="0.25">
      <c r="C26" s="2" t="s">
        <v>57</v>
      </c>
    </row>
    <row r="27" spans="1:23" x14ac:dyDescent="0.25">
      <c r="C27" s="3" t="s">
        <v>58</v>
      </c>
    </row>
    <row r="28" spans="1:23" x14ac:dyDescent="0.25">
      <c r="C28" s="2"/>
    </row>
    <row r="29" spans="1:23" x14ac:dyDescent="0.25">
      <c r="C29" s="2"/>
    </row>
    <row r="30" spans="1:23" x14ac:dyDescent="0.25">
      <c r="C30" s="2"/>
    </row>
  </sheetData>
  <mergeCells count="35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B13:C13"/>
    <mergeCell ref="M3:M4"/>
    <mergeCell ref="A5:C5"/>
    <mergeCell ref="N5:O5"/>
    <mergeCell ref="P5:Q5"/>
    <mergeCell ref="B6:C6"/>
    <mergeCell ref="B7:C7"/>
    <mergeCell ref="B8:C8"/>
    <mergeCell ref="B9:C9"/>
    <mergeCell ref="B10:C10"/>
    <mergeCell ref="B11:C11"/>
    <mergeCell ref="B12:C12"/>
    <mergeCell ref="C24:D24"/>
    <mergeCell ref="E24:M24"/>
    <mergeCell ref="B14:C14"/>
    <mergeCell ref="B15:C15"/>
    <mergeCell ref="A16:C16"/>
    <mergeCell ref="D16:M16"/>
    <mergeCell ref="B17:C17"/>
    <mergeCell ref="B18:C18"/>
    <mergeCell ref="N16:Q16"/>
    <mergeCell ref="B19:C19"/>
    <mergeCell ref="B20:C20"/>
    <mergeCell ref="B21:C21"/>
    <mergeCell ref="A22:C2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W22"/>
  <sheetViews>
    <sheetView topLeftCell="A16" zoomScale="91" zoomScaleNormal="91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35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/>
      <c r="E6" s="14">
        <v>17</v>
      </c>
      <c r="F6" s="14">
        <v>2</v>
      </c>
      <c r="G6" s="14">
        <v>15</v>
      </c>
      <c r="H6" s="14"/>
      <c r="I6" s="14"/>
      <c r="J6" s="14">
        <v>17</v>
      </c>
      <c r="K6" s="14"/>
      <c r="L6" s="14"/>
      <c r="M6" s="14">
        <v>5</v>
      </c>
      <c r="N6" s="15">
        <f t="shared" ref="N6:N15" si="0">D6+E6</f>
        <v>17</v>
      </c>
      <c r="O6" s="15">
        <f t="shared" ref="O6:O15" si="1">J6+K6+L6</f>
        <v>17</v>
      </c>
      <c r="P6" s="15">
        <f t="shared" ref="P6:P15" si="2">J6</f>
        <v>17</v>
      </c>
      <c r="Q6" s="15">
        <f t="shared" ref="Q6:Q15" si="3">F6+G6+H6+I6</f>
        <v>17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/>
      <c r="E7" s="14">
        <v>11</v>
      </c>
      <c r="F7" s="14">
        <v>1</v>
      </c>
      <c r="G7" s="14">
        <v>6</v>
      </c>
      <c r="H7" s="14">
        <v>3</v>
      </c>
      <c r="I7" s="14">
        <v>1</v>
      </c>
      <c r="J7" s="14">
        <v>11</v>
      </c>
      <c r="K7" s="14"/>
      <c r="L7" s="14"/>
      <c r="M7" s="14">
        <v>1</v>
      </c>
      <c r="N7" s="15">
        <f t="shared" si="0"/>
        <v>11</v>
      </c>
      <c r="O7" s="15">
        <f t="shared" si="1"/>
        <v>11</v>
      </c>
      <c r="P7" s="15">
        <f t="shared" si="2"/>
        <v>11</v>
      </c>
      <c r="Q7" s="15">
        <f t="shared" si="3"/>
        <v>11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14"/>
      <c r="F8" s="14"/>
      <c r="G8" s="14"/>
      <c r="H8" s="14"/>
      <c r="I8" s="14"/>
      <c r="J8" s="14"/>
      <c r="K8" s="14"/>
      <c r="L8" s="14"/>
      <c r="M8" s="14"/>
      <c r="N8" s="15">
        <f t="shared" si="0"/>
        <v>0</v>
      </c>
      <c r="O8" s="15">
        <f t="shared" si="1"/>
        <v>0</v>
      </c>
      <c r="P8" s="15">
        <f t="shared" si="2"/>
        <v>0</v>
      </c>
      <c r="Q8" s="15">
        <f t="shared" si="3"/>
        <v>0</v>
      </c>
    </row>
    <row r="9" spans="1:20" ht="51.75" customHeight="1" x14ac:dyDescent="0.25">
      <c r="A9" s="6">
        <v>4</v>
      </c>
      <c r="B9" s="67" t="s">
        <v>13</v>
      </c>
      <c r="C9" s="68"/>
      <c r="D9" s="13"/>
      <c r="E9" s="14">
        <v>9</v>
      </c>
      <c r="F9" s="14">
        <v>8</v>
      </c>
      <c r="G9" s="14">
        <v>1</v>
      </c>
      <c r="H9" s="14"/>
      <c r="I9" s="14"/>
      <c r="J9" s="14">
        <v>9</v>
      </c>
      <c r="K9" s="14"/>
      <c r="L9" s="14"/>
      <c r="M9" s="14">
        <v>4</v>
      </c>
      <c r="N9" s="15">
        <f t="shared" si="0"/>
        <v>9</v>
      </c>
      <c r="O9" s="15">
        <f t="shared" si="1"/>
        <v>9</v>
      </c>
      <c r="P9" s="15">
        <f t="shared" si="2"/>
        <v>9</v>
      </c>
      <c r="Q9" s="15">
        <f t="shared" si="3"/>
        <v>9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14">
        <v>123</v>
      </c>
      <c r="F10" s="14">
        <v>16</v>
      </c>
      <c r="G10" s="14">
        <v>106</v>
      </c>
      <c r="H10" s="14">
        <v>1</v>
      </c>
      <c r="I10" s="14"/>
      <c r="J10" s="14">
        <v>123</v>
      </c>
      <c r="K10" s="14"/>
      <c r="L10" s="14"/>
      <c r="M10" s="14">
        <v>6</v>
      </c>
      <c r="N10" s="15">
        <f t="shared" si="0"/>
        <v>123</v>
      </c>
      <c r="O10" s="15">
        <f t="shared" si="1"/>
        <v>123</v>
      </c>
      <c r="P10" s="15">
        <f t="shared" si="2"/>
        <v>123</v>
      </c>
      <c r="Q10" s="15">
        <f t="shared" si="3"/>
        <v>123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14">
        <v>12</v>
      </c>
      <c r="F11" s="14">
        <v>1</v>
      </c>
      <c r="G11" s="14">
        <v>10</v>
      </c>
      <c r="H11" s="14">
        <v>1</v>
      </c>
      <c r="I11" s="14"/>
      <c r="J11" s="14">
        <v>12</v>
      </c>
      <c r="K11" s="14"/>
      <c r="L11" s="14"/>
      <c r="M11" s="14"/>
      <c r="N11" s="15">
        <f t="shared" si="0"/>
        <v>12</v>
      </c>
      <c r="O11" s="15">
        <f t="shared" si="1"/>
        <v>12</v>
      </c>
      <c r="P11" s="15">
        <f t="shared" si="2"/>
        <v>12</v>
      </c>
      <c r="Q11" s="15">
        <f t="shared" si="3"/>
        <v>12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5">
        <f t="shared" si="0"/>
        <v>0</v>
      </c>
      <c r="O12" s="15">
        <f t="shared" si="1"/>
        <v>0</v>
      </c>
      <c r="P12" s="15">
        <f t="shared" si="2"/>
        <v>0</v>
      </c>
      <c r="Q12" s="15">
        <f t="shared" si="3"/>
        <v>0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15">
        <f t="shared" si="0"/>
        <v>0</v>
      </c>
      <c r="O13" s="15">
        <f t="shared" si="1"/>
        <v>0</v>
      </c>
      <c r="P13" s="15">
        <f t="shared" si="2"/>
        <v>0</v>
      </c>
      <c r="Q13" s="15">
        <f t="shared" si="3"/>
        <v>0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14">
        <v>143</v>
      </c>
      <c r="F14" s="14">
        <v>3</v>
      </c>
      <c r="G14" s="14">
        <v>139</v>
      </c>
      <c r="H14" s="14">
        <v>1</v>
      </c>
      <c r="I14" s="14"/>
      <c r="J14" s="14">
        <v>143</v>
      </c>
      <c r="K14" s="14"/>
      <c r="L14" s="14"/>
      <c r="M14" s="14">
        <v>1</v>
      </c>
      <c r="N14" s="15">
        <f t="shared" si="0"/>
        <v>143</v>
      </c>
      <c r="O14" s="15">
        <f t="shared" si="1"/>
        <v>143</v>
      </c>
      <c r="P14" s="15">
        <f t="shared" si="2"/>
        <v>143</v>
      </c>
      <c r="Q14" s="15">
        <f t="shared" si="3"/>
        <v>143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7</v>
      </c>
      <c r="E15" s="14">
        <v>36</v>
      </c>
      <c r="F15" s="14">
        <v>15</v>
      </c>
      <c r="G15" s="14">
        <v>2</v>
      </c>
      <c r="H15" s="14"/>
      <c r="I15" s="14"/>
      <c r="J15" s="14">
        <v>17</v>
      </c>
      <c r="K15" s="14"/>
      <c r="L15" s="14">
        <v>26</v>
      </c>
      <c r="M15" s="14">
        <v>12</v>
      </c>
      <c r="N15" s="15">
        <f t="shared" si="0"/>
        <v>43</v>
      </c>
      <c r="O15" s="15">
        <f t="shared" si="1"/>
        <v>43</v>
      </c>
      <c r="P15" s="15">
        <f t="shared" si="2"/>
        <v>17</v>
      </c>
      <c r="Q15" s="15">
        <f t="shared" si="3"/>
        <v>17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5">
        <f>D17+E17</f>
        <v>0</v>
      </c>
      <c r="O17" s="15">
        <f>J17+K17+L17</f>
        <v>0</v>
      </c>
      <c r="P17" s="15">
        <f>J17</f>
        <v>0</v>
      </c>
      <c r="Q17" s="15">
        <f>F17+G17+H17+I17</f>
        <v>0</v>
      </c>
    </row>
    <row r="18" spans="1:23" ht="34.5" customHeight="1" x14ac:dyDescent="0.25">
      <c r="A18" s="21">
        <v>2</v>
      </c>
      <c r="B18" s="82" t="s">
        <v>4</v>
      </c>
      <c r="C18" s="83"/>
      <c r="D18" s="22">
        <v>1</v>
      </c>
      <c r="E18" s="14">
        <v>9</v>
      </c>
      <c r="F18" s="14">
        <v>2</v>
      </c>
      <c r="G18" s="14">
        <v>2</v>
      </c>
      <c r="H18" s="14">
        <v>5</v>
      </c>
      <c r="I18" s="14"/>
      <c r="J18" s="14">
        <v>9</v>
      </c>
      <c r="K18" s="14">
        <v>1</v>
      </c>
      <c r="L18" s="14"/>
      <c r="M18" s="14">
        <v>1</v>
      </c>
      <c r="N18" s="15">
        <f>D18+E18</f>
        <v>10</v>
      </c>
      <c r="O18" s="15">
        <f>J18+K18+L18</f>
        <v>10</v>
      </c>
      <c r="P18" s="15">
        <f>J18</f>
        <v>9</v>
      </c>
      <c r="Q18" s="15">
        <f>F18+G18+H18+I18</f>
        <v>9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23"/>
      <c r="E19" s="14"/>
      <c r="F19" s="14"/>
      <c r="G19" s="14"/>
      <c r="H19" s="14"/>
      <c r="I19" s="14"/>
      <c r="J19" s="14"/>
      <c r="K19" s="14"/>
      <c r="L19" s="14"/>
      <c r="M19" s="14"/>
      <c r="N19" s="15">
        <f>D19+E19</f>
        <v>0</v>
      </c>
      <c r="O19" s="15">
        <f>J19+K19+L19</f>
        <v>0</v>
      </c>
      <c r="P19" s="15">
        <f>J19</f>
        <v>0</v>
      </c>
      <c r="Q19" s="15">
        <f>F19+G19+H19+I19</f>
        <v>0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/>
      <c r="E20" s="14">
        <v>9</v>
      </c>
      <c r="F20" s="14"/>
      <c r="G20" s="14">
        <v>8</v>
      </c>
      <c r="H20" s="14"/>
      <c r="I20" s="14"/>
      <c r="J20" s="14">
        <v>8</v>
      </c>
      <c r="K20" s="14"/>
      <c r="L20" s="14">
        <v>1</v>
      </c>
      <c r="M20" s="14"/>
      <c r="N20" s="15">
        <f>D20+E20</f>
        <v>9</v>
      </c>
      <c r="O20" s="15">
        <f>J20+K20+L20</f>
        <v>9</v>
      </c>
      <c r="P20" s="15">
        <f>J20</f>
        <v>8</v>
      </c>
      <c r="Q20" s="15">
        <f>F20+G20+H20+I20</f>
        <v>8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v>12</v>
      </c>
      <c r="E21" s="14">
        <v>6</v>
      </c>
      <c r="F21" s="14"/>
      <c r="G21" s="14">
        <v>8</v>
      </c>
      <c r="H21" s="14"/>
      <c r="I21" s="14"/>
      <c r="J21" s="14">
        <v>8</v>
      </c>
      <c r="K21" s="14"/>
      <c r="L21" s="14">
        <v>10</v>
      </c>
      <c r="M21" s="14"/>
      <c r="N21" s="15">
        <f>D21+E21</f>
        <v>18</v>
      </c>
      <c r="O21" s="15">
        <f>J21+K21+L21</f>
        <v>18</v>
      </c>
      <c r="P21" s="15">
        <f>J21</f>
        <v>8</v>
      </c>
      <c r="Q21" s="15">
        <f>F21+G21+H21+I21</f>
        <v>8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20</v>
      </c>
      <c r="E22" s="25">
        <f t="shared" si="4"/>
        <v>375</v>
      </c>
      <c r="F22" s="25">
        <f t="shared" si="4"/>
        <v>48</v>
      </c>
      <c r="G22" s="25">
        <f t="shared" si="4"/>
        <v>297</v>
      </c>
      <c r="H22" s="25">
        <f t="shared" si="4"/>
        <v>11</v>
      </c>
      <c r="I22" s="25">
        <f t="shared" si="4"/>
        <v>1</v>
      </c>
      <c r="J22" s="25">
        <f t="shared" si="4"/>
        <v>357</v>
      </c>
      <c r="K22" s="25">
        <f t="shared" si="4"/>
        <v>1</v>
      </c>
      <c r="L22" s="25">
        <f t="shared" si="4"/>
        <v>37</v>
      </c>
      <c r="M22" s="25">
        <f t="shared" si="4"/>
        <v>30</v>
      </c>
      <c r="N22" s="26">
        <f t="shared" si="4"/>
        <v>395</v>
      </c>
      <c r="O22" s="26">
        <f t="shared" si="4"/>
        <v>395</v>
      </c>
      <c r="P22" s="26">
        <f t="shared" si="4"/>
        <v>357</v>
      </c>
      <c r="Q22" s="26">
        <f t="shared" si="4"/>
        <v>357</v>
      </c>
    </row>
  </sheetData>
  <mergeCells count="32">
    <mergeCell ref="B8:C8"/>
    <mergeCell ref="B14:C14"/>
    <mergeCell ref="B15:C15"/>
    <mergeCell ref="B9:C9"/>
    <mergeCell ref="B10:C10"/>
    <mergeCell ref="B11:C11"/>
    <mergeCell ref="B12:C12"/>
    <mergeCell ref="B13:C13"/>
    <mergeCell ref="A22:C22"/>
    <mergeCell ref="B21:C21"/>
    <mergeCell ref="A16:C16"/>
    <mergeCell ref="D16:M16"/>
    <mergeCell ref="B17:C17"/>
    <mergeCell ref="B18:C18"/>
    <mergeCell ref="B19:C19"/>
    <mergeCell ref="B20:C20"/>
    <mergeCell ref="A5:C5"/>
    <mergeCell ref="B6:C6"/>
    <mergeCell ref="B7:C7"/>
    <mergeCell ref="N5:O5"/>
    <mergeCell ref="P5:Q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W26"/>
  <sheetViews>
    <sheetView topLeftCell="A16" zoomScale="85" zoomScaleNormal="85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9.125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34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>
        <v>0</v>
      </c>
      <c r="E6" s="14">
        <v>132</v>
      </c>
      <c r="F6" s="14">
        <v>8</v>
      </c>
      <c r="G6" s="14">
        <v>119</v>
      </c>
      <c r="H6" s="14">
        <v>0</v>
      </c>
      <c r="I6" s="14">
        <v>5</v>
      </c>
      <c r="J6" s="14">
        <v>132</v>
      </c>
      <c r="K6" s="14">
        <v>0</v>
      </c>
      <c r="L6" s="14">
        <v>0</v>
      </c>
      <c r="M6" s="14">
        <v>52</v>
      </c>
      <c r="N6" s="15">
        <f t="shared" ref="N6:N15" si="0">D6+E6</f>
        <v>132</v>
      </c>
      <c r="O6" s="15">
        <f t="shared" ref="O6:O15" si="1">J6+K6+L6</f>
        <v>132</v>
      </c>
      <c r="P6" s="15">
        <f t="shared" ref="P6:P15" si="2">J6</f>
        <v>132</v>
      </c>
      <c r="Q6" s="15">
        <f t="shared" ref="Q6:Q15" si="3">F6+G6+H6+I6</f>
        <v>132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>
        <v>9</v>
      </c>
      <c r="E7" s="14">
        <v>254</v>
      </c>
      <c r="F7" s="14">
        <v>5</v>
      </c>
      <c r="G7" s="14">
        <v>248</v>
      </c>
      <c r="H7" s="14">
        <v>3</v>
      </c>
      <c r="I7" s="14">
        <v>1</v>
      </c>
      <c r="J7" s="14">
        <v>257</v>
      </c>
      <c r="K7" s="14">
        <v>0</v>
      </c>
      <c r="L7" s="14">
        <v>6</v>
      </c>
      <c r="M7" s="14">
        <v>96</v>
      </c>
      <c r="N7" s="15">
        <f t="shared" si="0"/>
        <v>263</v>
      </c>
      <c r="O7" s="15">
        <f t="shared" si="1"/>
        <v>263</v>
      </c>
      <c r="P7" s="15">
        <f t="shared" si="2"/>
        <v>257</v>
      </c>
      <c r="Q7" s="15">
        <f t="shared" si="3"/>
        <v>257</v>
      </c>
    </row>
    <row r="8" spans="1:20" ht="32.25" customHeight="1" x14ac:dyDescent="0.25">
      <c r="A8" s="6">
        <v>3</v>
      </c>
      <c r="B8" s="67" t="s">
        <v>14</v>
      </c>
      <c r="C8" s="68"/>
      <c r="D8" s="13">
        <v>0</v>
      </c>
      <c r="E8" s="14">
        <v>27</v>
      </c>
      <c r="F8" s="14">
        <v>1</v>
      </c>
      <c r="G8" s="14">
        <v>26</v>
      </c>
      <c r="H8" s="14">
        <v>0</v>
      </c>
      <c r="I8" s="14">
        <v>0</v>
      </c>
      <c r="J8" s="14">
        <v>27</v>
      </c>
      <c r="K8" s="14">
        <v>0</v>
      </c>
      <c r="L8" s="14">
        <v>0</v>
      </c>
      <c r="M8" s="14">
        <v>4</v>
      </c>
      <c r="N8" s="15">
        <f t="shared" si="0"/>
        <v>27</v>
      </c>
      <c r="O8" s="15">
        <f t="shared" si="1"/>
        <v>27</v>
      </c>
      <c r="P8" s="15">
        <f t="shared" si="2"/>
        <v>27</v>
      </c>
      <c r="Q8" s="15">
        <f t="shared" si="3"/>
        <v>27</v>
      </c>
    </row>
    <row r="9" spans="1:20" ht="51.75" customHeight="1" x14ac:dyDescent="0.25">
      <c r="A9" s="6">
        <v>4</v>
      </c>
      <c r="B9" s="67" t="s">
        <v>13</v>
      </c>
      <c r="C9" s="68"/>
      <c r="D9" s="13">
        <v>1</v>
      </c>
      <c r="E9" s="14">
        <v>20</v>
      </c>
      <c r="F9" s="14">
        <v>12</v>
      </c>
      <c r="G9" s="14">
        <v>6</v>
      </c>
      <c r="H9" s="14">
        <v>0</v>
      </c>
      <c r="I9" s="14">
        <v>2</v>
      </c>
      <c r="J9" s="14">
        <v>20</v>
      </c>
      <c r="K9" s="14">
        <v>1</v>
      </c>
      <c r="L9" s="14">
        <v>0</v>
      </c>
      <c r="M9" s="14">
        <v>8</v>
      </c>
      <c r="N9" s="15">
        <f t="shared" si="0"/>
        <v>21</v>
      </c>
      <c r="O9" s="15">
        <f t="shared" si="1"/>
        <v>21</v>
      </c>
      <c r="P9" s="15">
        <f t="shared" si="2"/>
        <v>20</v>
      </c>
      <c r="Q9" s="15">
        <f t="shared" si="3"/>
        <v>20</v>
      </c>
    </row>
    <row r="10" spans="1:20" ht="37.5" customHeight="1" x14ac:dyDescent="0.25">
      <c r="A10" s="6">
        <v>5</v>
      </c>
      <c r="B10" s="67" t="s">
        <v>12</v>
      </c>
      <c r="C10" s="68"/>
      <c r="D10" s="13">
        <v>0</v>
      </c>
      <c r="E10" s="14">
        <v>311</v>
      </c>
      <c r="F10" s="14">
        <v>13</v>
      </c>
      <c r="G10" s="14">
        <v>295</v>
      </c>
      <c r="H10" s="14">
        <v>0</v>
      </c>
      <c r="I10" s="14">
        <v>3</v>
      </c>
      <c r="J10" s="14">
        <v>311</v>
      </c>
      <c r="K10" s="14">
        <v>0</v>
      </c>
      <c r="L10" s="14">
        <v>0</v>
      </c>
      <c r="M10" s="14">
        <v>0</v>
      </c>
      <c r="N10" s="15">
        <f t="shared" si="0"/>
        <v>311</v>
      </c>
      <c r="O10" s="15">
        <f t="shared" si="1"/>
        <v>311</v>
      </c>
      <c r="P10" s="15">
        <f t="shared" si="2"/>
        <v>311</v>
      </c>
      <c r="Q10" s="15">
        <f t="shared" si="3"/>
        <v>311</v>
      </c>
    </row>
    <row r="11" spans="1:20" ht="63.75" customHeight="1" x14ac:dyDescent="0.25">
      <c r="A11" s="1">
        <v>6</v>
      </c>
      <c r="B11" s="84" t="s">
        <v>11</v>
      </c>
      <c r="C11" s="85"/>
      <c r="D11" s="13">
        <v>0</v>
      </c>
      <c r="E11" s="14">
        <v>38</v>
      </c>
      <c r="F11" s="14">
        <v>0</v>
      </c>
      <c r="G11" s="14">
        <v>38</v>
      </c>
      <c r="H11" s="14">
        <v>0</v>
      </c>
      <c r="I11" s="14">
        <v>0</v>
      </c>
      <c r="J11" s="14">
        <v>38</v>
      </c>
      <c r="K11" s="14">
        <v>0</v>
      </c>
      <c r="L11" s="14">
        <v>0</v>
      </c>
      <c r="M11" s="14">
        <v>0</v>
      </c>
      <c r="N11" s="15">
        <f t="shared" si="0"/>
        <v>38</v>
      </c>
      <c r="O11" s="15">
        <f t="shared" si="1"/>
        <v>38</v>
      </c>
      <c r="P11" s="15">
        <f t="shared" si="2"/>
        <v>38</v>
      </c>
      <c r="Q11" s="15">
        <f t="shared" si="3"/>
        <v>38</v>
      </c>
    </row>
    <row r="12" spans="1:20" ht="44.25" customHeight="1" x14ac:dyDescent="0.25">
      <c r="A12" s="1">
        <v>7</v>
      </c>
      <c r="B12" s="84" t="s">
        <v>10</v>
      </c>
      <c r="C12" s="85"/>
      <c r="D12" s="13">
        <v>0</v>
      </c>
      <c r="E12" s="14">
        <v>7</v>
      </c>
      <c r="F12" s="14">
        <v>0</v>
      </c>
      <c r="G12" s="14">
        <v>7</v>
      </c>
      <c r="H12" s="14">
        <v>0</v>
      </c>
      <c r="I12" s="14">
        <v>0</v>
      </c>
      <c r="J12" s="14">
        <v>7</v>
      </c>
      <c r="K12" s="14">
        <v>0</v>
      </c>
      <c r="L12" s="14">
        <v>0</v>
      </c>
      <c r="M12" s="14">
        <v>0</v>
      </c>
      <c r="N12" s="15">
        <f t="shared" si="0"/>
        <v>7</v>
      </c>
      <c r="O12" s="15">
        <f t="shared" si="1"/>
        <v>7</v>
      </c>
      <c r="P12" s="15">
        <f t="shared" si="2"/>
        <v>7</v>
      </c>
      <c r="Q12" s="15">
        <f t="shared" si="3"/>
        <v>7</v>
      </c>
    </row>
    <row r="13" spans="1:20" ht="51" customHeight="1" x14ac:dyDescent="0.25">
      <c r="A13" s="1">
        <v>8</v>
      </c>
      <c r="B13" s="84" t="s">
        <v>9</v>
      </c>
      <c r="C13" s="85"/>
      <c r="D13" s="13">
        <v>0</v>
      </c>
      <c r="E13" s="14">
        <v>8</v>
      </c>
      <c r="F13" s="14">
        <v>0</v>
      </c>
      <c r="G13" s="14">
        <v>8</v>
      </c>
      <c r="H13" s="14">
        <v>0</v>
      </c>
      <c r="I13" s="14">
        <v>0</v>
      </c>
      <c r="J13" s="14">
        <v>8</v>
      </c>
      <c r="K13" s="14">
        <v>0</v>
      </c>
      <c r="L13" s="14">
        <v>0</v>
      </c>
      <c r="M13" s="14">
        <v>1</v>
      </c>
      <c r="N13" s="15">
        <f t="shared" si="0"/>
        <v>8</v>
      </c>
      <c r="O13" s="15">
        <f t="shared" si="1"/>
        <v>8</v>
      </c>
      <c r="P13" s="15">
        <f t="shared" si="2"/>
        <v>8</v>
      </c>
      <c r="Q13" s="15">
        <f t="shared" si="3"/>
        <v>8</v>
      </c>
    </row>
    <row r="14" spans="1:20" ht="34.5" customHeight="1" x14ac:dyDescent="0.25">
      <c r="A14" s="1">
        <v>9</v>
      </c>
      <c r="B14" s="76" t="s">
        <v>8</v>
      </c>
      <c r="C14" s="77"/>
      <c r="D14" s="17">
        <v>0</v>
      </c>
      <c r="E14" s="14">
        <v>462</v>
      </c>
      <c r="F14" s="14">
        <v>0</v>
      </c>
      <c r="G14" s="14">
        <v>461</v>
      </c>
      <c r="H14" s="14">
        <v>0</v>
      </c>
      <c r="I14" s="14">
        <v>1</v>
      </c>
      <c r="J14" s="14">
        <v>462</v>
      </c>
      <c r="K14" s="14">
        <v>0</v>
      </c>
      <c r="L14" s="14">
        <v>0</v>
      </c>
      <c r="M14" s="14">
        <v>0</v>
      </c>
      <c r="N14" s="15">
        <f t="shared" si="0"/>
        <v>462</v>
      </c>
      <c r="O14" s="15">
        <f t="shared" si="1"/>
        <v>462</v>
      </c>
      <c r="P14" s="15">
        <f t="shared" si="2"/>
        <v>462</v>
      </c>
      <c r="Q14" s="15">
        <f t="shared" si="3"/>
        <v>462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36</v>
      </c>
      <c r="E15" s="14">
        <v>134</v>
      </c>
      <c r="F15" s="14">
        <v>64</v>
      </c>
      <c r="G15" s="14">
        <v>19</v>
      </c>
      <c r="H15" s="14">
        <v>4</v>
      </c>
      <c r="I15" s="14">
        <v>6</v>
      </c>
      <c r="J15" s="14">
        <v>93</v>
      </c>
      <c r="K15" s="14">
        <v>33</v>
      </c>
      <c r="L15" s="14">
        <v>44</v>
      </c>
      <c r="M15" s="14">
        <v>61</v>
      </c>
      <c r="N15" s="15">
        <f t="shared" si="0"/>
        <v>170</v>
      </c>
      <c r="O15" s="15">
        <f t="shared" si="1"/>
        <v>170</v>
      </c>
      <c r="P15" s="15">
        <f t="shared" si="2"/>
        <v>93</v>
      </c>
      <c r="Q15" s="15">
        <f t="shared" si="3"/>
        <v>93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>
        <v>0</v>
      </c>
      <c r="E17" s="14">
        <v>4</v>
      </c>
      <c r="F17" s="14">
        <v>0</v>
      </c>
      <c r="G17" s="14">
        <v>4</v>
      </c>
      <c r="H17" s="14">
        <v>0</v>
      </c>
      <c r="I17" s="14">
        <v>0</v>
      </c>
      <c r="J17" s="14">
        <v>4</v>
      </c>
      <c r="K17" s="14">
        <v>0</v>
      </c>
      <c r="L17" s="14">
        <v>0</v>
      </c>
      <c r="M17" s="14">
        <v>5</v>
      </c>
      <c r="N17" s="15">
        <f>D17+E17</f>
        <v>4</v>
      </c>
      <c r="O17" s="15">
        <f>J17+K17+L17</f>
        <v>4</v>
      </c>
      <c r="P17" s="15">
        <f>J17</f>
        <v>4</v>
      </c>
      <c r="Q17" s="15">
        <f>F17+G17+H17+I17</f>
        <v>4</v>
      </c>
    </row>
    <row r="18" spans="1:23" ht="34.5" customHeight="1" x14ac:dyDescent="0.25">
      <c r="A18" s="21">
        <v>2</v>
      </c>
      <c r="B18" s="82" t="s">
        <v>4</v>
      </c>
      <c r="C18" s="83"/>
      <c r="D18" s="22">
        <v>1</v>
      </c>
      <c r="E18" s="14">
        <v>8</v>
      </c>
      <c r="F18" s="14">
        <v>2</v>
      </c>
      <c r="G18" s="14">
        <v>3</v>
      </c>
      <c r="H18" s="14">
        <v>0</v>
      </c>
      <c r="I18" s="14">
        <v>1</v>
      </c>
      <c r="J18" s="14">
        <v>6</v>
      </c>
      <c r="K18" s="14">
        <v>1</v>
      </c>
      <c r="L18" s="14">
        <v>2</v>
      </c>
      <c r="M18" s="14">
        <v>2</v>
      </c>
      <c r="N18" s="15">
        <f>D18+E18</f>
        <v>9</v>
      </c>
      <c r="O18" s="15">
        <f>J18+K18+L18</f>
        <v>9</v>
      </c>
      <c r="P18" s="15">
        <f>J18</f>
        <v>6</v>
      </c>
      <c r="Q18" s="15">
        <f>F18+G18+H18+I18</f>
        <v>6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23">
        <v>1</v>
      </c>
      <c r="E19" s="14">
        <v>28</v>
      </c>
      <c r="F19" s="14">
        <v>0</v>
      </c>
      <c r="G19" s="14">
        <v>28</v>
      </c>
      <c r="H19" s="14">
        <v>0</v>
      </c>
      <c r="I19" s="14">
        <v>0</v>
      </c>
      <c r="J19" s="14">
        <v>28</v>
      </c>
      <c r="K19" s="14">
        <v>0</v>
      </c>
      <c r="L19" s="14">
        <v>1</v>
      </c>
      <c r="M19" s="14">
        <v>1</v>
      </c>
      <c r="N19" s="15">
        <f>D19+E19</f>
        <v>29</v>
      </c>
      <c r="O19" s="15">
        <f>J19+K19+L19</f>
        <v>29</v>
      </c>
      <c r="P19" s="15">
        <f>J19</f>
        <v>28</v>
      </c>
      <c r="Q19" s="15">
        <f>F19+G19+H19+I19</f>
        <v>28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>
        <v>1</v>
      </c>
      <c r="E20" s="14">
        <v>35</v>
      </c>
      <c r="F20" s="14">
        <v>9</v>
      </c>
      <c r="G20" s="14">
        <v>16</v>
      </c>
      <c r="H20" s="14">
        <v>3</v>
      </c>
      <c r="I20" s="14">
        <v>3</v>
      </c>
      <c r="J20" s="14">
        <v>31</v>
      </c>
      <c r="K20" s="14">
        <v>1</v>
      </c>
      <c r="L20" s="14">
        <v>3</v>
      </c>
      <c r="M20" s="14">
        <v>4</v>
      </c>
      <c r="N20" s="15">
        <f>D20+E20</f>
        <v>36</v>
      </c>
      <c r="O20" s="15">
        <f>J20+K20+L20</f>
        <v>35</v>
      </c>
      <c r="P20" s="15">
        <f>J20</f>
        <v>31</v>
      </c>
      <c r="Q20" s="15">
        <f>F20+G20+H20+I20</f>
        <v>31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v>10</v>
      </c>
      <c r="E21" s="14">
        <v>15</v>
      </c>
      <c r="F21" s="14">
        <v>1</v>
      </c>
      <c r="G21" s="14">
        <v>9</v>
      </c>
      <c r="H21" s="14">
        <v>0</v>
      </c>
      <c r="I21" s="14">
        <v>0</v>
      </c>
      <c r="J21" s="14">
        <v>10</v>
      </c>
      <c r="K21" s="14">
        <v>1</v>
      </c>
      <c r="L21" s="14">
        <v>14</v>
      </c>
      <c r="M21" s="14">
        <v>0</v>
      </c>
      <c r="N21" s="15">
        <f>D21+E21</f>
        <v>25</v>
      </c>
      <c r="O21" s="15">
        <f>J21+K21+L21</f>
        <v>25</v>
      </c>
      <c r="P21" s="15">
        <f>J21</f>
        <v>10</v>
      </c>
      <c r="Q21" s="15">
        <f>F21+G21+H21+I21</f>
        <v>10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59</v>
      </c>
      <c r="E22" s="25">
        <f t="shared" si="4"/>
        <v>1483</v>
      </c>
      <c r="F22" s="25">
        <f t="shared" si="4"/>
        <v>115</v>
      </c>
      <c r="G22" s="25">
        <f t="shared" si="4"/>
        <v>1287</v>
      </c>
      <c r="H22" s="25">
        <f t="shared" si="4"/>
        <v>10</v>
      </c>
      <c r="I22" s="25">
        <f t="shared" si="4"/>
        <v>22</v>
      </c>
      <c r="J22" s="25">
        <f t="shared" si="4"/>
        <v>1434</v>
      </c>
      <c r="K22" s="25">
        <f t="shared" si="4"/>
        <v>37</v>
      </c>
      <c r="L22" s="25">
        <f t="shared" si="4"/>
        <v>70</v>
      </c>
      <c r="M22" s="25">
        <f t="shared" si="4"/>
        <v>234</v>
      </c>
      <c r="N22" s="26">
        <f t="shared" si="4"/>
        <v>1542</v>
      </c>
      <c r="O22" s="26">
        <f t="shared" si="4"/>
        <v>1541</v>
      </c>
      <c r="P22" s="26">
        <f t="shared" si="4"/>
        <v>1434</v>
      </c>
      <c r="Q22" s="26">
        <f t="shared" si="4"/>
        <v>1434</v>
      </c>
    </row>
    <row r="25" spans="1:23" x14ac:dyDescent="0.25">
      <c r="C25" s="107" t="s">
        <v>50</v>
      </c>
      <c r="D25" s="108"/>
      <c r="E25" s="108"/>
      <c r="F25" s="108"/>
      <c r="G25" s="108"/>
      <c r="H25" s="108"/>
    </row>
    <row r="26" spans="1:23" x14ac:dyDescent="0.25">
      <c r="C26" s="108"/>
      <c r="D26" s="108"/>
      <c r="E26" s="108"/>
      <c r="F26" s="108"/>
      <c r="G26" s="108"/>
      <c r="H26" s="108"/>
    </row>
  </sheetData>
  <mergeCells count="33">
    <mergeCell ref="B8:C8"/>
    <mergeCell ref="B13:C13"/>
    <mergeCell ref="B14:C14"/>
    <mergeCell ref="A1:B1"/>
    <mergeCell ref="C1:J1"/>
    <mergeCell ref="A5:C5"/>
    <mergeCell ref="B6:C6"/>
    <mergeCell ref="B7:C7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C25:H26"/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W25"/>
  <sheetViews>
    <sheetView topLeftCell="A16" zoomScale="80" zoomScaleNormal="80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36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/>
      <c r="E6" s="27">
        <v>32</v>
      </c>
      <c r="F6" s="27">
        <v>2</v>
      </c>
      <c r="G6" s="27">
        <v>30</v>
      </c>
      <c r="H6" s="27"/>
      <c r="I6" s="27"/>
      <c r="J6" s="27">
        <v>32</v>
      </c>
      <c r="K6" s="14"/>
      <c r="L6" s="27">
        <v>0</v>
      </c>
      <c r="M6" s="27">
        <v>9</v>
      </c>
      <c r="N6" s="15">
        <f t="shared" ref="N6:N15" si="0">D6+E6</f>
        <v>32</v>
      </c>
      <c r="O6" s="15">
        <f t="shared" ref="O6:O15" si="1">J6+K6+L6</f>
        <v>32</v>
      </c>
      <c r="P6" s="15">
        <f t="shared" ref="P6:P15" si="2">J6</f>
        <v>32</v>
      </c>
      <c r="Q6" s="15">
        <f t="shared" ref="Q6:Q15" si="3">F6+G6+H6+I6</f>
        <v>32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>
        <v>4</v>
      </c>
      <c r="E7" s="27">
        <v>28</v>
      </c>
      <c r="F7" s="27"/>
      <c r="G7" s="27">
        <v>27</v>
      </c>
      <c r="H7" s="27">
        <v>5</v>
      </c>
      <c r="I7" s="27"/>
      <c r="J7" s="27">
        <v>32</v>
      </c>
      <c r="K7" s="14"/>
      <c r="L7" s="27">
        <v>0</v>
      </c>
      <c r="M7" s="27">
        <v>14</v>
      </c>
      <c r="N7" s="15">
        <f t="shared" si="0"/>
        <v>32</v>
      </c>
      <c r="O7" s="15">
        <f t="shared" si="1"/>
        <v>32</v>
      </c>
      <c r="P7" s="15">
        <f t="shared" si="2"/>
        <v>32</v>
      </c>
      <c r="Q7" s="15">
        <f t="shared" si="3"/>
        <v>32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27">
        <v>2</v>
      </c>
      <c r="F8" s="27"/>
      <c r="G8" s="27">
        <v>2</v>
      </c>
      <c r="H8" s="27"/>
      <c r="I8" s="27"/>
      <c r="J8" s="27">
        <v>2</v>
      </c>
      <c r="K8" s="14"/>
      <c r="L8" s="27">
        <v>0</v>
      </c>
      <c r="M8" s="27"/>
      <c r="N8" s="15">
        <f t="shared" si="0"/>
        <v>2</v>
      </c>
      <c r="O8" s="15">
        <f t="shared" si="1"/>
        <v>2</v>
      </c>
      <c r="P8" s="15">
        <f t="shared" si="2"/>
        <v>2</v>
      </c>
      <c r="Q8" s="15">
        <f t="shared" si="3"/>
        <v>2</v>
      </c>
    </row>
    <row r="9" spans="1:20" ht="51.75" customHeight="1" x14ac:dyDescent="0.25">
      <c r="A9" s="6">
        <v>4</v>
      </c>
      <c r="B9" s="67" t="s">
        <v>13</v>
      </c>
      <c r="C9" s="68"/>
      <c r="D9" s="13">
        <v>1</v>
      </c>
      <c r="E9" s="27">
        <v>31</v>
      </c>
      <c r="F9" s="27">
        <v>28</v>
      </c>
      <c r="G9" s="27">
        <v>4</v>
      </c>
      <c r="H9" s="27"/>
      <c r="I9" s="27"/>
      <c r="J9" s="27">
        <v>32</v>
      </c>
      <c r="K9" s="14"/>
      <c r="L9" s="27">
        <v>0</v>
      </c>
      <c r="M9" s="27">
        <v>5</v>
      </c>
      <c r="N9" s="15">
        <f t="shared" si="0"/>
        <v>32</v>
      </c>
      <c r="O9" s="15">
        <f t="shared" si="1"/>
        <v>32</v>
      </c>
      <c r="P9" s="15">
        <f t="shared" si="2"/>
        <v>32</v>
      </c>
      <c r="Q9" s="15">
        <f t="shared" si="3"/>
        <v>32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27">
        <v>118</v>
      </c>
      <c r="F10" s="27">
        <v>9</v>
      </c>
      <c r="G10" s="27">
        <v>108</v>
      </c>
      <c r="H10" s="27"/>
      <c r="I10" s="27">
        <v>1</v>
      </c>
      <c r="J10" s="27">
        <v>118</v>
      </c>
      <c r="K10" s="14"/>
      <c r="L10" s="27">
        <v>0</v>
      </c>
      <c r="M10" s="27"/>
      <c r="N10" s="15">
        <f t="shared" si="0"/>
        <v>118</v>
      </c>
      <c r="O10" s="15">
        <f t="shared" si="1"/>
        <v>118</v>
      </c>
      <c r="P10" s="15">
        <f t="shared" si="2"/>
        <v>118</v>
      </c>
      <c r="Q10" s="15">
        <f t="shared" si="3"/>
        <v>118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27">
        <v>2</v>
      </c>
      <c r="F11" s="27"/>
      <c r="G11" s="27">
        <v>1</v>
      </c>
      <c r="H11" s="27">
        <v>1</v>
      </c>
      <c r="I11" s="27"/>
      <c r="J11" s="27">
        <v>2</v>
      </c>
      <c r="K11" s="14"/>
      <c r="L11" s="27">
        <v>0</v>
      </c>
      <c r="M11" s="27"/>
      <c r="N11" s="15">
        <f t="shared" si="0"/>
        <v>2</v>
      </c>
      <c r="O11" s="15">
        <f t="shared" si="1"/>
        <v>2</v>
      </c>
      <c r="P11" s="15">
        <f t="shared" si="2"/>
        <v>2</v>
      </c>
      <c r="Q11" s="15">
        <f t="shared" si="3"/>
        <v>2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27"/>
      <c r="F12" s="27"/>
      <c r="G12" s="27"/>
      <c r="H12" s="27"/>
      <c r="I12" s="27"/>
      <c r="J12" s="27"/>
      <c r="K12" s="14"/>
      <c r="L12" s="27"/>
      <c r="M12" s="27"/>
      <c r="N12" s="15">
        <f t="shared" si="0"/>
        <v>0</v>
      </c>
      <c r="O12" s="15">
        <f t="shared" si="1"/>
        <v>0</v>
      </c>
      <c r="P12" s="15">
        <f t="shared" si="2"/>
        <v>0</v>
      </c>
      <c r="Q12" s="15">
        <f t="shared" si="3"/>
        <v>0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27">
        <v>1</v>
      </c>
      <c r="F13" s="27"/>
      <c r="G13" s="27">
        <v>1</v>
      </c>
      <c r="H13" s="27"/>
      <c r="I13" s="27"/>
      <c r="J13" s="27">
        <v>1</v>
      </c>
      <c r="K13" s="14"/>
      <c r="L13" s="27"/>
      <c r="M13" s="27"/>
      <c r="N13" s="15">
        <f t="shared" si="0"/>
        <v>1</v>
      </c>
      <c r="O13" s="15">
        <f t="shared" si="1"/>
        <v>1</v>
      </c>
      <c r="P13" s="15">
        <f t="shared" si="2"/>
        <v>1</v>
      </c>
      <c r="Q13" s="15">
        <f t="shared" si="3"/>
        <v>1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27">
        <v>104</v>
      </c>
      <c r="F14" s="27"/>
      <c r="G14" s="27">
        <v>102</v>
      </c>
      <c r="H14" s="27">
        <v>2</v>
      </c>
      <c r="I14" s="27"/>
      <c r="J14" s="27">
        <v>104</v>
      </c>
      <c r="K14" s="14"/>
      <c r="L14" s="27"/>
      <c r="M14" s="27"/>
      <c r="N14" s="15">
        <f t="shared" si="0"/>
        <v>104</v>
      </c>
      <c r="O14" s="15">
        <f t="shared" si="1"/>
        <v>104</v>
      </c>
      <c r="P14" s="15">
        <f t="shared" si="2"/>
        <v>104</v>
      </c>
      <c r="Q14" s="15">
        <f t="shared" si="3"/>
        <v>104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6</v>
      </c>
      <c r="E15" s="27">
        <v>20</v>
      </c>
      <c r="F15" s="27">
        <v>16</v>
      </c>
      <c r="G15" s="27"/>
      <c r="H15" s="27"/>
      <c r="I15" s="27">
        <v>1</v>
      </c>
      <c r="J15" s="27">
        <v>17</v>
      </c>
      <c r="K15" s="14"/>
      <c r="L15" s="27">
        <v>9</v>
      </c>
      <c r="M15" s="27">
        <v>12</v>
      </c>
      <c r="N15" s="15">
        <f t="shared" si="0"/>
        <v>26</v>
      </c>
      <c r="O15" s="15">
        <f t="shared" si="1"/>
        <v>26</v>
      </c>
      <c r="P15" s="15">
        <f t="shared" si="2"/>
        <v>17</v>
      </c>
      <c r="Q15" s="15">
        <f t="shared" si="3"/>
        <v>17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/>
      <c r="E17" s="27"/>
      <c r="F17" s="14"/>
      <c r="G17" s="14"/>
      <c r="H17" s="14"/>
      <c r="I17" s="14"/>
      <c r="J17" s="14"/>
      <c r="K17" s="14"/>
      <c r="L17" s="14"/>
      <c r="M17" s="14"/>
      <c r="N17" s="15">
        <f>D17+E17</f>
        <v>0</v>
      </c>
      <c r="O17" s="15">
        <f>J17+K17+L17</f>
        <v>0</v>
      </c>
      <c r="P17" s="15">
        <f>J17</f>
        <v>0</v>
      </c>
      <c r="Q17" s="15">
        <f>F17+G17+H17+I17</f>
        <v>0</v>
      </c>
    </row>
    <row r="18" spans="1:23" ht="34.5" customHeight="1" x14ac:dyDescent="0.25">
      <c r="A18" s="21">
        <v>2</v>
      </c>
      <c r="B18" s="82" t="s">
        <v>4</v>
      </c>
      <c r="C18" s="83"/>
      <c r="D18" s="22"/>
      <c r="E18" s="27">
        <v>5</v>
      </c>
      <c r="F18" s="14">
        <v>1</v>
      </c>
      <c r="G18" s="14">
        <v>1</v>
      </c>
      <c r="H18" s="14">
        <v>1</v>
      </c>
      <c r="I18" s="14"/>
      <c r="J18" s="14">
        <v>3</v>
      </c>
      <c r="K18" s="14">
        <v>1</v>
      </c>
      <c r="L18" s="14">
        <v>1</v>
      </c>
      <c r="M18" s="14"/>
      <c r="N18" s="15">
        <f>D18+E18</f>
        <v>5</v>
      </c>
      <c r="O18" s="15">
        <f>J18+K18+L18</f>
        <v>5</v>
      </c>
      <c r="P18" s="15">
        <f>J18</f>
        <v>3</v>
      </c>
      <c r="Q18" s="15">
        <f>F18+G18+H18+I18</f>
        <v>3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23"/>
      <c r="E19" s="27"/>
      <c r="F19" s="14"/>
      <c r="G19" s="14"/>
      <c r="H19" s="14"/>
      <c r="I19" s="14"/>
      <c r="J19" s="14"/>
      <c r="K19" s="14"/>
      <c r="L19" s="14"/>
      <c r="M19" s="14"/>
      <c r="N19" s="15">
        <f>D19+E19</f>
        <v>0</v>
      </c>
      <c r="O19" s="15">
        <f>J19+K19+L19</f>
        <v>0</v>
      </c>
      <c r="P19" s="15">
        <f>J19</f>
        <v>0</v>
      </c>
      <c r="Q19" s="15">
        <f>F19+G19+H19+I19</f>
        <v>0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/>
      <c r="E20" s="27">
        <v>4</v>
      </c>
      <c r="F20" s="14"/>
      <c r="G20" s="14">
        <v>2</v>
      </c>
      <c r="H20" s="14"/>
      <c r="I20" s="14">
        <v>2</v>
      </c>
      <c r="J20" s="14">
        <v>4</v>
      </c>
      <c r="K20" s="14"/>
      <c r="L20" s="14">
        <v>0</v>
      </c>
      <c r="M20" s="14"/>
      <c r="N20" s="15">
        <f>D20+E20</f>
        <v>4</v>
      </c>
      <c r="O20" s="15">
        <f>J20+K20+L20</f>
        <v>4</v>
      </c>
      <c r="P20" s="15">
        <f>J20</f>
        <v>4</v>
      </c>
      <c r="Q20" s="15">
        <f>F20+G20+H20+I20</f>
        <v>4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v>11</v>
      </c>
      <c r="E21" s="14">
        <v>3</v>
      </c>
      <c r="F21" s="27"/>
      <c r="G21" s="27">
        <v>1</v>
      </c>
      <c r="H21" s="27"/>
      <c r="I21" s="27">
        <v>1</v>
      </c>
      <c r="J21" s="27">
        <v>2</v>
      </c>
      <c r="K21" s="14"/>
      <c r="L21" s="14">
        <v>12</v>
      </c>
      <c r="M21" s="14"/>
      <c r="N21" s="15">
        <f>D21+E21</f>
        <v>14</v>
      </c>
      <c r="O21" s="15">
        <f>J21+K21+L21</f>
        <v>14</v>
      </c>
      <c r="P21" s="15">
        <f>J21</f>
        <v>2</v>
      </c>
      <c r="Q21" s="15">
        <f>F21+G21+H21+I21</f>
        <v>2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22</v>
      </c>
      <c r="E22" s="25">
        <f t="shared" si="4"/>
        <v>350</v>
      </c>
      <c r="F22" s="25">
        <f t="shared" si="4"/>
        <v>56</v>
      </c>
      <c r="G22" s="25">
        <f t="shared" si="4"/>
        <v>279</v>
      </c>
      <c r="H22" s="25">
        <f t="shared" si="4"/>
        <v>9</v>
      </c>
      <c r="I22" s="25">
        <f t="shared" si="4"/>
        <v>5</v>
      </c>
      <c r="J22" s="25">
        <f t="shared" si="4"/>
        <v>349</v>
      </c>
      <c r="K22" s="25">
        <f t="shared" si="4"/>
        <v>1</v>
      </c>
      <c r="L22" s="25">
        <f t="shared" si="4"/>
        <v>22</v>
      </c>
      <c r="M22" s="25">
        <f t="shared" si="4"/>
        <v>40</v>
      </c>
      <c r="N22" s="26">
        <f t="shared" si="4"/>
        <v>372</v>
      </c>
      <c r="O22" s="26">
        <f t="shared" si="4"/>
        <v>372</v>
      </c>
      <c r="P22" s="26">
        <f t="shared" si="4"/>
        <v>349</v>
      </c>
      <c r="Q22" s="26">
        <f t="shared" si="4"/>
        <v>349</v>
      </c>
    </row>
    <row r="24" spans="1:23" ht="18" x14ac:dyDescent="0.25">
      <c r="C24" s="74"/>
      <c r="D24" s="110"/>
      <c r="E24" s="111"/>
      <c r="F24" s="75"/>
      <c r="G24" s="75"/>
      <c r="H24" s="75"/>
      <c r="I24" s="75"/>
      <c r="J24" s="75"/>
      <c r="K24" s="75"/>
      <c r="L24" s="75"/>
      <c r="M24" s="75"/>
    </row>
    <row r="25" spans="1:23" x14ac:dyDescent="0.25">
      <c r="E25" s="109"/>
      <c r="F25" s="109"/>
      <c r="G25" s="109"/>
      <c r="H25" s="109"/>
      <c r="I25" s="109"/>
      <c r="J25" s="109"/>
    </row>
  </sheetData>
  <mergeCells count="35">
    <mergeCell ref="B7:C7"/>
    <mergeCell ref="B8:C8"/>
    <mergeCell ref="B14:C14"/>
    <mergeCell ref="N5:O5"/>
    <mergeCell ref="P5:Q5"/>
    <mergeCell ref="C1:J1"/>
    <mergeCell ref="A5:C5"/>
    <mergeCell ref="A22:C22"/>
    <mergeCell ref="B21:C21"/>
    <mergeCell ref="A16:C16"/>
    <mergeCell ref="D16:M16"/>
    <mergeCell ref="B17:C17"/>
    <mergeCell ref="B19:C19"/>
    <mergeCell ref="B20:C20"/>
    <mergeCell ref="B15:C15"/>
    <mergeCell ref="B9:C9"/>
    <mergeCell ref="B10:C10"/>
    <mergeCell ref="B11:C11"/>
    <mergeCell ref="B6:C6"/>
    <mergeCell ref="E25:J25"/>
    <mergeCell ref="C24:D24"/>
    <mergeCell ref="E24:M24"/>
    <mergeCell ref="B18:C18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1:B1"/>
    <mergeCell ref="B12:C12"/>
    <mergeCell ref="B13:C13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W28"/>
  <sheetViews>
    <sheetView topLeftCell="A16" zoomScale="91" zoomScaleNormal="91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32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/>
      <c r="E6" s="14">
        <v>23</v>
      </c>
      <c r="F6" s="14">
        <v>2</v>
      </c>
      <c r="G6" s="14">
        <v>21</v>
      </c>
      <c r="H6" s="14"/>
      <c r="I6" s="14"/>
      <c r="J6" s="14">
        <v>23</v>
      </c>
      <c r="K6" s="14"/>
      <c r="L6" s="14"/>
      <c r="M6" s="14">
        <v>5</v>
      </c>
      <c r="N6" s="15">
        <f t="shared" ref="N6:N15" si="0">D6+E6</f>
        <v>23</v>
      </c>
      <c r="O6" s="15">
        <f t="shared" ref="O6:O15" si="1">J6+K6+L6</f>
        <v>23</v>
      </c>
      <c r="P6" s="15">
        <f t="shared" ref="P6:P15" si="2">J6</f>
        <v>23</v>
      </c>
      <c r="Q6" s="15">
        <f t="shared" ref="Q6:Q15" si="3">F6+G6+H6+I6</f>
        <v>23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/>
      <c r="E7" s="14">
        <v>18</v>
      </c>
      <c r="F7" s="14">
        <v>1</v>
      </c>
      <c r="G7" s="14">
        <v>15</v>
      </c>
      <c r="H7" s="14">
        <v>2</v>
      </c>
      <c r="I7" s="14"/>
      <c r="J7" s="14">
        <v>18</v>
      </c>
      <c r="K7" s="14"/>
      <c r="L7" s="14"/>
      <c r="M7" s="14">
        <v>5</v>
      </c>
      <c r="N7" s="15">
        <f t="shared" si="0"/>
        <v>18</v>
      </c>
      <c r="O7" s="15">
        <f t="shared" si="1"/>
        <v>18</v>
      </c>
      <c r="P7" s="15">
        <f t="shared" si="2"/>
        <v>18</v>
      </c>
      <c r="Q7" s="15">
        <f t="shared" si="3"/>
        <v>18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14">
        <v>5</v>
      </c>
      <c r="F8" s="14"/>
      <c r="G8" s="14">
        <v>5</v>
      </c>
      <c r="H8" s="14"/>
      <c r="I8" s="14"/>
      <c r="J8" s="14">
        <v>5</v>
      </c>
      <c r="K8" s="14"/>
      <c r="L8" s="14"/>
      <c r="M8" s="14">
        <v>1</v>
      </c>
      <c r="N8" s="15">
        <f t="shared" si="0"/>
        <v>5</v>
      </c>
      <c r="O8" s="15">
        <f t="shared" si="1"/>
        <v>5</v>
      </c>
      <c r="P8" s="15">
        <f t="shared" si="2"/>
        <v>5</v>
      </c>
      <c r="Q8" s="15">
        <f t="shared" si="3"/>
        <v>5</v>
      </c>
    </row>
    <row r="9" spans="1:20" ht="51.75" customHeight="1" x14ac:dyDescent="0.25">
      <c r="A9" s="6">
        <v>4</v>
      </c>
      <c r="B9" s="67" t="s">
        <v>13</v>
      </c>
      <c r="C9" s="68"/>
      <c r="D9" s="13"/>
      <c r="E9" s="14">
        <v>18</v>
      </c>
      <c r="F9" s="14">
        <v>17</v>
      </c>
      <c r="G9" s="14">
        <v>1</v>
      </c>
      <c r="H9" s="14"/>
      <c r="I9" s="14"/>
      <c r="J9" s="14">
        <v>18</v>
      </c>
      <c r="K9" s="14"/>
      <c r="L9" s="14"/>
      <c r="M9" s="14">
        <v>1</v>
      </c>
      <c r="N9" s="15">
        <f t="shared" si="0"/>
        <v>18</v>
      </c>
      <c r="O9" s="15">
        <f t="shared" si="1"/>
        <v>18</v>
      </c>
      <c r="P9" s="15">
        <f t="shared" si="2"/>
        <v>18</v>
      </c>
      <c r="Q9" s="15">
        <f t="shared" si="3"/>
        <v>18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14">
        <v>95</v>
      </c>
      <c r="F10" s="14">
        <v>9</v>
      </c>
      <c r="G10" s="14">
        <v>86</v>
      </c>
      <c r="H10" s="14"/>
      <c r="I10" s="14"/>
      <c r="J10" s="14">
        <v>95</v>
      </c>
      <c r="K10" s="14"/>
      <c r="L10" s="14"/>
      <c r="M10" s="14">
        <v>1</v>
      </c>
      <c r="N10" s="15">
        <f t="shared" si="0"/>
        <v>95</v>
      </c>
      <c r="O10" s="15">
        <f t="shared" si="1"/>
        <v>95</v>
      </c>
      <c r="P10" s="15">
        <f t="shared" si="2"/>
        <v>95</v>
      </c>
      <c r="Q10" s="15">
        <f t="shared" si="3"/>
        <v>95</v>
      </c>
      <c r="R10" s="8" t="s">
        <v>33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14">
        <v>3</v>
      </c>
      <c r="F11" s="14"/>
      <c r="G11" s="14">
        <v>3</v>
      </c>
      <c r="H11" s="14"/>
      <c r="I11" s="14"/>
      <c r="J11" s="14">
        <v>3</v>
      </c>
      <c r="K11" s="14"/>
      <c r="L11" s="14"/>
      <c r="M11" s="14"/>
      <c r="N11" s="15">
        <f t="shared" si="0"/>
        <v>3</v>
      </c>
      <c r="O11" s="15">
        <f t="shared" si="1"/>
        <v>3</v>
      </c>
      <c r="P11" s="15">
        <f t="shared" si="2"/>
        <v>3</v>
      </c>
      <c r="Q11" s="15">
        <f t="shared" si="3"/>
        <v>3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>
        <v>7</v>
      </c>
      <c r="F12" s="14"/>
      <c r="G12" s="14">
        <v>6</v>
      </c>
      <c r="H12" s="14">
        <v>1</v>
      </c>
      <c r="I12" s="14"/>
      <c r="J12" s="14">
        <v>7</v>
      </c>
      <c r="K12" s="14"/>
      <c r="L12" s="14"/>
      <c r="M12" s="14"/>
      <c r="N12" s="15">
        <f t="shared" si="0"/>
        <v>7</v>
      </c>
      <c r="O12" s="15">
        <f t="shared" si="1"/>
        <v>7</v>
      </c>
      <c r="P12" s="15">
        <f t="shared" si="2"/>
        <v>7</v>
      </c>
      <c r="Q12" s="15">
        <f t="shared" si="3"/>
        <v>7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15">
        <f t="shared" si="0"/>
        <v>0</v>
      </c>
      <c r="O13" s="15">
        <f t="shared" si="1"/>
        <v>0</v>
      </c>
      <c r="P13" s="15">
        <f t="shared" si="2"/>
        <v>0</v>
      </c>
      <c r="Q13" s="15">
        <f t="shared" si="3"/>
        <v>0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14">
        <v>119</v>
      </c>
      <c r="F14" s="14"/>
      <c r="G14" s="14">
        <v>118</v>
      </c>
      <c r="H14" s="14"/>
      <c r="I14" s="14"/>
      <c r="J14" s="14">
        <v>118</v>
      </c>
      <c r="K14" s="14"/>
      <c r="L14" s="14">
        <v>1</v>
      </c>
      <c r="M14" s="14"/>
      <c r="N14" s="15">
        <f t="shared" si="0"/>
        <v>119</v>
      </c>
      <c r="O14" s="15">
        <f t="shared" si="1"/>
        <v>119</v>
      </c>
      <c r="P14" s="15">
        <f t="shared" si="2"/>
        <v>118</v>
      </c>
      <c r="Q14" s="15">
        <f t="shared" si="3"/>
        <v>118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10</v>
      </c>
      <c r="E15" s="14">
        <v>16</v>
      </c>
      <c r="F15" s="14">
        <v>12</v>
      </c>
      <c r="G15" s="14">
        <v>4</v>
      </c>
      <c r="H15" s="14"/>
      <c r="I15" s="14">
        <v>1</v>
      </c>
      <c r="J15" s="14">
        <v>17</v>
      </c>
      <c r="K15" s="14">
        <v>1</v>
      </c>
      <c r="L15" s="14">
        <v>8</v>
      </c>
      <c r="M15" s="14">
        <v>9</v>
      </c>
      <c r="N15" s="15">
        <f t="shared" si="0"/>
        <v>26</v>
      </c>
      <c r="O15" s="15">
        <f t="shared" si="1"/>
        <v>26</v>
      </c>
      <c r="P15" s="15">
        <f t="shared" si="2"/>
        <v>17</v>
      </c>
      <c r="Q15" s="15">
        <f t="shared" si="3"/>
        <v>17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>
        <v>1</v>
      </c>
      <c r="E17" s="14">
        <v>6</v>
      </c>
      <c r="F17" s="14">
        <v>1</v>
      </c>
      <c r="G17" s="14">
        <v>4</v>
      </c>
      <c r="H17" s="14"/>
      <c r="I17" s="14"/>
      <c r="J17" s="14">
        <v>5</v>
      </c>
      <c r="K17" s="14"/>
      <c r="L17" s="14">
        <v>2</v>
      </c>
      <c r="M17" s="14"/>
      <c r="N17" s="15">
        <f>D17+E17</f>
        <v>7</v>
      </c>
      <c r="O17" s="15">
        <f>J17+K17+L17</f>
        <v>7</v>
      </c>
      <c r="P17" s="15">
        <f>J17</f>
        <v>5</v>
      </c>
      <c r="Q17" s="15">
        <f>F17+G17+H17+I17</f>
        <v>5</v>
      </c>
    </row>
    <row r="18" spans="1:23" ht="34.5" customHeight="1" x14ac:dyDescent="0.25">
      <c r="A18" s="21">
        <v>2</v>
      </c>
      <c r="B18" s="82" t="s">
        <v>4</v>
      </c>
      <c r="C18" s="83"/>
      <c r="D18" s="22">
        <v>2</v>
      </c>
      <c r="E18" s="14">
        <v>28</v>
      </c>
      <c r="F18" s="14">
        <v>3</v>
      </c>
      <c r="G18" s="14">
        <v>22</v>
      </c>
      <c r="H18" s="14"/>
      <c r="I18" s="14"/>
      <c r="J18" s="14">
        <v>25</v>
      </c>
      <c r="K18" s="14"/>
      <c r="L18" s="14">
        <v>5</v>
      </c>
      <c r="M18" s="14">
        <v>3</v>
      </c>
      <c r="N18" s="15">
        <f>D18+E18</f>
        <v>30</v>
      </c>
      <c r="O18" s="15">
        <f>J18+K18+L18</f>
        <v>30</v>
      </c>
      <c r="P18" s="15">
        <f>J18</f>
        <v>25</v>
      </c>
      <c r="Q18" s="15">
        <f>F18+G18+H18+I18</f>
        <v>25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23">
        <v>1</v>
      </c>
      <c r="E19" s="14">
        <v>25</v>
      </c>
      <c r="F19" s="14">
        <v>9</v>
      </c>
      <c r="G19" s="14">
        <v>14</v>
      </c>
      <c r="H19" s="14"/>
      <c r="I19" s="14"/>
      <c r="J19" s="14">
        <v>23</v>
      </c>
      <c r="K19" s="14"/>
      <c r="L19" s="14">
        <v>3</v>
      </c>
      <c r="M19" s="14">
        <v>1</v>
      </c>
      <c r="N19" s="15">
        <f>D19+E19</f>
        <v>26</v>
      </c>
      <c r="O19" s="15">
        <f>J19+K19+L19</f>
        <v>26</v>
      </c>
      <c r="P19" s="15">
        <f>J19</f>
        <v>23</v>
      </c>
      <c r="Q19" s="15">
        <f>F19+G19+H19+I19</f>
        <v>23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>
        <v>1</v>
      </c>
      <c r="E20" s="14">
        <v>30</v>
      </c>
      <c r="F20" s="14">
        <v>10</v>
      </c>
      <c r="G20" s="14">
        <v>11</v>
      </c>
      <c r="H20" s="14"/>
      <c r="I20" s="14">
        <v>1</v>
      </c>
      <c r="J20" s="14">
        <v>22</v>
      </c>
      <c r="K20" s="14"/>
      <c r="L20" s="14">
        <v>9</v>
      </c>
      <c r="M20" s="14">
        <v>4</v>
      </c>
      <c r="N20" s="15">
        <f>D20+E20</f>
        <v>31</v>
      </c>
      <c r="O20" s="15">
        <f>J20+K20+L20</f>
        <v>31</v>
      </c>
      <c r="P20" s="15">
        <f>J20</f>
        <v>22</v>
      </c>
      <c r="Q20" s="15">
        <f>F20+G20+H20+I20</f>
        <v>22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v>4</v>
      </c>
      <c r="E21" s="14">
        <v>13</v>
      </c>
      <c r="F21" s="14">
        <v>1</v>
      </c>
      <c r="G21" s="14">
        <v>8</v>
      </c>
      <c r="H21" s="14"/>
      <c r="I21" s="14"/>
      <c r="J21" s="14">
        <v>9</v>
      </c>
      <c r="K21" s="14"/>
      <c r="L21" s="14">
        <v>8</v>
      </c>
      <c r="M21" s="14"/>
      <c r="N21" s="15">
        <f>D21+E21</f>
        <v>17</v>
      </c>
      <c r="O21" s="15">
        <f>J21+K21+L21</f>
        <v>17</v>
      </c>
      <c r="P21" s="15">
        <f>J21</f>
        <v>9</v>
      </c>
      <c r="Q21" s="15">
        <f>F21+G21+H21+I21</f>
        <v>9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19</v>
      </c>
      <c r="E22" s="25">
        <f t="shared" si="4"/>
        <v>406</v>
      </c>
      <c r="F22" s="25">
        <f t="shared" si="4"/>
        <v>65</v>
      </c>
      <c r="G22" s="25">
        <f t="shared" si="4"/>
        <v>318</v>
      </c>
      <c r="H22" s="25">
        <f t="shared" si="4"/>
        <v>3</v>
      </c>
      <c r="I22" s="25">
        <f t="shared" si="4"/>
        <v>2</v>
      </c>
      <c r="J22" s="25">
        <f t="shared" si="4"/>
        <v>388</v>
      </c>
      <c r="K22" s="25">
        <f t="shared" si="4"/>
        <v>1</v>
      </c>
      <c r="L22" s="25">
        <f t="shared" si="4"/>
        <v>36</v>
      </c>
      <c r="M22" s="25">
        <f t="shared" si="4"/>
        <v>30</v>
      </c>
      <c r="N22" s="26">
        <f t="shared" si="4"/>
        <v>425</v>
      </c>
      <c r="O22" s="26">
        <f t="shared" si="4"/>
        <v>425</v>
      </c>
      <c r="P22" s="26">
        <f t="shared" si="4"/>
        <v>388</v>
      </c>
      <c r="Q22" s="26">
        <f t="shared" si="4"/>
        <v>388</v>
      </c>
    </row>
    <row r="28" spans="1:23" ht="28.5" x14ac:dyDescent="0.45">
      <c r="C28" s="28"/>
      <c r="D28" s="29"/>
      <c r="E28" s="29"/>
      <c r="F28" s="29"/>
      <c r="G28" s="29"/>
      <c r="H28" s="30"/>
      <c r="I28" s="30"/>
    </row>
  </sheetData>
  <mergeCells count="32"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W22"/>
  <sheetViews>
    <sheetView topLeftCell="A16" zoomScale="91" zoomScaleNormal="91" workbookViewId="0">
      <selection activeCell="A3" sqref="A3:C4"/>
    </sheetView>
  </sheetViews>
  <sheetFormatPr defaultColWidth="9.125" defaultRowHeight="14.25" x14ac:dyDescent="0.2"/>
  <cols>
    <col min="1" max="2" width="9.125" style="2"/>
    <col min="3" max="3" width="43.625" style="2" customWidth="1"/>
    <col min="4" max="4" width="15" style="2" customWidth="1"/>
    <col min="5" max="5" width="12" style="2" customWidth="1"/>
    <col min="6" max="10" width="9.125" style="2"/>
    <col min="11" max="11" width="11.125" style="2" customWidth="1"/>
    <col min="12" max="12" width="13.375" style="2" customWidth="1"/>
    <col min="13" max="13" width="10.125" style="2" customWidth="1"/>
    <col min="14" max="17" width="0" style="43" hidden="1" customWidth="1"/>
    <col min="18" max="16384" width="9.125" style="2"/>
  </cols>
  <sheetData>
    <row r="1" spans="1:20" ht="56.25" customHeight="1" x14ac:dyDescent="0.2">
      <c r="A1" s="112" t="s">
        <v>49</v>
      </c>
      <c r="B1" s="113"/>
      <c r="C1" s="114" t="s">
        <v>31</v>
      </c>
      <c r="D1" s="114"/>
      <c r="E1" s="114"/>
      <c r="F1" s="114"/>
      <c r="G1" s="114"/>
      <c r="H1" s="114"/>
      <c r="I1" s="114"/>
      <c r="J1" s="115"/>
      <c r="K1" s="95" t="s">
        <v>60</v>
      </c>
      <c r="L1" s="96"/>
      <c r="M1" s="97"/>
    </row>
    <row r="2" spans="1:20" ht="72.75" customHeight="1" x14ac:dyDescent="0.2">
      <c r="A2" s="116" t="s">
        <v>59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8"/>
      <c r="N2" s="44"/>
      <c r="O2" s="44"/>
      <c r="P2" s="44"/>
      <c r="Q2" s="44"/>
      <c r="R2" s="45"/>
      <c r="S2" s="45"/>
      <c r="T2" s="45"/>
    </row>
    <row r="3" spans="1:20" ht="48" customHeight="1" x14ac:dyDescent="0.2">
      <c r="A3" s="119"/>
      <c r="B3" s="120"/>
      <c r="C3" s="120"/>
      <c r="D3" s="123" t="s">
        <v>30</v>
      </c>
      <c r="E3" s="123" t="s">
        <v>29</v>
      </c>
      <c r="F3" s="113" t="s">
        <v>28</v>
      </c>
      <c r="G3" s="113"/>
      <c r="H3" s="113"/>
      <c r="I3" s="113"/>
      <c r="J3" s="113"/>
      <c r="K3" s="123" t="s">
        <v>27</v>
      </c>
      <c r="L3" s="123" t="s">
        <v>26</v>
      </c>
      <c r="M3" s="123" t="s">
        <v>25</v>
      </c>
      <c r="N3" s="44"/>
      <c r="O3" s="44"/>
      <c r="P3" s="44"/>
      <c r="Q3" s="44"/>
      <c r="R3" s="45"/>
      <c r="S3" s="45"/>
      <c r="T3" s="45"/>
    </row>
    <row r="4" spans="1:20" ht="118.5" customHeight="1" x14ac:dyDescent="0.2">
      <c r="A4" s="121"/>
      <c r="B4" s="122"/>
      <c r="C4" s="122"/>
      <c r="D4" s="123"/>
      <c r="E4" s="123"/>
      <c r="F4" s="46" t="s">
        <v>24</v>
      </c>
      <c r="G4" s="47" t="s">
        <v>23</v>
      </c>
      <c r="H4" s="47" t="s">
        <v>22</v>
      </c>
      <c r="I4" s="47" t="s">
        <v>21</v>
      </c>
      <c r="J4" s="48" t="s">
        <v>20</v>
      </c>
      <c r="K4" s="123"/>
      <c r="L4" s="123"/>
      <c r="M4" s="123"/>
    </row>
    <row r="5" spans="1:20" ht="35.25" customHeight="1" x14ac:dyDescent="0.2">
      <c r="A5" s="124" t="s">
        <v>19</v>
      </c>
      <c r="B5" s="125"/>
      <c r="C5" s="126"/>
      <c r="D5" s="49">
        <v>1</v>
      </c>
      <c r="E5" s="49">
        <v>2</v>
      </c>
      <c r="F5" s="49">
        <v>3</v>
      </c>
      <c r="G5" s="49">
        <v>4</v>
      </c>
      <c r="H5" s="49">
        <v>5</v>
      </c>
      <c r="I5" s="49">
        <v>6</v>
      </c>
      <c r="J5" s="49">
        <v>7</v>
      </c>
      <c r="K5" s="49">
        <v>8</v>
      </c>
      <c r="L5" s="49">
        <v>9</v>
      </c>
      <c r="M5" s="49">
        <v>10</v>
      </c>
      <c r="N5" s="131" t="s">
        <v>18</v>
      </c>
      <c r="O5" s="131"/>
      <c r="P5" s="131" t="s">
        <v>17</v>
      </c>
      <c r="Q5" s="131"/>
    </row>
    <row r="6" spans="1:20" ht="37.5" customHeight="1" x14ac:dyDescent="0.2">
      <c r="A6" s="50">
        <v>1</v>
      </c>
      <c r="B6" s="127" t="s">
        <v>16</v>
      </c>
      <c r="C6" s="128"/>
      <c r="D6" s="51"/>
      <c r="E6" s="51">
        <v>504</v>
      </c>
      <c r="F6" s="51">
        <v>12</v>
      </c>
      <c r="G6" s="51">
        <v>489</v>
      </c>
      <c r="H6" s="51">
        <v>3</v>
      </c>
      <c r="I6" s="51"/>
      <c r="J6" s="51">
        <v>504</v>
      </c>
      <c r="K6" s="51"/>
      <c r="L6" s="51"/>
      <c r="M6" s="51">
        <v>58</v>
      </c>
      <c r="N6" s="52">
        <f t="shared" ref="N6:N15" si="0">D6+E6</f>
        <v>504</v>
      </c>
      <c r="O6" s="52">
        <f t="shared" ref="O6:O15" si="1">J6+K6+L6</f>
        <v>504</v>
      </c>
      <c r="P6" s="52">
        <f t="shared" ref="P6:P15" si="2">J6</f>
        <v>504</v>
      </c>
      <c r="Q6" s="52">
        <f t="shared" ref="Q6:Q15" si="3">F6+G6+H6+I6</f>
        <v>504</v>
      </c>
      <c r="R6" s="40"/>
      <c r="S6" s="40"/>
      <c r="T6" s="40"/>
    </row>
    <row r="7" spans="1:20" ht="32.25" customHeight="1" x14ac:dyDescent="0.2">
      <c r="A7" s="50">
        <v>2</v>
      </c>
      <c r="B7" s="127" t="s">
        <v>15</v>
      </c>
      <c r="C7" s="128"/>
      <c r="D7" s="51"/>
      <c r="E7" s="51">
        <v>141</v>
      </c>
      <c r="F7" s="51"/>
      <c r="G7" s="51">
        <v>118</v>
      </c>
      <c r="H7" s="51">
        <v>1</v>
      </c>
      <c r="I7" s="51">
        <v>1</v>
      </c>
      <c r="J7" s="51">
        <v>120</v>
      </c>
      <c r="K7" s="51"/>
      <c r="L7" s="51">
        <v>21</v>
      </c>
      <c r="M7" s="51">
        <v>32</v>
      </c>
      <c r="N7" s="52">
        <f t="shared" si="0"/>
        <v>141</v>
      </c>
      <c r="O7" s="52">
        <f t="shared" si="1"/>
        <v>141</v>
      </c>
      <c r="P7" s="52">
        <f t="shared" si="2"/>
        <v>120</v>
      </c>
      <c r="Q7" s="52">
        <f t="shared" si="3"/>
        <v>120</v>
      </c>
    </row>
    <row r="8" spans="1:20" ht="32.25" customHeight="1" x14ac:dyDescent="0.2">
      <c r="A8" s="50">
        <v>3</v>
      </c>
      <c r="B8" s="127" t="s">
        <v>14</v>
      </c>
      <c r="C8" s="128"/>
      <c r="D8" s="51"/>
      <c r="E8" s="51">
        <v>15</v>
      </c>
      <c r="F8" s="51"/>
      <c r="G8" s="51">
        <v>15</v>
      </c>
      <c r="H8" s="51"/>
      <c r="I8" s="51"/>
      <c r="J8" s="51">
        <v>15</v>
      </c>
      <c r="K8" s="51"/>
      <c r="L8" s="51"/>
      <c r="M8" s="51">
        <v>3</v>
      </c>
      <c r="N8" s="52">
        <f t="shared" si="0"/>
        <v>15</v>
      </c>
      <c r="O8" s="52">
        <f t="shared" si="1"/>
        <v>15</v>
      </c>
      <c r="P8" s="52">
        <f t="shared" si="2"/>
        <v>15</v>
      </c>
      <c r="Q8" s="52">
        <f t="shared" si="3"/>
        <v>15</v>
      </c>
    </row>
    <row r="9" spans="1:20" ht="51.75" customHeight="1" x14ac:dyDescent="0.2">
      <c r="A9" s="50">
        <v>4</v>
      </c>
      <c r="B9" s="127" t="s">
        <v>13</v>
      </c>
      <c r="C9" s="128"/>
      <c r="D9" s="51">
        <v>1</v>
      </c>
      <c r="E9" s="51">
        <v>6</v>
      </c>
      <c r="F9" s="51">
        <v>4</v>
      </c>
      <c r="G9" s="51">
        <v>1</v>
      </c>
      <c r="H9" s="51"/>
      <c r="I9" s="51">
        <v>1</v>
      </c>
      <c r="J9" s="51">
        <v>6</v>
      </c>
      <c r="K9" s="51"/>
      <c r="L9" s="51">
        <v>1</v>
      </c>
      <c r="M9" s="51"/>
      <c r="N9" s="52">
        <f t="shared" si="0"/>
        <v>7</v>
      </c>
      <c r="O9" s="52">
        <f t="shared" si="1"/>
        <v>7</v>
      </c>
      <c r="P9" s="52">
        <f t="shared" si="2"/>
        <v>6</v>
      </c>
      <c r="Q9" s="52">
        <f t="shared" si="3"/>
        <v>6</v>
      </c>
    </row>
    <row r="10" spans="1:20" ht="37.5" customHeight="1" x14ac:dyDescent="0.2">
      <c r="A10" s="50">
        <v>5</v>
      </c>
      <c r="B10" s="127" t="s">
        <v>12</v>
      </c>
      <c r="C10" s="128"/>
      <c r="D10" s="51"/>
      <c r="E10" s="51">
        <v>294</v>
      </c>
      <c r="F10" s="51">
        <v>14</v>
      </c>
      <c r="G10" s="51">
        <v>262</v>
      </c>
      <c r="H10" s="51">
        <v>17</v>
      </c>
      <c r="I10" s="51">
        <v>1</v>
      </c>
      <c r="J10" s="51">
        <v>294</v>
      </c>
      <c r="K10" s="51"/>
      <c r="L10" s="51"/>
      <c r="M10" s="51"/>
      <c r="N10" s="52">
        <f t="shared" si="0"/>
        <v>294</v>
      </c>
      <c r="O10" s="52">
        <f t="shared" si="1"/>
        <v>294</v>
      </c>
      <c r="P10" s="52">
        <f t="shared" si="2"/>
        <v>294</v>
      </c>
      <c r="Q10" s="52">
        <f t="shared" si="3"/>
        <v>294</v>
      </c>
    </row>
    <row r="11" spans="1:20" ht="63.75" customHeight="1" x14ac:dyDescent="0.2">
      <c r="A11" s="53">
        <v>6</v>
      </c>
      <c r="B11" s="142" t="s">
        <v>11</v>
      </c>
      <c r="C11" s="143"/>
      <c r="D11" s="51"/>
      <c r="E11" s="51">
        <v>26</v>
      </c>
      <c r="F11" s="51">
        <v>1</v>
      </c>
      <c r="G11" s="51">
        <v>18</v>
      </c>
      <c r="H11" s="51">
        <v>7</v>
      </c>
      <c r="I11" s="51"/>
      <c r="J11" s="51">
        <v>26</v>
      </c>
      <c r="K11" s="51"/>
      <c r="L11" s="51"/>
      <c r="M11" s="51"/>
      <c r="N11" s="52">
        <f t="shared" si="0"/>
        <v>26</v>
      </c>
      <c r="O11" s="52">
        <f t="shared" si="1"/>
        <v>26</v>
      </c>
      <c r="P11" s="52">
        <f t="shared" si="2"/>
        <v>26</v>
      </c>
      <c r="Q11" s="52">
        <f t="shared" si="3"/>
        <v>26</v>
      </c>
    </row>
    <row r="12" spans="1:20" ht="44.25" customHeight="1" x14ac:dyDescent="0.2">
      <c r="A12" s="53">
        <v>7</v>
      </c>
      <c r="B12" s="142" t="s">
        <v>10</v>
      </c>
      <c r="C12" s="143"/>
      <c r="D12" s="51"/>
      <c r="E12" s="51">
        <v>2</v>
      </c>
      <c r="F12" s="51"/>
      <c r="G12" s="51">
        <v>2</v>
      </c>
      <c r="H12" s="51"/>
      <c r="I12" s="51"/>
      <c r="J12" s="51">
        <v>2</v>
      </c>
      <c r="K12" s="51"/>
      <c r="L12" s="51"/>
      <c r="M12" s="51"/>
      <c r="N12" s="52">
        <f t="shared" si="0"/>
        <v>2</v>
      </c>
      <c r="O12" s="52">
        <f t="shared" si="1"/>
        <v>2</v>
      </c>
      <c r="P12" s="52">
        <f t="shared" si="2"/>
        <v>2</v>
      </c>
      <c r="Q12" s="52">
        <f t="shared" si="3"/>
        <v>2</v>
      </c>
    </row>
    <row r="13" spans="1:20" ht="51" customHeight="1" x14ac:dyDescent="0.2">
      <c r="A13" s="53">
        <v>8</v>
      </c>
      <c r="B13" s="142" t="s">
        <v>9</v>
      </c>
      <c r="C13" s="143"/>
      <c r="D13" s="51"/>
      <c r="E13" s="51">
        <v>36</v>
      </c>
      <c r="F13" s="51"/>
      <c r="G13" s="51">
        <v>35</v>
      </c>
      <c r="H13" s="51"/>
      <c r="I13" s="51">
        <v>1</v>
      </c>
      <c r="J13" s="51">
        <v>36</v>
      </c>
      <c r="K13" s="51"/>
      <c r="L13" s="51"/>
      <c r="M13" s="51"/>
      <c r="N13" s="52">
        <f t="shared" si="0"/>
        <v>36</v>
      </c>
      <c r="O13" s="52">
        <f t="shared" si="1"/>
        <v>36</v>
      </c>
      <c r="P13" s="52">
        <f t="shared" si="2"/>
        <v>36</v>
      </c>
      <c r="Q13" s="52">
        <f t="shared" si="3"/>
        <v>36</v>
      </c>
    </row>
    <row r="14" spans="1:20" ht="34.5" customHeight="1" x14ac:dyDescent="0.2">
      <c r="A14" s="53">
        <v>9</v>
      </c>
      <c r="B14" s="129" t="s">
        <v>8</v>
      </c>
      <c r="C14" s="130"/>
      <c r="D14" s="51"/>
      <c r="E14" s="51">
        <v>718</v>
      </c>
      <c r="F14" s="51">
        <v>9</v>
      </c>
      <c r="G14" s="51">
        <v>709</v>
      </c>
      <c r="H14" s="51"/>
      <c r="I14" s="51"/>
      <c r="J14" s="51">
        <v>718</v>
      </c>
      <c r="K14" s="51"/>
      <c r="L14" s="51"/>
      <c r="M14" s="51">
        <v>4</v>
      </c>
      <c r="N14" s="52">
        <f t="shared" si="0"/>
        <v>718</v>
      </c>
      <c r="O14" s="52">
        <f t="shared" si="1"/>
        <v>718</v>
      </c>
      <c r="P14" s="52">
        <f t="shared" si="2"/>
        <v>718</v>
      </c>
      <c r="Q14" s="52">
        <f t="shared" si="3"/>
        <v>718</v>
      </c>
    </row>
    <row r="15" spans="1:20" ht="76.5" customHeight="1" x14ac:dyDescent="0.2">
      <c r="A15" s="53">
        <v>10</v>
      </c>
      <c r="B15" s="129" t="s">
        <v>7</v>
      </c>
      <c r="C15" s="130"/>
      <c r="D15" s="51">
        <v>40</v>
      </c>
      <c r="E15" s="51">
        <v>145</v>
      </c>
      <c r="F15" s="51">
        <v>88</v>
      </c>
      <c r="G15" s="51">
        <v>10</v>
      </c>
      <c r="H15" s="51">
        <v>2</v>
      </c>
      <c r="I15" s="51">
        <v>3</v>
      </c>
      <c r="J15" s="51">
        <v>103</v>
      </c>
      <c r="K15" s="51">
        <v>2</v>
      </c>
      <c r="L15" s="51">
        <v>80</v>
      </c>
      <c r="M15" s="51"/>
      <c r="N15" s="52">
        <f t="shared" si="0"/>
        <v>185</v>
      </c>
      <c r="O15" s="52">
        <f t="shared" si="1"/>
        <v>185</v>
      </c>
      <c r="P15" s="52">
        <f t="shared" si="2"/>
        <v>103</v>
      </c>
      <c r="Q15" s="52">
        <f t="shared" si="3"/>
        <v>103</v>
      </c>
    </row>
    <row r="16" spans="1:20" ht="55.5" customHeight="1" x14ac:dyDescent="0.2">
      <c r="A16" s="137" t="s">
        <v>6</v>
      </c>
      <c r="B16" s="137"/>
      <c r="C16" s="137"/>
      <c r="D16" s="138"/>
      <c r="E16" s="139"/>
      <c r="F16" s="139"/>
      <c r="G16" s="139"/>
      <c r="H16" s="139"/>
      <c r="I16" s="139"/>
      <c r="J16" s="139"/>
      <c r="K16" s="139"/>
      <c r="L16" s="139"/>
      <c r="M16" s="139"/>
      <c r="N16" s="54"/>
      <c r="O16" s="55"/>
      <c r="P16" s="55"/>
      <c r="Q16" s="55"/>
    </row>
    <row r="17" spans="1:23" ht="36.75" customHeight="1" x14ac:dyDescent="0.2">
      <c r="A17" s="53">
        <v>1</v>
      </c>
      <c r="B17" s="140" t="s">
        <v>5</v>
      </c>
      <c r="C17" s="14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2">
        <f>D17+E17</f>
        <v>0</v>
      </c>
      <c r="O17" s="52">
        <f>J17+K17+L17</f>
        <v>0</v>
      </c>
      <c r="P17" s="52">
        <f>J17</f>
        <v>0</v>
      </c>
      <c r="Q17" s="52">
        <f>F17+G17+H17+I17</f>
        <v>0</v>
      </c>
    </row>
    <row r="18" spans="1:23" ht="34.5" customHeight="1" x14ac:dyDescent="0.2">
      <c r="A18" s="56">
        <v>2</v>
      </c>
      <c r="B18" s="140" t="s">
        <v>4</v>
      </c>
      <c r="C18" s="141"/>
      <c r="D18" s="51">
        <v>4</v>
      </c>
      <c r="E18" s="51">
        <v>15</v>
      </c>
      <c r="F18" s="51">
        <v>2</v>
      </c>
      <c r="G18" s="51">
        <v>14</v>
      </c>
      <c r="H18" s="51"/>
      <c r="I18" s="51">
        <v>1</v>
      </c>
      <c r="J18" s="51">
        <v>17</v>
      </c>
      <c r="K18" s="51">
        <v>1</v>
      </c>
      <c r="L18" s="51">
        <v>1</v>
      </c>
      <c r="M18" s="51">
        <v>1</v>
      </c>
      <c r="N18" s="52">
        <f>D18+E18</f>
        <v>19</v>
      </c>
      <c r="O18" s="52">
        <f>J18+K18+L18</f>
        <v>19</v>
      </c>
      <c r="P18" s="52">
        <f>J18</f>
        <v>17</v>
      </c>
      <c r="Q18" s="52">
        <f>F18+G18+H18+I18</f>
        <v>17</v>
      </c>
      <c r="R18" s="40"/>
      <c r="S18" s="40"/>
      <c r="T18" s="40"/>
      <c r="U18" s="40"/>
      <c r="V18" s="40"/>
      <c r="W18" s="40"/>
    </row>
    <row r="19" spans="1:23" ht="27.75" customHeight="1" x14ac:dyDescent="0.2">
      <c r="A19" s="53">
        <v>3</v>
      </c>
      <c r="B19" s="127" t="s">
        <v>3</v>
      </c>
      <c r="C19" s="128"/>
      <c r="D19" s="51"/>
      <c r="E19" s="51">
        <v>12</v>
      </c>
      <c r="F19" s="51">
        <v>1</v>
      </c>
      <c r="G19" s="51">
        <v>11</v>
      </c>
      <c r="H19" s="51"/>
      <c r="I19" s="51"/>
      <c r="J19" s="51">
        <v>12</v>
      </c>
      <c r="K19" s="51"/>
      <c r="L19" s="51"/>
      <c r="M19" s="51"/>
      <c r="N19" s="52">
        <f>D19+E19</f>
        <v>12</v>
      </c>
      <c r="O19" s="52">
        <f>J19+K19+L19</f>
        <v>12</v>
      </c>
      <c r="P19" s="52">
        <f>J19</f>
        <v>12</v>
      </c>
      <c r="Q19" s="52">
        <f>F19+G19+H19+I19</f>
        <v>12</v>
      </c>
      <c r="R19" s="40"/>
      <c r="S19" s="40"/>
      <c r="T19" s="40"/>
      <c r="U19" s="40"/>
      <c r="V19" s="40"/>
      <c r="W19" s="40"/>
    </row>
    <row r="20" spans="1:23" ht="26.25" customHeight="1" x14ac:dyDescent="0.2">
      <c r="A20" s="57">
        <v>4</v>
      </c>
      <c r="B20" s="127" t="s">
        <v>2</v>
      </c>
      <c r="C20" s="128"/>
      <c r="D20" s="51"/>
      <c r="E20" s="51">
        <v>8</v>
      </c>
      <c r="F20" s="51">
        <v>5</v>
      </c>
      <c r="G20" s="51">
        <v>3</v>
      </c>
      <c r="H20" s="51"/>
      <c r="I20" s="51"/>
      <c r="J20" s="51">
        <v>8</v>
      </c>
      <c r="K20" s="51"/>
      <c r="L20" s="51"/>
      <c r="M20" s="51">
        <v>1</v>
      </c>
      <c r="N20" s="52">
        <f>D20+E20</f>
        <v>8</v>
      </c>
      <c r="O20" s="52">
        <f>J20+K20+L20</f>
        <v>8</v>
      </c>
      <c r="P20" s="52">
        <f>J20</f>
        <v>8</v>
      </c>
      <c r="Q20" s="52">
        <f>F20+G20+H20+I20</f>
        <v>8</v>
      </c>
      <c r="R20" s="40"/>
      <c r="S20" s="40"/>
      <c r="T20" s="40"/>
      <c r="U20" s="40"/>
      <c r="V20" s="40"/>
      <c r="W20" s="40"/>
    </row>
    <row r="21" spans="1:23" ht="24.75" customHeight="1" x14ac:dyDescent="0.2">
      <c r="A21" s="53">
        <v>5</v>
      </c>
      <c r="B21" s="135" t="s">
        <v>1</v>
      </c>
      <c r="C21" s="136"/>
      <c r="D21" s="51">
        <v>7</v>
      </c>
      <c r="E21" s="51">
        <v>11</v>
      </c>
      <c r="F21" s="51"/>
      <c r="G21" s="51">
        <v>3</v>
      </c>
      <c r="H21" s="51"/>
      <c r="I21" s="51"/>
      <c r="J21" s="51">
        <v>3</v>
      </c>
      <c r="K21" s="51">
        <v>15</v>
      </c>
      <c r="L21" s="51"/>
      <c r="M21" s="51"/>
      <c r="N21" s="52">
        <f>D21+E21</f>
        <v>18</v>
      </c>
      <c r="O21" s="52">
        <f>J21+K21+L21</f>
        <v>18</v>
      </c>
      <c r="P21" s="52">
        <f>J21</f>
        <v>3</v>
      </c>
      <c r="Q21" s="52">
        <f>F21+G21+H21+I21</f>
        <v>3</v>
      </c>
    </row>
    <row r="22" spans="1:23" ht="15" x14ac:dyDescent="0.2">
      <c r="A22" s="132" t="s">
        <v>0</v>
      </c>
      <c r="B22" s="133"/>
      <c r="C22" s="134"/>
      <c r="D22" s="58">
        <f t="shared" ref="D22:Q22" si="4">SUM(D6:D15,D17:D21)</f>
        <v>52</v>
      </c>
      <c r="E22" s="58">
        <f t="shared" si="4"/>
        <v>1933</v>
      </c>
      <c r="F22" s="58">
        <f t="shared" si="4"/>
        <v>136</v>
      </c>
      <c r="G22" s="58">
        <f t="shared" si="4"/>
        <v>1690</v>
      </c>
      <c r="H22" s="58">
        <f t="shared" si="4"/>
        <v>30</v>
      </c>
      <c r="I22" s="58">
        <f t="shared" si="4"/>
        <v>8</v>
      </c>
      <c r="J22" s="58">
        <f t="shared" si="4"/>
        <v>1864</v>
      </c>
      <c r="K22" s="58">
        <f t="shared" si="4"/>
        <v>18</v>
      </c>
      <c r="L22" s="58">
        <f t="shared" si="4"/>
        <v>103</v>
      </c>
      <c r="M22" s="58">
        <f t="shared" si="4"/>
        <v>99</v>
      </c>
      <c r="N22" s="59">
        <f t="shared" si="4"/>
        <v>1985</v>
      </c>
      <c r="O22" s="59">
        <f t="shared" si="4"/>
        <v>1985</v>
      </c>
      <c r="P22" s="59">
        <f t="shared" si="4"/>
        <v>1864</v>
      </c>
      <c r="Q22" s="59">
        <f t="shared" si="4"/>
        <v>1864</v>
      </c>
    </row>
  </sheetData>
  <mergeCells count="32"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N5:O5"/>
    <mergeCell ref="B9:C9"/>
    <mergeCell ref="B10:C10"/>
    <mergeCell ref="B11:C11"/>
    <mergeCell ref="B12:C12"/>
    <mergeCell ref="B13:C13"/>
    <mergeCell ref="A5:C5"/>
    <mergeCell ref="B6:C6"/>
    <mergeCell ref="B7:C7"/>
    <mergeCell ref="B8:C8"/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W25"/>
  <sheetViews>
    <sheetView topLeftCell="A16" zoomScale="91" zoomScaleNormal="91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37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44" t="s">
        <v>18</v>
      </c>
      <c r="O5" s="144"/>
      <c r="P5" s="144" t="s">
        <v>17</v>
      </c>
      <c r="Q5" s="144"/>
    </row>
    <row r="6" spans="1:20" ht="37.5" customHeight="1" x14ac:dyDescent="0.25">
      <c r="A6" s="6">
        <v>1</v>
      </c>
      <c r="B6" s="67" t="s">
        <v>16</v>
      </c>
      <c r="C6" s="68"/>
      <c r="D6" s="13"/>
      <c r="E6" s="14">
        <v>13</v>
      </c>
      <c r="F6" s="14">
        <v>3</v>
      </c>
      <c r="G6" s="14">
        <v>10</v>
      </c>
      <c r="H6" s="14"/>
      <c r="I6" s="14"/>
      <c r="J6" s="14">
        <v>13</v>
      </c>
      <c r="K6" s="14"/>
      <c r="L6" s="14"/>
      <c r="M6" s="14">
        <v>6</v>
      </c>
      <c r="N6" s="31">
        <f t="shared" ref="N6:N15" si="0">D6+E6</f>
        <v>13</v>
      </c>
      <c r="O6" s="31">
        <f t="shared" ref="O6:O15" si="1">J6+K6+L6</f>
        <v>13</v>
      </c>
      <c r="P6" s="31">
        <f t="shared" ref="P6:P15" si="2">J6</f>
        <v>13</v>
      </c>
      <c r="Q6" s="31">
        <f t="shared" ref="Q6:Q15" si="3">F6+G6+H6+I6</f>
        <v>13</v>
      </c>
      <c r="R6" s="32"/>
      <c r="S6" s="32"/>
      <c r="T6" s="32"/>
    </row>
    <row r="7" spans="1:20" ht="32.25" customHeight="1" x14ac:dyDescent="0.25">
      <c r="A7" s="6">
        <v>2</v>
      </c>
      <c r="B7" s="67" t="s">
        <v>15</v>
      </c>
      <c r="C7" s="68"/>
      <c r="D7" s="13">
        <v>3</v>
      </c>
      <c r="E7" s="14">
        <v>29</v>
      </c>
      <c r="F7" s="14"/>
      <c r="G7" s="14">
        <v>32</v>
      </c>
      <c r="H7" s="14"/>
      <c r="I7" s="14"/>
      <c r="J7" s="14">
        <v>32</v>
      </c>
      <c r="K7" s="14"/>
      <c r="L7" s="14"/>
      <c r="M7" s="14">
        <v>9</v>
      </c>
      <c r="N7" s="31">
        <f t="shared" si="0"/>
        <v>32</v>
      </c>
      <c r="O7" s="31">
        <f t="shared" si="1"/>
        <v>32</v>
      </c>
      <c r="P7" s="31">
        <f t="shared" si="2"/>
        <v>32</v>
      </c>
      <c r="Q7" s="31">
        <f t="shared" si="3"/>
        <v>32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14">
        <v>1</v>
      </c>
      <c r="F8" s="14"/>
      <c r="G8" s="14">
        <v>1</v>
      </c>
      <c r="H8" s="14"/>
      <c r="I8" s="14"/>
      <c r="J8" s="14">
        <v>1</v>
      </c>
      <c r="K8" s="14"/>
      <c r="L8" s="14"/>
      <c r="M8" s="14"/>
      <c r="N8" s="31">
        <f t="shared" si="0"/>
        <v>1</v>
      </c>
      <c r="O8" s="31">
        <f t="shared" si="1"/>
        <v>1</v>
      </c>
      <c r="P8" s="31">
        <f t="shared" si="2"/>
        <v>1</v>
      </c>
      <c r="Q8" s="31">
        <f t="shared" si="3"/>
        <v>1</v>
      </c>
    </row>
    <row r="9" spans="1:20" ht="51.75" customHeight="1" x14ac:dyDescent="0.25">
      <c r="A9" s="6">
        <v>4</v>
      </c>
      <c r="B9" s="67" t="s">
        <v>13</v>
      </c>
      <c r="C9" s="68"/>
      <c r="D9" s="13">
        <v>1</v>
      </c>
      <c r="E9" s="14">
        <v>16</v>
      </c>
      <c r="F9" s="14">
        <v>16</v>
      </c>
      <c r="G9" s="14">
        <v>1</v>
      </c>
      <c r="H9" s="14"/>
      <c r="I9" s="14"/>
      <c r="J9" s="14">
        <v>17</v>
      </c>
      <c r="K9" s="14"/>
      <c r="L9" s="14"/>
      <c r="M9" s="14">
        <v>3</v>
      </c>
      <c r="N9" s="31">
        <f t="shared" si="0"/>
        <v>17</v>
      </c>
      <c r="O9" s="31">
        <f t="shared" si="1"/>
        <v>17</v>
      </c>
      <c r="P9" s="31">
        <f t="shared" si="2"/>
        <v>17</v>
      </c>
      <c r="Q9" s="31">
        <f t="shared" si="3"/>
        <v>17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14">
        <v>83</v>
      </c>
      <c r="F10" s="14">
        <v>7</v>
      </c>
      <c r="G10" s="14">
        <v>76</v>
      </c>
      <c r="H10" s="14"/>
      <c r="I10" s="14"/>
      <c r="J10" s="14">
        <v>83</v>
      </c>
      <c r="K10" s="14"/>
      <c r="L10" s="14"/>
      <c r="M10" s="14">
        <v>2</v>
      </c>
      <c r="N10" s="31">
        <f t="shared" si="0"/>
        <v>83</v>
      </c>
      <c r="O10" s="31">
        <f t="shared" si="1"/>
        <v>83</v>
      </c>
      <c r="P10" s="31">
        <f t="shared" si="2"/>
        <v>83</v>
      </c>
      <c r="Q10" s="31">
        <f t="shared" si="3"/>
        <v>83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14">
        <v>4</v>
      </c>
      <c r="F11" s="14">
        <v>3</v>
      </c>
      <c r="G11" s="14">
        <v>1</v>
      </c>
      <c r="H11" s="14"/>
      <c r="I11" s="14"/>
      <c r="J11" s="14">
        <v>4</v>
      </c>
      <c r="K11" s="14"/>
      <c r="L11" s="14"/>
      <c r="M11" s="14"/>
      <c r="N11" s="31">
        <f t="shared" si="0"/>
        <v>4</v>
      </c>
      <c r="O11" s="31">
        <f t="shared" si="1"/>
        <v>4</v>
      </c>
      <c r="P11" s="31">
        <f t="shared" si="2"/>
        <v>4</v>
      </c>
      <c r="Q11" s="31">
        <f t="shared" si="3"/>
        <v>4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31">
        <f t="shared" si="0"/>
        <v>0</v>
      </c>
      <c r="O12" s="31">
        <f t="shared" si="1"/>
        <v>0</v>
      </c>
      <c r="P12" s="31">
        <f t="shared" si="2"/>
        <v>0</v>
      </c>
      <c r="Q12" s="31">
        <f t="shared" si="3"/>
        <v>0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31">
        <f t="shared" si="0"/>
        <v>0</v>
      </c>
      <c r="O13" s="31">
        <f t="shared" si="1"/>
        <v>0</v>
      </c>
      <c r="P13" s="31">
        <f t="shared" si="2"/>
        <v>0</v>
      </c>
      <c r="Q13" s="31">
        <f t="shared" si="3"/>
        <v>0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14">
        <v>55</v>
      </c>
      <c r="F14" s="14"/>
      <c r="G14" s="14">
        <v>54</v>
      </c>
      <c r="H14" s="14">
        <v>1</v>
      </c>
      <c r="I14" s="14"/>
      <c r="J14" s="14">
        <v>55</v>
      </c>
      <c r="K14" s="14"/>
      <c r="L14" s="14"/>
      <c r="M14" s="14"/>
      <c r="N14" s="31">
        <f t="shared" si="0"/>
        <v>55</v>
      </c>
      <c r="O14" s="31">
        <f t="shared" si="1"/>
        <v>55</v>
      </c>
      <c r="P14" s="31">
        <f t="shared" si="2"/>
        <v>55</v>
      </c>
      <c r="Q14" s="31">
        <f t="shared" si="3"/>
        <v>55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6</v>
      </c>
      <c r="E15" s="14">
        <v>20</v>
      </c>
      <c r="F15" s="14">
        <v>16</v>
      </c>
      <c r="G15" s="14">
        <v>2</v>
      </c>
      <c r="H15" s="14"/>
      <c r="I15" s="14"/>
      <c r="J15" s="14">
        <v>18</v>
      </c>
      <c r="K15" s="14"/>
      <c r="L15" s="14">
        <v>8</v>
      </c>
      <c r="M15" s="14">
        <v>11</v>
      </c>
      <c r="N15" s="31">
        <f t="shared" si="0"/>
        <v>26</v>
      </c>
      <c r="O15" s="31">
        <f t="shared" si="1"/>
        <v>26</v>
      </c>
      <c r="P15" s="31">
        <f t="shared" si="2"/>
        <v>18</v>
      </c>
      <c r="Q15" s="31">
        <f t="shared" si="3"/>
        <v>18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31">
        <f>D17+E17</f>
        <v>0</v>
      </c>
      <c r="O17" s="31">
        <f>J17+K17+L17</f>
        <v>0</v>
      </c>
      <c r="P17" s="31">
        <f>J17</f>
        <v>0</v>
      </c>
      <c r="Q17" s="31">
        <f>F17+G17+H17+I17</f>
        <v>0</v>
      </c>
    </row>
    <row r="18" spans="1:23" ht="34.5" customHeight="1" x14ac:dyDescent="0.25">
      <c r="A18" s="21">
        <v>2</v>
      </c>
      <c r="B18" s="82" t="s">
        <v>4</v>
      </c>
      <c r="C18" s="83"/>
      <c r="D18" s="22"/>
      <c r="E18" s="14">
        <v>8</v>
      </c>
      <c r="F18" s="14">
        <v>2</v>
      </c>
      <c r="G18" s="14">
        <v>4</v>
      </c>
      <c r="H18" s="14"/>
      <c r="I18" s="14"/>
      <c r="J18" s="14">
        <v>6</v>
      </c>
      <c r="K18" s="14"/>
      <c r="L18" s="14">
        <v>2</v>
      </c>
      <c r="M18" s="14"/>
      <c r="N18" s="31">
        <f>D18+E18</f>
        <v>8</v>
      </c>
      <c r="O18" s="31">
        <f>J18+K18+L18</f>
        <v>8</v>
      </c>
      <c r="P18" s="31">
        <f>J18</f>
        <v>6</v>
      </c>
      <c r="Q18" s="31">
        <f>F18+G18+H18+I18</f>
        <v>6</v>
      </c>
      <c r="R18" s="32"/>
      <c r="S18" s="32"/>
      <c r="T18" s="32"/>
      <c r="U18" s="32"/>
      <c r="V18" s="32"/>
      <c r="W18" s="32"/>
    </row>
    <row r="19" spans="1:23" ht="27.75" customHeight="1" x14ac:dyDescent="0.25">
      <c r="A19" s="1">
        <v>3</v>
      </c>
      <c r="B19" s="67" t="s">
        <v>3</v>
      </c>
      <c r="C19" s="68"/>
      <c r="D19" s="23">
        <v>3</v>
      </c>
      <c r="E19" s="14">
        <v>11</v>
      </c>
      <c r="F19" s="14">
        <v>3</v>
      </c>
      <c r="G19" s="14">
        <v>9</v>
      </c>
      <c r="H19" s="14"/>
      <c r="I19" s="14"/>
      <c r="J19" s="14">
        <v>12</v>
      </c>
      <c r="K19" s="14"/>
      <c r="L19" s="14">
        <v>2</v>
      </c>
      <c r="M19" s="14"/>
      <c r="N19" s="31">
        <f>D19+E19</f>
        <v>14</v>
      </c>
      <c r="O19" s="31">
        <f>J19+K19+L19</f>
        <v>14</v>
      </c>
      <c r="P19" s="31">
        <f>J19</f>
        <v>12</v>
      </c>
      <c r="Q19" s="31">
        <f>F19+G19+H19+I19</f>
        <v>12</v>
      </c>
      <c r="R19" s="32"/>
      <c r="S19" s="32"/>
      <c r="T19" s="32"/>
      <c r="U19" s="32"/>
      <c r="V19" s="32"/>
      <c r="W19" s="32"/>
    </row>
    <row r="20" spans="1:23" ht="26.25" customHeight="1" x14ac:dyDescent="0.25">
      <c r="A20" s="24">
        <v>4</v>
      </c>
      <c r="B20" s="67" t="s">
        <v>2</v>
      </c>
      <c r="C20" s="68"/>
      <c r="D20" s="13"/>
      <c r="E20" s="14">
        <v>7</v>
      </c>
      <c r="F20" s="14"/>
      <c r="G20" s="14">
        <v>6</v>
      </c>
      <c r="H20" s="14"/>
      <c r="I20" s="14"/>
      <c r="J20" s="14">
        <v>6</v>
      </c>
      <c r="K20" s="14"/>
      <c r="L20" s="14">
        <v>1</v>
      </c>
      <c r="M20" s="14"/>
      <c r="N20" s="31">
        <f>D20+E20</f>
        <v>7</v>
      </c>
      <c r="O20" s="31">
        <f>J20+K20+L20</f>
        <v>7</v>
      </c>
      <c r="P20" s="31">
        <f>J20</f>
        <v>6</v>
      </c>
      <c r="Q20" s="31">
        <f>F20+G20+H20+I20</f>
        <v>6</v>
      </c>
      <c r="R20" s="32"/>
      <c r="S20" s="32"/>
      <c r="T20" s="32"/>
      <c r="U20" s="32"/>
      <c r="V20" s="32"/>
      <c r="W20" s="32"/>
    </row>
    <row r="21" spans="1:23" ht="24.75" customHeight="1" x14ac:dyDescent="0.25">
      <c r="A21" s="1">
        <v>5</v>
      </c>
      <c r="B21" s="69" t="s">
        <v>1</v>
      </c>
      <c r="C21" s="70"/>
      <c r="D21" s="13">
        <v>5</v>
      </c>
      <c r="E21" s="14">
        <v>11</v>
      </c>
      <c r="F21" s="14">
        <v>1</v>
      </c>
      <c r="G21" s="14">
        <v>2</v>
      </c>
      <c r="H21" s="14"/>
      <c r="I21" s="14"/>
      <c r="J21" s="14">
        <v>3</v>
      </c>
      <c r="K21" s="14"/>
      <c r="L21" s="14">
        <v>11</v>
      </c>
      <c r="M21" s="14"/>
      <c r="N21" s="31">
        <f>D21+E21</f>
        <v>16</v>
      </c>
      <c r="O21" s="31">
        <f>J21+K21+L21</f>
        <v>14</v>
      </c>
      <c r="P21" s="31">
        <f>J21</f>
        <v>3</v>
      </c>
      <c r="Q21" s="31">
        <f>F21+G21+H21+I21</f>
        <v>3</v>
      </c>
    </row>
    <row r="22" spans="1:23" ht="15.75" x14ac:dyDescent="0.25">
      <c r="A22" s="71" t="s">
        <v>0</v>
      </c>
      <c r="B22" s="72"/>
      <c r="C22" s="73"/>
      <c r="D22" s="33">
        <f t="shared" ref="D22:Q22" si="4">SUM(D6:D15,D17:D21)</f>
        <v>18</v>
      </c>
      <c r="E22" s="33">
        <f t="shared" si="4"/>
        <v>258</v>
      </c>
      <c r="F22" s="33">
        <f t="shared" si="4"/>
        <v>51</v>
      </c>
      <c r="G22" s="33">
        <f t="shared" si="4"/>
        <v>198</v>
      </c>
      <c r="H22" s="33">
        <f t="shared" si="4"/>
        <v>1</v>
      </c>
      <c r="I22" s="33">
        <f t="shared" si="4"/>
        <v>0</v>
      </c>
      <c r="J22" s="33">
        <f t="shared" si="4"/>
        <v>250</v>
      </c>
      <c r="K22" s="33">
        <f t="shared" si="4"/>
        <v>0</v>
      </c>
      <c r="L22" s="33">
        <f t="shared" si="4"/>
        <v>24</v>
      </c>
      <c r="M22" s="33">
        <f t="shared" si="4"/>
        <v>31</v>
      </c>
      <c r="N22" s="34">
        <f t="shared" si="4"/>
        <v>276</v>
      </c>
      <c r="O22" s="34">
        <f t="shared" si="4"/>
        <v>274</v>
      </c>
      <c r="P22" s="34">
        <f t="shared" si="4"/>
        <v>250</v>
      </c>
      <c r="Q22" s="34">
        <f t="shared" si="4"/>
        <v>250</v>
      </c>
    </row>
    <row r="25" spans="1:23" x14ac:dyDescent="0.25">
      <c r="B25" s="2" t="s">
        <v>51</v>
      </c>
    </row>
  </sheetData>
  <mergeCells count="32">
    <mergeCell ref="A1:B1"/>
    <mergeCell ref="C1:J1"/>
    <mergeCell ref="K1:M1"/>
    <mergeCell ref="A2:M2"/>
    <mergeCell ref="B7:C7"/>
    <mergeCell ref="B8:C8"/>
    <mergeCell ref="N5:O5"/>
    <mergeCell ref="P5:Q5"/>
    <mergeCell ref="L3:L4"/>
    <mergeCell ref="M3:M4"/>
    <mergeCell ref="A5:C5"/>
    <mergeCell ref="B6:C6"/>
    <mergeCell ref="A3:C4"/>
    <mergeCell ref="D3:D4"/>
    <mergeCell ref="E3:E4"/>
    <mergeCell ref="F3:J3"/>
    <mergeCell ref="K3:K4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W22"/>
  <sheetViews>
    <sheetView zoomScale="91" zoomScaleNormal="91" workbookViewId="0">
      <selection activeCell="A3" sqref="A3:C4"/>
    </sheetView>
  </sheetViews>
  <sheetFormatPr defaultColWidth="9.125" defaultRowHeight="15" x14ac:dyDescent="0.25"/>
  <cols>
    <col min="1" max="2" width="9.125" style="8" customWidth="1"/>
    <col min="3" max="3" width="43.625" style="8" customWidth="1"/>
    <col min="4" max="4" width="15" style="8" customWidth="1"/>
    <col min="5" max="5" width="12" style="8" customWidth="1"/>
    <col min="6" max="10" width="9.125" style="8" customWidth="1"/>
    <col min="11" max="11" width="11.125" style="8" customWidth="1"/>
    <col min="12" max="12" width="13.375" style="8" customWidth="1"/>
    <col min="13" max="13" width="10.125" style="8" customWidth="1"/>
    <col min="14" max="17" width="9.125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38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44" t="s">
        <v>18</v>
      </c>
      <c r="O5" s="144"/>
      <c r="P5" s="144" t="s">
        <v>17</v>
      </c>
      <c r="Q5" s="144"/>
    </row>
    <row r="6" spans="1:20" ht="37.5" customHeight="1" x14ac:dyDescent="0.25">
      <c r="A6" s="6">
        <v>1</v>
      </c>
      <c r="B6" s="67" t="s">
        <v>16</v>
      </c>
      <c r="C6" s="68"/>
      <c r="D6" s="13"/>
      <c r="E6" s="14">
        <v>37</v>
      </c>
      <c r="F6" s="14">
        <v>2</v>
      </c>
      <c r="G6" s="14">
        <v>35</v>
      </c>
      <c r="H6" s="14"/>
      <c r="I6" s="14"/>
      <c r="J6" s="14">
        <v>37</v>
      </c>
      <c r="K6" s="14"/>
      <c r="L6" s="14"/>
      <c r="M6" s="14">
        <v>4</v>
      </c>
      <c r="N6" s="31">
        <f t="shared" ref="N6:N15" si="0">D6+E6</f>
        <v>37</v>
      </c>
      <c r="O6" s="31">
        <f t="shared" ref="O6:O15" si="1">J6+K6+L6</f>
        <v>37</v>
      </c>
      <c r="P6" s="31">
        <f t="shared" ref="P6:P15" si="2">J6</f>
        <v>37</v>
      </c>
      <c r="Q6" s="31">
        <f t="shared" ref="Q6:Q15" si="3">F6+G6+H6+I6</f>
        <v>37</v>
      </c>
      <c r="R6" s="32"/>
      <c r="S6" s="32"/>
      <c r="T6" s="32"/>
    </row>
    <row r="7" spans="1:20" ht="32.25" customHeight="1" x14ac:dyDescent="0.25">
      <c r="A7" s="6">
        <v>2</v>
      </c>
      <c r="B7" s="67" t="s">
        <v>15</v>
      </c>
      <c r="C7" s="68"/>
      <c r="D7" s="13">
        <v>2</v>
      </c>
      <c r="E7" s="14">
        <v>27</v>
      </c>
      <c r="F7" s="14"/>
      <c r="G7" s="14">
        <v>28</v>
      </c>
      <c r="H7" s="14">
        <v>1</v>
      </c>
      <c r="I7" s="14"/>
      <c r="J7" s="14">
        <v>29</v>
      </c>
      <c r="K7" s="14"/>
      <c r="L7" s="14"/>
      <c r="M7" s="14">
        <v>5</v>
      </c>
      <c r="N7" s="31">
        <f t="shared" si="0"/>
        <v>29</v>
      </c>
      <c r="O7" s="31">
        <f t="shared" si="1"/>
        <v>29</v>
      </c>
      <c r="P7" s="31">
        <f t="shared" si="2"/>
        <v>29</v>
      </c>
      <c r="Q7" s="31">
        <f t="shared" si="3"/>
        <v>29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14">
        <v>8</v>
      </c>
      <c r="F8" s="14"/>
      <c r="G8" s="14">
        <v>8</v>
      </c>
      <c r="H8" s="14"/>
      <c r="I8" s="14"/>
      <c r="J8" s="14">
        <v>8</v>
      </c>
      <c r="K8" s="14"/>
      <c r="L8" s="14"/>
      <c r="M8" s="14">
        <v>1</v>
      </c>
      <c r="N8" s="31">
        <f t="shared" si="0"/>
        <v>8</v>
      </c>
      <c r="O8" s="31">
        <f t="shared" si="1"/>
        <v>8</v>
      </c>
      <c r="P8" s="31">
        <f t="shared" si="2"/>
        <v>8</v>
      </c>
      <c r="Q8" s="31">
        <f t="shared" si="3"/>
        <v>8</v>
      </c>
    </row>
    <row r="9" spans="1:20" ht="51.75" customHeight="1" x14ac:dyDescent="0.25">
      <c r="A9" s="6">
        <v>4</v>
      </c>
      <c r="B9" s="67" t="s">
        <v>13</v>
      </c>
      <c r="C9" s="68"/>
      <c r="D9" s="13"/>
      <c r="E9" s="14">
        <v>31</v>
      </c>
      <c r="F9" s="14">
        <v>25</v>
      </c>
      <c r="G9" s="14">
        <v>5</v>
      </c>
      <c r="H9" s="14"/>
      <c r="I9" s="14"/>
      <c r="J9" s="14">
        <v>30</v>
      </c>
      <c r="K9" s="14"/>
      <c r="L9" s="14">
        <v>1</v>
      </c>
      <c r="M9" s="14">
        <v>8</v>
      </c>
      <c r="N9" s="31">
        <f t="shared" si="0"/>
        <v>31</v>
      </c>
      <c r="O9" s="31">
        <f t="shared" si="1"/>
        <v>31</v>
      </c>
      <c r="P9" s="31">
        <f t="shared" si="2"/>
        <v>30</v>
      </c>
      <c r="Q9" s="31">
        <f t="shared" si="3"/>
        <v>30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14">
        <v>116</v>
      </c>
      <c r="F10" s="14"/>
      <c r="G10" s="14">
        <v>116</v>
      </c>
      <c r="H10" s="14"/>
      <c r="I10" s="14"/>
      <c r="J10" s="14">
        <v>116</v>
      </c>
      <c r="K10" s="14"/>
      <c r="L10" s="14"/>
      <c r="M10" s="14"/>
      <c r="N10" s="31">
        <f t="shared" si="0"/>
        <v>116</v>
      </c>
      <c r="O10" s="31">
        <f t="shared" si="1"/>
        <v>116</v>
      </c>
      <c r="P10" s="31">
        <f t="shared" si="2"/>
        <v>116</v>
      </c>
      <c r="Q10" s="31">
        <f t="shared" si="3"/>
        <v>116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14">
        <v>4</v>
      </c>
      <c r="F11" s="14"/>
      <c r="G11" s="14">
        <v>4</v>
      </c>
      <c r="H11" s="14"/>
      <c r="I11" s="14"/>
      <c r="J11" s="14">
        <v>4</v>
      </c>
      <c r="K11" s="14"/>
      <c r="L11" s="14"/>
      <c r="M11" s="14"/>
      <c r="N11" s="31">
        <f t="shared" si="0"/>
        <v>4</v>
      </c>
      <c r="O11" s="31">
        <f t="shared" si="1"/>
        <v>4</v>
      </c>
      <c r="P11" s="31">
        <f t="shared" si="2"/>
        <v>4</v>
      </c>
      <c r="Q11" s="31">
        <f t="shared" si="3"/>
        <v>4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>
        <v>4</v>
      </c>
      <c r="F12" s="14">
        <v>1</v>
      </c>
      <c r="G12" s="14">
        <v>3</v>
      </c>
      <c r="H12" s="14"/>
      <c r="I12" s="14"/>
      <c r="J12" s="14">
        <v>4</v>
      </c>
      <c r="K12" s="14"/>
      <c r="L12" s="14"/>
      <c r="M12" s="14"/>
      <c r="N12" s="31">
        <f t="shared" si="0"/>
        <v>4</v>
      </c>
      <c r="O12" s="31">
        <f t="shared" si="1"/>
        <v>4</v>
      </c>
      <c r="P12" s="31">
        <f t="shared" si="2"/>
        <v>4</v>
      </c>
      <c r="Q12" s="31">
        <f t="shared" si="3"/>
        <v>4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14">
        <v>12</v>
      </c>
      <c r="F13" s="14"/>
      <c r="G13" s="14">
        <v>12</v>
      </c>
      <c r="H13" s="14"/>
      <c r="I13" s="14"/>
      <c r="J13" s="14">
        <v>12</v>
      </c>
      <c r="K13" s="14"/>
      <c r="L13" s="14"/>
      <c r="M13" s="14"/>
      <c r="N13" s="31">
        <f t="shared" si="0"/>
        <v>12</v>
      </c>
      <c r="O13" s="31">
        <f t="shared" si="1"/>
        <v>12</v>
      </c>
      <c r="P13" s="31">
        <f t="shared" si="2"/>
        <v>12</v>
      </c>
      <c r="Q13" s="31">
        <f t="shared" si="3"/>
        <v>12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14">
        <v>96</v>
      </c>
      <c r="F14" s="14">
        <v>1</v>
      </c>
      <c r="G14" s="14">
        <v>95</v>
      </c>
      <c r="H14" s="14"/>
      <c r="I14" s="14"/>
      <c r="J14" s="14">
        <v>96</v>
      </c>
      <c r="K14" s="14"/>
      <c r="L14" s="14"/>
      <c r="M14" s="14"/>
      <c r="N14" s="31">
        <f t="shared" si="0"/>
        <v>96</v>
      </c>
      <c r="O14" s="31">
        <f t="shared" si="1"/>
        <v>96</v>
      </c>
      <c r="P14" s="31">
        <f t="shared" si="2"/>
        <v>96</v>
      </c>
      <c r="Q14" s="31">
        <f t="shared" si="3"/>
        <v>96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4</v>
      </c>
      <c r="E15" s="14">
        <v>15</v>
      </c>
      <c r="F15" s="14">
        <v>10</v>
      </c>
      <c r="G15" s="14">
        <v>2</v>
      </c>
      <c r="H15" s="14">
        <v>2</v>
      </c>
      <c r="I15" s="14"/>
      <c r="J15" s="14">
        <v>14</v>
      </c>
      <c r="K15" s="14">
        <v>2</v>
      </c>
      <c r="L15" s="14">
        <v>3</v>
      </c>
      <c r="M15" s="14">
        <v>9</v>
      </c>
      <c r="N15" s="31">
        <f t="shared" si="0"/>
        <v>19</v>
      </c>
      <c r="O15" s="31">
        <f t="shared" si="1"/>
        <v>19</v>
      </c>
      <c r="P15" s="31">
        <f t="shared" si="2"/>
        <v>14</v>
      </c>
      <c r="Q15" s="31">
        <f t="shared" si="3"/>
        <v>14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31">
        <f>D17+E17</f>
        <v>0</v>
      </c>
      <c r="O17" s="31">
        <f>J17+K17+L17</f>
        <v>0</v>
      </c>
      <c r="P17" s="31">
        <f>J17</f>
        <v>0</v>
      </c>
      <c r="Q17" s="31">
        <f>F17+G17+H17+I17</f>
        <v>0</v>
      </c>
    </row>
    <row r="18" spans="1:23" ht="34.5" customHeight="1" x14ac:dyDescent="0.25">
      <c r="A18" s="21">
        <v>2</v>
      </c>
      <c r="B18" s="82" t="s">
        <v>4</v>
      </c>
      <c r="C18" s="83"/>
      <c r="D18" s="22">
        <v>1</v>
      </c>
      <c r="E18" s="14">
        <v>13</v>
      </c>
      <c r="F18" s="14">
        <v>3</v>
      </c>
      <c r="G18" s="14">
        <v>9</v>
      </c>
      <c r="H18" s="14"/>
      <c r="I18" s="14"/>
      <c r="J18" s="14">
        <v>12</v>
      </c>
      <c r="K18" s="14"/>
      <c r="L18" s="14">
        <v>2</v>
      </c>
      <c r="M18" s="14"/>
      <c r="N18" s="31">
        <f>D18+E18</f>
        <v>14</v>
      </c>
      <c r="O18" s="31">
        <f>J18+K18+L18</f>
        <v>14</v>
      </c>
      <c r="P18" s="31">
        <f>J18</f>
        <v>12</v>
      </c>
      <c r="Q18" s="31">
        <f>F18+G18+H18+I18</f>
        <v>12</v>
      </c>
      <c r="R18" s="32"/>
      <c r="S18" s="32"/>
      <c r="T18" s="32"/>
      <c r="U18" s="32"/>
      <c r="V18" s="32"/>
      <c r="W18" s="32"/>
    </row>
    <row r="19" spans="1:23" ht="27.75" customHeight="1" x14ac:dyDescent="0.25">
      <c r="A19" s="1">
        <v>3</v>
      </c>
      <c r="B19" s="67" t="s">
        <v>3</v>
      </c>
      <c r="C19" s="68"/>
      <c r="D19" s="23"/>
      <c r="E19" s="14">
        <v>7</v>
      </c>
      <c r="F19" s="14"/>
      <c r="G19" s="14">
        <v>7</v>
      </c>
      <c r="H19" s="14"/>
      <c r="I19" s="14"/>
      <c r="J19" s="14">
        <v>7</v>
      </c>
      <c r="K19" s="14"/>
      <c r="L19" s="14"/>
      <c r="M19" s="14"/>
      <c r="N19" s="31">
        <f>D19+E19</f>
        <v>7</v>
      </c>
      <c r="O19" s="31">
        <f>J19+K19+L19</f>
        <v>7</v>
      </c>
      <c r="P19" s="31">
        <f>J19</f>
        <v>7</v>
      </c>
      <c r="Q19" s="31">
        <f>F19+G19+H19+I19</f>
        <v>7</v>
      </c>
      <c r="R19" s="32"/>
      <c r="S19" s="32"/>
      <c r="T19" s="32"/>
      <c r="U19" s="32"/>
      <c r="V19" s="32"/>
      <c r="W19" s="32"/>
    </row>
    <row r="20" spans="1:23" ht="26.25" customHeight="1" x14ac:dyDescent="0.25">
      <c r="A20" s="24">
        <v>4</v>
      </c>
      <c r="B20" s="67" t="s">
        <v>2</v>
      </c>
      <c r="C20" s="68"/>
      <c r="D20" s="13"/>
      <c r="E20" s="14">
        <v>1</v>
      </c>
      <c r="F20" s="14"/>
      <c r="G20" s="14">
        <v>1</v>
      </c>
      <c r="H20" s="14"/>
      <c r="I20" s="14"/>
      <c r="J20" s="14">
        <v>1</v>
      </c>
      <c r="K20" s="14"/>
      <c r="L20" s="14"/>
      <c r="M20" s="14"/>
      <c r="N20" s="31">
        <f>D20+E20</f>
        <v>1</v>
      </c>
      <c r="O20" s="31">
        <f>J20+K20+L20</f>
        <v>1</v>
      </c>
      <c r="P20" s="31">
        <f>J20</f>
        <v>1</v>
      </c>
      <c r="Q20" s="31">
        <f>F20+G20+H20+I20</f>
        <v>1</v>
      </c>
      <c r="R20" s="32"/>
      <c r="S20" s="32"/>
      <c r="T20" s="32"/>
      <c r="U20" s="32"/>
      <c r="V20" s="32"/>
      <c r="W20" s="32"/>
    </row>
    <row r="21" spans="1:23" ht="24.75" customHeight="1" x14ac:dyDescent="0.25">
      <c r="A21" s="1">
        <v>5</v>
      </c>
      <c r="B21" s="69" t="s">
        <v>1</v>
      </c>
      <c r="C21" s="70"/>
      <c r="D21" s="13">
        <v>7</v>
      </c>
      <c r="E21" s="14">
        <v>12</v>
      </c>
      <c r="F21" s="14"/>
      <c r="G21" s="14">
        <v>6</v>
      </c>
      <c r="H21" s="14"/>
      <c r="I21" s="14">
        <v>2</v>
      </c>
      <c r="J21" s="14">
        <v>8</v>
      </c>
      <c r="K21" s="14">
        <v>1</v>
      </c>
      <c r="L21" s="14">
        <v>10</v>
      </c>
      <c r="M21" s="14"/>
      <c r="N21" s="31">
        <f>D21+E21</f>
        <v>19</v>
      </c>
      <c r="O21" s="31">
        <f>J21+K21+L21</f>
        <v>19</v>
      </c>
      <c r="P21" s="31">
        <f>J21</f>
        <v>8</v>
      </c>
      <c r="Q21" s="31">
        <f>F21+G21+H21+I21</f>
        <v>8</v>
      </c>
    </row>
    <row r="22" spans="1:23" ht="15.75" x14ac:dyDescent="0.25">
      <c r="A22" s="71" t="s">
        <v>0</v>
      </c>
      <c r="B22" s="72"/>
      <c r="C22" s="73"/>
      <c r="D22" s="33">
        <f t="shared" ref="D22:Q22" si="4">SUM(D6:D15,D17:D21)</f>
        <v>14</v>
      </c>
      <c r="E22" s="33">
        <f t="shared" si="4"/>
        <v>383</v>
      </c>
      <c r="F22" s="33">
        <f t="shared" si="4"/>
        <v>42</v>
      </c>
      <c r="G22" s="33">
        <f t="shared" si="4"/>
        <v>331</v>
      </c>
      <c r="H22" s="33">
        <f t="shared" si="4"/>
        <v>3</v>
      </c>
      <c r="I22" s="33">
        <f t="shared" si="4"/>
        <v>2</v>
      </c>
      <c r="J22" s="33">
        <f t="shared" si="4"/>
        <v>378</v>
      </c>
      <c r="K22" s="33">
        <f t="shared" si="4"/>
        <v>3</v>
      </c>
      <c r="L22" s="33">
        <f t="shared" si="4"/>
        <v>16</v>
      </c>
      <c r="M22" s="33">
        <f t="shared" si="4"/>
        <v>27</v>
      </c>
      <c r="N22" s="34">
        <f t="shared" si="4"/>
        <v>397</v>
      </c>
      <c r="O22" s="34">
        <f t="shared" si="4"/>
        <v>397</v>
      </c>
      <c r="P22" s="34">
        <f t="shared" si="4"/>
        <v>378</v>
      </c>
      <c r="Q22" s="34">
        <f t="shared" si="4"/>
        <v>378</v>
      </c>
    </row>
  </sheetData>
  <mergeCells count="32">
    <mergeCell ref="A22:C22"/>
    <mergeCell ref="B21:C21"/>
    <mergeCell ref="A16:C16"/>
    <mergeCell ref="D16:M16"/>
    <mergeCell ref="B17:C17"/>
    <mergeCell ref="B19:C19"/>
    <mergeCell ref="B18:C18"/>
    <mergeCell ref="B20:C20"/>
    <mergeCell ref="N5:O5"/>
    <mergeCell ref="P5:Q5"/>
    <mergeCell ref="B6:C6"/>
    <mergeCell ref="B7:C7"/>
    <mergeCell ref="B8:C8"/>
    <mergeCell ref="A5:C5"/>
    <mergeCell ref="B15:C15"/>
    <mergeCell ref="B9:C9"/>
    <mergeCell ref="B10:C10"/>
    <mergeCell ref="B11:C11"/>
    <mergeCell ref="B12:C12"/>
    <mergeCell ref="B13:C13"/>
    <mergeCell ref="B14:C14"/>
    <mergeCell ref="E3:E4"/>
    <mergeCell ref="F3:J3"/>
    <mergeCell ref="A1:B1"/>
    <mergeCell ref="C1:J1"/>
    <mergeCell ref="K1:M1"/>
    <mergeCell ref="A2:M2"/>
    <mergeCell ref="K3:K4"/>
    <mergeCell ref="L3:L4"/>
    <mergeCell ref="M3:M4"/>
    <mergeCell ref="A3:C4"/>
    <mergeCell ref="D3:D4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43"/>
  <sheetViews>
    <sheetView topLeftCell="A16" zoomScale="91" zoomScaleNormal="91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47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/>
      <c r="E6" s="14">
        <v>31</v>
      </c>
      <c r="F6" s="14">
        <v>8</v>
      </c>
      <c r="G6" s="14">
        <v>23</v>
      </c>
      <c r="H6" s="14"/>
      <c r="I6" s="14"/>
      <c r="J6" s="14">
        <v>31</v>
      </c>
      <c r="K6" s="14"/>
      <c r="L6" s="14"/>
      <c r="M6" s="14">
        <v>7</v>
      </c>
      <c r="N6" s="15">
        <f t="shared" ref="N6:N15" si="0">D6+E6</f>
        <v>31</v>
      </c>
      <c r="O6" s="15">
        <f t="shared" ref="O6:O15" si="1">J6+K6+L6</f>
        <v>31</v>
      </c>
      <c r="P6" s="15">
        <f t="shared" ref="P6:P15" si="2">J6</f>
        <v>31</v>
      </c>
      <c r="Q6" s="15">
        <f t="shared" ref="Q6:Q15" si="3">F6+G6+H6+I6</f>
        <v>31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>
        <v>3</v>
      </c>
      <c r="E7" s="14">
        <v>23</v>
      </c>
      <c r="F7" s="14">
        <v>4</v>
      </c>
      <c r="G7" s="14">
        <v>19</v>
      </c>
      <c r="H7" s="14">
        <v>3</v>
      </c>
      <c r="I7" s="14"/>
      <c r="J7" s="14">
        <v>26</v>
      </c>
      <c r="K7" s="14"/>
      <c r="L7" s="14"/>
      <c r="M7" s="14">
        <v>14</v>
      </c>
      <c r="N7" s="15">
        <f t="shared" si="0"/>
        <v>26</v>
      </c>
      <c r="O7" s="15">
        <f t="shared" si="1"/>
        <v>26</v>
      </c>
      <c r="P7" s="15">
        <f t="shared" si="2"/>
        <v>26</v>
      </c>
      <c r="Q7" s="15">
        <f t="shared" si="3"/>
        <v>26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14">
        <v>7</v>
      </c>
      <c r="F8" s="14"/>
      <c r="G8" s="14">
        <v>7</v>
      </c>
      <c r="H8" s="14"/>
      <c r="I8" s="14"/>
      <c r="J8" s="14">
        <v>7</v>
      </c>
      <c r="K8" s="14"/>
      <c r="L8" s="14"/>
      <c r="M8" s="14">
        <v>2</v>
      </c>
      <c r="N8" s="15">
        <f t="shared" si="0"/>
        <v>7</v>
      </c>
      <c r="O8" s="15">
        <f t="shared" si="1"/>
        <v>7</v>
      </c>
      <c r="P8" s="15">
        <f t="shared" si="2"/>
        <v>7</v>
      </c>
      <c r="Q8" s="15">
        <f t="shared" si="3"/>
        <v>7</v>
      </c>
    </row>
    <row r="9" spans="1:20" ht="51.75" customHeight="1" x14ac:dyDescent="0.25">
      <c r="A9" s="6">
        <v>4</v>
      </c>
      <c r="B9" s="67" t="s">
        <v>13</v>
      </c>
      <c r="C9" s="68"/>
      <c r="D9" s="13"/>
      <c r="E9" s="14"/>
      <c r="F9" s="14"/>
      <c r="G9" s="14"/>
      <c r="H9" s="14"/>
      <c r="I9" s="14"/>
      <c r="J9" s="14"/>
      <c r="K9" s="14"/>
      <c r="L9" s="14"/>
      <c r="M9" s="14"/>
      <c r="N9" s="15">
        <f t="shared" si="0"/>
        <v>0</v>
      </c>
      <c r="O9" s="15">
        <f t="shared" si="1"/>
        <v>0</v>
      </c>
      <c r="P9" s="15">
        <f t="shared" si="2"/>
        <v>0</v>
      </c>
      <c r="Q9" s="15">
        <f t="shared" si="3"/>
        <v>0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14">
        <v>44</v>
      </c>
      <c r="F10" s="14"/>
      <c r="G10" s="14">
        <v>43</v>
      </c>
      <c r="H10" s="14">
        <v>1</v>
      </c>
      <c r="I10" s="14"/>
      <c r="J10" s="14">
        <v>44</v>
      </c>
      <c r="K10" s="14"/>
      <c r="L10" s="14"/>
      <c r="M10" s="14"/>
      <c r="N10" s="15">
        <f t="shared" si="0"/>
        <v>44</v>
      </c>
      <c r="O10" s="15">
        <f t="shared" si="1"/>
        <v>44</v>
      </c>
      <c r="P10" s="15">
        <f t="shared" si="2"/>
        <v>44</v>
      </c>
      <c r="Q10" s="15">
        <f t="shared" si="3"/>
        <v>44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14"/>
      <c r="F11" s="14"/>
      <c r="G11" s="14"/>
      <c r="H11" s="14"/>
      <c r="I11" s="14"/>
      <c r="J11" s="14"/>
      <c r="K11" s="14"/>
      <c r="L11" s="14"/>
      <c r="M11" s="14"/>
      <c r="N11" s="15">
        <f t="shared" si="0"/>
        <v>0</v>
      </c>
      <c r="O11" s="15">
        <f t="shared" si="1"/>
        <v>0</v>
      </c>
      <c r="P11" s="15">
        <f t="shared" si="2"/>
        <v>0</v>
      </c>
      <c r="Q11" s="15">
        <f t="shared" si="3"/>
        <v>0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5">
        <f t="shared" si="0"/>
        <v>0</v>
      </c>
      <c r="O12" s="15">
        <f t="shared" si="1"/>
        <v>0</v>
      </c>
      <c r="P12" s="15">
        <f t="shared" si="2"/>
        <v>0</v>
      </c>
      <c r="Q12" s="15">
        <f t="shared" si="3"/>
        <v>0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15">
        <f t="shared" si="0"/>
        <v>0</v>
      </c>
      <c r="O13" s="15">
        <f t="shared" si="1"/>
        <v>0</v>
      </c>
      <c r="P13" s="15">
        <f t="shared" si="2"/>
        <v>0</v>
      </c>
      <c r="Q13" s="15">
        <f t="shared" si="3"/>
        <v>0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14">
        <v>38</v>
      </c>
      <c r="F14" s="14">
        <v>1</v>
      </c>
      <c r="G14" s="14">
        <v>37</v>
      </c>
      <c r="H14" s="14"/>
      <c r="I14" s="14"/>
      <c r="J14" s="14">
        <v>38</v>
      </c>
      <c r="K14" s="14"/>
      <c r="L14" s="14"/>
      <c r="M14" s="14">
        <v>1</v>
      </c>
      <c r="N14" s="15">
        <f t="shared" si="0"/>
        <v>38</v>
      </c>
      <c r="O14" s="15">
        <f t="shared" si="1"/>
        <v>38</v>
      </c>
      <c r="P14" s="15">
        <f t="shared" si="2"/>
        <v>38</v>
      </c>
      <c r="Q14" s="15">
        <f t="shared" si="3"/>
        <v>38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1</v>
      </c>
      <c r="E15" s="14">
        <v>6</v>
      </c>
      <c r="F15" s="14">
        <v>6</v>
      </c>
      <c r="G15" s="14">
        <v>1</v>
      </c>
      <c r="H15" s="14"/>
      <c r="I15" s="14"/>
      <c r="J15" s="14">
        <v>7</v>
      </c>
      <c r="K15" s="14"/>
      <c r="L15" s="14"/>
      <c r="M15" s="14">
        <v>5</v>
      </c>
      <c r="N15" s="15">
        <f t="shared" si="0"/>
        <v>7</v>
      </c>
      <c r="O15" s="15">
        <f t="shared" si="1"/>
        <v>7</v>
      </c>
      <c r="P15" s="15">
        <f t="shared" si="2"/>
        <v>7</v>
      </c>
      <c r="Q15" s="15">
        <f t="shared" si="3"/>
        <v>7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5">
        <f>D17+E17</f>
        <v>0</v>
      </c>
      <c r="O17" s="15">
        <f>J17+K17+L17</f>
        <v>0</v>
      </c>
      <c r="P17" s="15">
        <f>J17</f>
        <v>0</v>
      </c>
      <c r="Q17" s="15">
        <f>F17+G17+H17+I17</f>
        <v>0</v>
      </c>
    </row>
    <row r="18" spans="1:23" ht="34.5" customHeight="1" x14ac:dyDescent="0.25">
      <c r="A18" s="21">
        <v>2</v>
      </c>
      <c r="B18" s="82" t="s">
        <v>4</v>
      </c>
      <c r="C18" s="83"/>
      <c r="D18" s="22"/>
      <c r="E18" s="14">
        <v>2</v>
      </c>
      <c r="F18" s="14">
        <v>1</v>
      </c>
      <c r="G18" s="14"/>
      <c r="H18" s="14">
        <v>1</v>
      </c>
      <c r="I18" s="14"/>
      <c r="J18" s="14">
        <v>2</v>
      </c>
      <c r="K18" s="14"/>
      <c r="L18" s="14"/>
      <c r="M18" s="14"/>
      <c r="N18" s="15">
        <f>D18+E18</f>
        <v>2</v>
      </c>
      <c r="O18" s="15">
        <f>J18+K18+L18</f>
        <v>2</v>
      </c>
      <c r="P18" s="15">
        <f>J18</f>
        <v>2</v>
      </c>
      <c r="Q18" s="15">
        <f>F18+G18+H18+I18</f>
        <v>2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23"/>
      <c r="E19" s="14"/>
      <c r="F19" s="14"/>
      <c r="G19" s="14"/>
      <c r="H19" s="14"/>
      <c r="I19" s="14"/>
      <c r="J19" s="14"/>
      <c r="K19" s="14"/>
      <c r="L19" s="14"/>
      <c r="M19" s="14"/>
      <c r="N19" s="15">
        <f>D19+E19</f>
        <v>0</v>
      </c>
      <c r="O19" s="15">
        <f>J19+K19+L19</f>
        <v>0</v>
      </c>
      <c r="P19" s="15">
        <f>J19</f>
        <v>0</v>
      </c>
      <c r="Q19" s="15">
        <f>F19+G19+H19+I19</f>
        <v>0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/>
      <c r="E20" s="14">
        <v>7</v>
      </c>
      <c r="F20" s="14">
        <v>1</v>
      </c>
      <c r="G20" s="14">
        <v>6</v>
      </c>
      <c r="H20" s="14"/>
      <c r="I20" s="14"/>
      <c r="J20" s="14">
        <v>7</v>
      </c>
      <c r="K20" s="14"/>
      <c r="L20" s="14"/>
      <c r="M20" s="14"/>
      <c r="N20" s="15">
        <f>D20+E20</f>
        <v>7</v>
      </c>
      <c r="O20" s="15">
        <f>J20+K20+L20</f>
        <v>7</v>
      </c>
      <c r="P20" s="15">
        <f>J20</f>
        <v>7</v>
      </c>
      <c r="Q20" s="15">
        <f>F20+G20+H20+I20</f>
        <v>7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v>1</v>
      </c>
      <c r="E21" s="14">
        <v>1</v>
      </c>
      <c r="F21" s="14"/>
      <c r="G21" s="14"/>
      <c r="H21" s="14"/>
      <c r="I21" s="14"/>
      <c r="J21" s="14"/>
      <c r="K21" s="14"/>
      <c r="L21" s="14">
        <v>2</v>
      </c>
      <c r="M21" s="14"/>
      <c r="N21" s="15">
        <f>D21+E21</f>
        <v>2</v>
      </c>
      <c r="O21" s="15">
        <f>J21+K21+L21</f>
        <v>2</v>
      </c>
      <c r="P21" s="15">
        <f>J21</f>
        <v>0</v>
      </c>
      <c r="Q21" s="15">
        <f>F21+G21+H21+I21</f>
        <v>0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5</v>
      </c>
      <c r="E22" s="25">
        <f t="shared" si="4"/>
        <v>159</v>
      </c>
      <c r="F22" s="25">
        <f t="shared" si="4"/>
        <v>21</v>
      </c>
      <c r="G22" s="25">
        <f t="shared" si="4"/>
        <v>136</v>
      </c>
      <c r="H22" s="25">
        <f t="shared" si="4"/>
        <v>5</v>
      </c>
      <c r="I22" s="25">
        <f t="shared" si="4"/>
        <v>0</v>
      </c>
      <c r="J22" s="25">
        <f t="shared" si="4"/>
        <v>162</v>
      </c>
      <c r="K22" s="25">
        <f t="shared" si="4"/>
        <v>0</v>
      </c>
      <c r="L22" s="25">
        <f t="shared" si="4"/>
        <v>2</v>
      </c>
      <c r="M22" s="25">
        <f t="shared" si="4"/>
        <v>29</v>
      </c>
      <c r="N22" s="26">
        <f t="shared" si="4"/>
        <v>164</v>
      </c>
      <c r="O22" s="26">
        <f t="shared" si="4"/>
        <v>164</v>
      </c>
      <c r="P22" s="26">
        <f t="shared" si="4"/>
        <v>162</v>
      </c>
      <c r="Q22" s="26">
        <f t="shared" si="4"/>
        <v>162</v>
      </c>
    </row>
    <row r="25" spans="1:23" x14ac:dyDescent="0.25">
      <c r="C25" s="35"/>
    </row>
    <row r="33" spans="14:17" x14ac:dyDescent="0.25">
      <c r="Q33" s="8"/>
    </row>
    <row r="34" spans="14:17" x14ac:dyDescent="0.25">
      <c r="Q34" s="8"/>
    </row>
    <row r="37" spans="14:17" x14ac:dyDescent="0.25">
      <c r="N37" s="8"/>
      <c r="O37" s="8"/>
      <c r="P37" s="8"/>
      <c r="Q37" s="8"/>
    </row>
    <row r="38" spans="14:17" x14ac:dyDescent="0.25">
      <c r="N38" s="8"/>
      <c r="O38" s="8"/>
      <c r="P38" s="8"/>
      <c r="Q38" s="8"/>
    </row>
    <row r="39" spans="14:17" x14ac:dyDescent="0.25">
      <c r="N39" s="8"/>
      <c r="O39" s="8"/>
      <c r="P39" s="8"/>
      <c r="Q39" s="8"/>
    </row>
    <row r="40" spans="14:17" x14ac:dyDescent="0.25">
      <c r="N40" s="8"/>
      <c r="O40" s="8"/>
      <c r="P40" s="8"/>
      <c r="Q40" s="8"/>
    </row>
    <row r="41" spans="14:17" x14ac:dyDescent="0.25">
      <c r="N41" s="8"/>
      <c r="O41" s="8"/>
      <c r="P41" s="8"/>
      <c r="Q41" s="8"/>
    </row>
    <row r="42" spans="14:17" x14ac:dyDescent="0.25">
      <c r="N42" s="8"/>
      <c r="O42" s="8"/>
      <c r="P42" s="8"/>
      <c r="Q42" s="8"/>
    </row>
    <row r="43" spans="14:17" x14ac:dyDescent="0.25">
      <c r="N43" s="8"/>
      <c r="O43" s="8"/>
      <c r="P43" s="8"/>
      <c r="Q43" s="8"/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</mergeCells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2"/>
  <sheetViews>
    <sheetView zoomScale="91" zoomScaleNormal="91" workbookViewId="0">
      <pane ySplit="5" topLeftCell="A27" activePane="bottomLeft" state="frozen"/>
      <selection activeCell="A16" sqref="A1:XFD1048576"/>
      <selection pane="bottomLeft"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46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>
        <v>0</v>
      </c>
      <c r="E6" s="14">
        <v>78</v>
      </c>
      <c r="F6" s="14">
        <v>17</v>
      </c>
      <c r="G6" s="14">
        <v>60</v>
      </c>
      <c r="H6" s="14">
        <v>0</v>
      </c>
      <c r="I6" s="14">
        <v>1</v>
      </c>
      <c r="J6" s="14">
        <v>78</v>
      </c>
      <c r="K6" s="14">
        <v>0</v>
      </c>
      <c r="L6" s="14">
        <v>0</v>
      </c>
      <c r="M6" s="14">
        <v>23</v>
      </c>
      <c r="N6" s="15">
        <f t="shared" ref="N6:N15" si="0">D6+E6</f>
        <v>78</v>
      </c>
      <c r="O6" s="15">
        <f t="shared" ref="O6:O15" si="1">J6+K6+L6</f>
        <v>78</v>
      </c>
      <c r="P6" s="15">
        <f t="shared" ref="P6:P15" si="2">J6</f>
        <v>78</v>
      </c>
      <c r="Q6" s="15">
        <f t="shared" ref="Q6:Q15" si="3">F6+G6+H6+I6</f>
        <v>78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>
        <v>0</v>
      </c>
      <c r="E7" s="14">
        <v>48</v>
      </c>
      <c r="F7" s="14">
        <v>2</v>
      </c>
      <c r="G7" s="14">
        <v>44</v>
      </c>
      <c r="H7" s="14">
        <v>2</v>
      </c>
      <c r="I7" s="14">
        <v>0</v>
      </c>
      <c r="J7" s="14">
        <v>48</v>
      </c>
      <c r="K7" s="14">
        <v>0</v>
      </c>
      <c r="L7" s="14">
        <v>0</v>
      </c>
      <c r="M7" s="14">
        <v>13</v>
      </c>
      <c r="N7" s="15">
        <f t="shared" si="0"/>
        <v>48</v>
      </c>
      <c r="O7" s="15">
        <f t="shared" si="1"/>
        <v>48</v>
      </c>
      <c r="P7" s="15">
        <f t="shared" si="2"/>
        <v>48</v>
      </c>
      <c r="Q7" s="15">
        <f t="shared" si="3"/>
        <v>48</v>
      </c>
    </row>
    <row r="8" spans="1:20" ht="32.25" customHeight="1" x14ac:dyDescent="0.25">
      <c r="A8" s="6">
        <v>3</v>
      </c>
      <c r="B8" s="67" t="s">
        <v>14</v>
      </c>
      <c r="C8" s="68"/>
      <c r="D8" s="13">
        <v>0</v>
      </c>
      <c r="E8" s="14">
        <v>4</v>
      </c>
      <c r="F8" s="14">
        <v>1</v>
      </c>
      <c r="G8" s="14">
        <v>3</v>
      </c>
      <c r="H8" s="14">
        <v>0</v>
      </c>
      <c r="I8" s="14">
        <v>0</v>
      </c>
      <c r="J8" s="14">
        <v>4</v>
      </c>
      <c r="K8" s="14">
        <v>0</v>
      </c>
      <c r="L8" s="14">
        <v>0</v>
      </c>
      <c r="M8" s="14">
        <v>2</v>
      </c>
      <c r="N8" s="15">
        <f t="shared" si="0"/>
        <v>4</v>
      </c>
      <c r="O8" s="15">
        <f t="shared" si="1"/>
        <v>4</v>
      </c>
      <c r="P8" s="15">
        <f t="shared" si="2"/>
        <v>4</v>
      </c>
      <c r="Q8" s="15">
        <f t="shared" si="3"/>
        <v>4</v>
      </c>
    </row>
    <row r="9" spans="1:20" ht="51.75" customHeight="1" x14ac:dyDescent="0.25">
      <c r="A9" s="6">
        <v>4</v>
      </c>
      <c r="B9" s="67" t="s">
        <v>13</v>
      </c>
      <c r="C9" s="68"/>
      <c r="D9" s="13">
        <v>0</v>
      </c>
      <c r="E9" s="14">
        <v>35</v>
      </c>
      <c r="F9" s="14">
        <v>32</v>
      </c>
      <c r="G9" s="14">
        <v>3</v>
      </c>
      <c r="H9" s="14">
        <v>0</v>
      </c>
      <c r="I9" s="14">
        <v>0</v>
      </c>
      <c r="J9" s="14">
        <v>35</v>
      </c>
      <c r="K9" s="14">
        <v>0</v>
      </c>
      <c r="L9" s="14">
        <v>0</v>
      </c>
      <c r="M9" s="14">
        <v>1</v>
      </c>
      <c r="N9" s="15">
        <f t="shared" si="0"/>
        <v>35</v>
      </c>
      <c r="O9" s="15">
        <f t="shared" si="1"/>
        <v>35</v>
      </c>
      <c r="P9" s="15">
        <f t="shared" si="2"/>
        <v>35</v>
      </c>
      <c r="Q9" s="15">
        <f t="shared" si="3"/>
        <v>35</v>
      </c>
    </row>
    <row r="10" spans="1:20" ht="37.5" customHeight="1" x14ac:dyDescent="0.25">
      <c r="A10" s="6">
        <v>5</v>
      </c>
      <c r="B10" s="67" t="s">
        <v>12</v>
      </c>
      <c r="C10" s="68"/>
      <c r="D10" s="13">
        <v>0</v>
      </c>
      <c r="E10" s="14">
        <v>45</v>
      </c>
      <c r="F10" s="14">
        <v>1</v>
      </c>
      <c r="G10" s="14">
        <v>44</v>
      </c>
      <c r="H10" s="14">
        <v>0</v>
      </c>
      <c r="I10" s="14">
        <v>0</v>
      </c>
      <c r="J10" s="14">
        <v>45</v>
      </c>
      <c r="K10" s="14">
        <v>0</v>
      </c>
      <c r="L10" s="14">
        <v>0</v>
      </c>
      <c r="M10" s="14">
        <v>0</v>
      </c>
      <c r="N10" s="15">
        <f t="shared" si="0"/>
        <v>45</v>
      </c>
      <c r="O10" s="15">
        <f t="shared" si="1"/>
        <v>45</v>
      </c>
      <c r="P10" s="15">
        <f t="shared" si="2"/>
        <v>45</v>
      </c>
      <c r="Q10" s="15">
        <f t="shared" si="3"/>
        <v>45</v>
      </c>
    </row>
    <row r="11" spans="1:20" ht="63.75" customHeight="1" x14ac:dyDescent="0.25">
      <c r="A11" s="1">
        <v>6</v>
      </c>
      <c r="B11" s="84" t="s">
        <v>11</v>
      </c>
      <c r="C11" s="85"/>
      <c r="D11" s="13">
        <v>0</v>
      </c>
      <c r="E11" s="14">
        <v>2</v>
      </c>
      <c r="F11" s="14">
        <v>0</v>
      </c>
      <c r="G11" s="14">
        <v>0</v>
      </c>
      <c r="H11" s="14">
        <v>2</v>
      </c>
      <c r="I11" s="14">
        <v>0</v>
      </c>
      <c r="J11" s="14">
        <v>2</v>
      </c>
      <c r="K11" s="14">
        <v>0</v>
      </c>
      <c r="L11" s="14">
        <v>0</v>
      </c>
      <c r="M11" s="14">
        <v>0</v>
      </c>
      <c r="N11" s="15">
        <f t="shared" si="0"/>
        <v>2</v>
      </c>
      <c r="O11" s="15">
        <f t="shared" si="1"/>
        <v>2</v>
      </c>
      <c r="P11" s="15">
        <f t="shared" si="2"/>
        <v>2</v>
      </c>
      <c r="Q11" s="15">
        <f t="shared" si="3"/>
        <v>2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5">
        <f t="shared" si="0"/>
        <v>0</v>
      </c>
      <c r="O12" s="15">
        <f t="shared" si="1"/>
        <v>0</v>
      </c>
      <c r="P12" s="15">
        <f t="shared" si="2"/>
        <v>0</v>
      </c>
      <c r="Q12" s="15">
        <f t="shared" si="3"/>
        <v>0</v>
      </c>
    </row>
    <row r="13" spans="1:20" ht="51" customHeight="1" x14ac:dyDescent="0.25">
      <c r="A13" s="1">
        <v>8</v>
      </c>
      <c r="B13" s="84" t="s">
        <v>9</v>
      </c>
      <c r="C13" s="85"/>
      <c r="D13" s="13">
        <v>0</v>
      </c>
      <c r="E13" s="14">
        <v>1</v>
      </c>
      <c r="F13" s="14">
        <v>0</v>
      </c>
      <c r="G13" s="14">
        <v>1</v>
      </c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5">
        <f t="shared" si="0"/>
        <v>1</v>
      </c>
      <c r="O13" s="15">
        <f t="shared" si="1"/>
        <v>1</v>
      </c>
      <c r="P13" s="15">
        <f t="shared" si="2"/>
        <v>1</v>
      </c>
      <c r="Q13" s="15">
        <f t="shared" si="3"/>
        <v>1</v>
      </c>
    </row>
    <row r="14" spans="1:20" ht="34.5" customHeight="1" x14ac:dyDescent="0.25">
      <c r="A14" s="1">
        <v>9</v>
      </c>
      <c r="B14" s="76" t="s">
        <v>8</v>
      </c>
      <c r="C14" s="77"/>
      <c r="D14" s="17">
        <v>0</v>
      </c>
      <c r="E14" s="14">
        <v>69</v>
      </c>
      <c r="F14" s="14">
        <v>5</v>
      </c>
      <c r="G14" s="14">
        <v>64</v>
      </c>
      <c r="H14" s="14">
        <v>0</v>
      </c>
      <c r="I14" s="14">
        <v>0</v>
      </c>
      <c r="J14" s="14">
        <v>69</v>
      </c>
      <c r="K14" s="14">
        <v>0</v>
      </c>
      <c r="L14" s="14">
        <v>0</v>
      </c>
      <c r="M14" s="14">
        <v>2</v>
      </c>
      <c r="N14" s="15">
        <f t="shared" si="0"/>
        <v>69</v>
      </c>
      <c r="O14" s="15">
        <f t="shared" si="1"/>
        <v>69</v>
      </c>
      <c r="P14" s="15">
        <f t="shared" si="2"/>
        <v>69</v>
      </c>
      <c r="Q14" s="15">
        <f t="shared" si="3"/>
        <v>69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0</v>
      </c>
      <c r="E15" s="14">
        <v>13</v>
      </c>
      <c r="F15" s="14">
        <v>5</v>
      </c>
      <c r="G15" s="14">
        <v>0</v>
      </c>
      <c r="H15" s="14">
        <v>0</v>
      </c>
      <c r="I15" s="14">
        <v>1</v>
      </c>
      <c r="J15" s="14">
        <v>6</v>
      </c>
      <c r="K15" s="14">
        <v>0</v>
      </c>
      <c r="L15" s="14">
        <v>7</v>
      </c>
      <c r="M15" s="14">
        <v>2</v>
      </c>
      <c r="N15" s="15">
        <f t="shared" si="0"/>
        <v>13</v>
      </c>
      <c r="O15" s="15">
        <f t="shared" si="1"/>
        <v>13</v>
      </c>
      <c r="P15" s="15">
        <f t="shared" si="2"/>
        <v>6</v>
      </c>
      <c r="Q15" s="15">
        <f t="shared" si="3"/>
        <v>6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>
        <v>0</v>
      </c>
      <c r="E17" s="14">
        <v>1</v>
      </c>
      <c r="F17" s="14">
        <v>1</v>
      </c>
      <c r="G17" s="14">
        <v>0</v>
      </c>
      <c r="H17" s="14">
        <v>0</v>
      </c>
      <c r="I17" s="14">
        <v>0</v>
      </c>
      <c r="J17" s="14">
        <v>1</v>
      </c>
      <c r="K17" s="14">
        <v>0</v>
      </c>
      <c r="L17" s="14">
        <v>0</v>
      </c>
      <c r="M17" s="14">
        <v>1</v>
      </c>
      <c r="N17" s="15">
        <f>D17+E17</f>
        <v>1</v>
      </c>
      <c r="O17" s="15">
        <f>J17+K17+L17</f>
        <v>1</v>
      </c>
      <c r="P17" s="15">
        <f>J17</f>
        <v>1</v>
      </c>
      <c r="Q17" s="15">
        <f>F17+G17+H17+I17</f>
        <v>1</v>
      </c>
    </row>
    <row r="18" spans="1:23" ht="34.5" customHeight="1" x14ac:dyDescent="0.25">
      <c r="A18" s="21">
        <v>2</v>
      </c>
      <c r="B18" s="82" t="s">
        <v>4</v>
      </c>
      <c r="C18" s="83"/>
      <c r="D18" s="22">
        <v>0</v>
      </c>
      <c r="E18" s="14">
        <v>1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1</v>
      </c>
      <c r="M18" s="14">
        <v>0</v>
      </c>
      <c r="N18" s="15">
        <f>D18+E18</f>
        <v>1</v>
      </c>
      <c r="O18" s="15">
        <f>J18+K18+L18</f>
        <v>1</v>
      </c>
      <c r="P18" s="15">
        <f>J18</f>
        <v>0</v>
      </c>
      <c r="Q18" s="15">
        <f>F18+G18+H18+I18</f>
        <v>0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23">
        <v>0</v>
      </c>
      <c r="E19" s="14">
        <v>1</v>
      </c>
      <c r="F19" s="14">
        <v>1</v>
      </c>
      <c r="G19" s="14">
        <v>0</v>
      </c>
      <c r="H19" s="14">
        <v>0</v>
      </c>
      <c r="I19" s="14">
        <v>0</v>
      </c>
      <c r="J19" s="14">
        <v>1</v>
      </c>
      <c r="K19" s="14">
        <v>0</v>
      </c>
      <c r="L19" s="14">
        <v>0</v>
      </c>
      <c r="M19" s="14">
        <v>1</v>
      </c>
      <c r="N19" s="15">
        <f>D19+E19</f>
        <v>1</v>
      </c>
      <c r="O19" s="15">
        <f>J19+K19+L19</f>
        <v>1</v>
      </c>
      <c r="P19" s="15">
        <f>J19</f>
        <v>1</v>
      </c>
      <c r="Q19" s="15">
        <f>F19+G19+H19+I19</f>
        <v>1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>
        <v>0</v>
      </c>
      <c r="E20" s="14">
        <v>6</v>
      </c>
      <c r="F20" s="14">
        <v>1</v>
      </c>
      <c r="G20" s="14">
        <v>4</v>
      </c>
      <c r="H20" s="14">
        <v>1</v>
      </c>
      <c r="I20" s="14">
        <v>0</v>
      </c>
      <c r="J20" s="14">
        <v>6</v>
      </c>
      <c r="K20" s="14">
        <v>0</v>
      </c>
      <c r="L20" s="14">
        <v>0</v>
      </c>
      <c r="M20" s="14">
        <v>1</v>
      </c>
      <c r="N20" s="15">
        <f>D20+E20</f>
        <v>6</v>
      </c>
      <c r="O20" s="15">
        <f>J20+K20+L20</f>
        <v>6</v>
      </c>
      <c r="P20" s="15">
        <f>J20</f>
        <v>6</v>
      </c>
      <c r="Q20" s="15">
        <f>F20+G20+H20+I20</f>
        <v>6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v>5</v>
      </c>
      <c r="E21" s="14">
        <v>3</v>
      </c>
      <c r="F21" s="14">
        <v>0</v>
      </c>
      <c r="G21" s="14">
        <v>3</v>
      </c>
      <c r="H21" s="14">
        <v>0</v>
      </c>
      <c r="I21" s="14">
        <v>0</v>
      </c>
      <c r="J21" s="14">
        <v>3</v>
      </c>
      <c r="K21" s="14">
        <v>0</v>
      </c>
      <c r="L21" s="14">
        <v>5</v>
      </c>
      <c r="M21" s="14">
        <v>0</v>
      </c>
      <c r="N21" s="15">
        <f>D21+E21</f>
        <v>8</v>
      </c>
      <c r="O21" s="15">
        <f>J21+K21+L21</f>
        <v>8</v>
      </c>
      <c r="P21" s="15">
        <f>J21</f>
        <v>3</v>
      </c>
      <c r="Q21" s="15">
        <f>F21+G21+H21+I21</f>
        <v>3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5</v>
      </c>
      <c r="E22" s="25">
        <f t="shared" si="4"/>
        <v>307</v>
      </c>
      <c r="F22" s="25">
        <f t="shared" si="4"/>
        <v>66</v>
      </c>
      <c r="G22" s="25">
        <f t="shared" si="4"/>
        <v>226</v>
      </c>
      <c r="H22" s="25">
        <f t="shared" si="4"/>
        <v>5</v>
      </c>
      <c r="I22" s="25">
        <f t="shared" si="4"/>
        <v>2</v>
      </c>
      <c r="J22" s="25">
        <f t="shared" si="4"/>
        <v>299</v>
      </c>
      <c r="K22" s="25">
        <f t="shared" si="4"/>
        <v>0</v>
      </c>
      <c r="L22" s="25">
        <f t="shared" si="4"/>
        <v>13</v>
      </c>
      <c r="M22" s="25">
        <f t="shared" si="4"/>
        <v>46</v>
      </c>
      <c r="N22" s="26">
        <f t="shared" si="4"/>
        <v>312</v>
      </c>
      <c r="O22" s="26">
        <f t="shared" si="4"/>
        <v>312</v>
      </c>
      <c r="P22" s="26">
        <f t="shared" si="4"/>
        <v>299</v>
      </c>
      <c r="Q22" s="26">
        <f t="shared" si="4"/>
        <v>299</v>
      </c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6"/>
  <sheetViews>
    <sheetView topLeftCell="A16" zoomScale="91" zoomScaleNormal="91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45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/>
      <c r="E6" s="14">
        <v>35</v>
      </c>
      <c r="F6" s="14">
        <v>2</v>
      </c>
      <c r="G6" s="14">
        <v>33</v>
      </c>
      <c r="H6" s="14"/>
      <c r="I6" s="14"/>
      <c r="J6" s="14">
        <v>35</v>
      </c>
      <c r="K6" s="14"/>
      <c r="L6" s="14"/>
      <c r="M6" s="14">
        <v>8</v>
      </c>
      <c r="N6" s="15">
        <f t="shared" ref="N6:N15" si="0">D6+E6</f>
        <v>35</v>
      </c>
      <c r="O6" s="15">
        <f t="shared" ref="O6:O15" si="1">J6+K6+L6</f>
        <v>35</v>
      </c>
      <c r="P6" s="15">
        <f t="shared" ref="P6:P15" si="2">J6</f>
        <v>35</v>
      </c>
      <c r="Q6" s="15">
        <f t="shared" ref="Q6:Q15" si="3">F6+G6+H6+I6</f>
        <v>35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/>
      <c r="E7" s="14">
        <v>32</v>
      </c>
      <c r="F7" s="14">
        <v>2</v>
      </c>
      <c r="G7" s="14">
        <v>29</v>
      </c>
      <c r="H7" s="14">
        <v>1</v>
      </c>
      <c r="I7" s="14"/>
      <c r="J7" s="14">
        <v>32</v>
      </c>
      <c r="K7" s="14"/>
      <c r="L7" s="14"/>
      <c r="M7" s="14">
        <v>8</v>
      </c>
      <c r="N7" s="15">
        <f t="shared" si="0"/>
        <v>32</v>
      </c>
      <c r="O7" s="15">
        <f t="shared" si="1"/>
        <v>32</v>
      </c>
      <c r="P7" s="15">
        <f t="shared" si="2"/>
        <v>32</v>
      </c>
      <c r="Q7" s="15">
        <f t="shared" si="3"/>
        <v>32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14">
        <v>5</v>
      </c>
      <c r="F8" s="14"/>
      <c r="G8" s="14">
        <v>4</v>
      </c>
      <c r="H8" s="14">
        <v>1</v>
      </c>
      <c r="I8" s="14"/>
      <c r="J8" s="14">
        <v>5</v>
      </c>
      <c r="K8" s="14"/>
      <c r="L8" s="14"/>
      <c r="M8" s="14"/>
      <c r="N8" s="15">
        <f t="shared" si="0"/>
        <v>5</v>
      </c>
      <c r="O8" s="15">
        <f t="shared" si="1"/>
        <v>5</v>
      </c>
      <c r="P8" s="15">
        <f t="shared" si="2"/>
        <v>5</v>
      </c>
      <c r="Q8" s="15">
        <f t="shared" si="3"/>
        <v>5</v>
      </c>
    </row>
    <row r="9" spans="1:20" ht="51.75" customHeight="1" x14ac:dyDescent="0.25">
      <c r="A9" s="6">
        <v>4</v>
      </c>
      <c r="B9" s="67" t="s">
        <v>13</v>
      </c>
      <c r="C9" s="68"/>
      <c r="D9" s="13"/>
      <c r="E9" s="14">
        <v>26</v>
      </c>
      <c r="F9" s="14">
        <v>23</v>
      </c>
      <c r="G9" s="14">
        <v>3</v>
      </c>
      <c r="H9" s="14"/>
      <c r="I9" s="14"/>
      <c r="J9" s="14">
        <v>26</v>
      </c>
      <c r="K9" s="14"/>
      <c r="L9" s="14"/>
      <c r="M9" s="14">
        <v>4</v>
      </c>
      <c r="N9" s="15">
        <f t="shared" si="0"/>
        <v>26</v>
      </c>
      <c r="O9" s="15">
        <f t="shared" si="1"/>
        <v>26</v>
      </c>
      <c r="P9" s="15">
        <f t="shared" si="2"/>
        <v>26</v>
      </c>
      <c r="Q9" s="15">
        <f t="shared" si="3"/>
        <v>26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14">
        <v>122</v>
      </c>
      <c r="F10" s="14"/>
      <c r="G10" s="14">
        <v>122</v>
      </c>
      <c r="H10" s="14"/>
      <c r="I10" s="14"/>
      <c r="J10" s="14">
        <v>122</v>
      </c>
      <c r="K10" s="14"/>
      <c r="L10" s="14"/>
      <c r="M10" s="14"/>
      <c r="N10" s="15">
        <f t="shared" si="0"/>
        <v>122</v>
      </c>
      <c r="O10" s="15">
        <f t="shared" si="1"/>
        <v>122</v>
      </c>
      <c r="P10" s="15">
        <f t="shared" si="2"/>
        <v>122</v>
      </c>
      <c r="Q10" s="15">
        <f t="shared" si="3"/>
        <v>122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14">
        <v>2</v>
      </c>
      <c r="F11" s="14"/>
      <c r="G11" s="14">
        <v>2</v>
      </c>
      <c r="H11" s="14"/>
      <c r="I11" s="14"/>
      <c r="J11" s="14">
        <v>2</v>
      </c>
      <c r="K11" s="14"/>
      <c r="L11" s="14"/>
      <c r="M11" s="14"/>
      <c r="N11" s="15">
        <f t="shared" si="0"/>
        <v>2</v>
      </c>
      <c r="O11" s="15">
        <f t="shared" si="1"/>
        <v>2</v>
      </c>
      <c r="P11" s="15">
        <f t="shared" si="2"/>
        <v>2</v>
      </c>
      <c r="Q11" s="15">
        <f t="shared" si="3"/>
        <v>2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5">
        <f t="shared" si="0"/>
        <v>0</v>
      </c>
      <c r="O12" s="15">
        <f t="shared" si="1"/>
        <v>0</v>
      </c>
      <c r="P12" s="15">
        <f t="shared" si="2"/>
        <v>0</v>
      </c>
      <c r="Q12" s="15">
        <f t="shared" si="3"/>
        <v>0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14">
        <v>1</v>
      </c>
      <c r="F13" s="14"/>
      <c r="G13" s="14">
        <v>1</v>
      </c>
      <c r="H13" s="14"/>
      <c r="I13" s="14"/>
      <c r="J13" s="14">
        <v>1</v>
      </c>
      <c r="K13" s="14"/>
      <c r="L13" s="14"/>
      <c r="M13" s="14"/>
      <c r="N13" s="15">
        <f t="shared" si="0"/>
        <v>1</v>
      </c>
      <c r="O13" s="15">
        <f t="shared" si="1"/>
        <v>1</v>
      </c>
      <c r="P13" s="15">
        <f t="shared" si="2"/>
        <v>1</v>
      </c>
      <c r="Q13" s="15">
        <f t="shared" si="3"/>
        <v>1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14">
        <v>91</v>
      </c>
      <c r="F14" s="14"/>
      <c r="G14" s="14">
        <v>90</v>
      </c>
      <c r="H14" s="14">
        <v>1</v>
      </c>
      <c r="I14" s="14"/>
      <c r="J14" s="14">
        <v>91</v>
      </c>
      <c r="K14" s="14"/>
      <c r="L14" s="14"/>
      <c r="M14" s="14"/>
      <c r="N14" s="15">
        <f t="shared" si="0"/>
        <v>91</v>
      </c>
      <c r="O14" s="15">
        <f t="shared" si="1"/>
        <v>91</v>
      </c>
      <c r="P14" s="15">
        <f t="shared" si="2"/>
        <v>91</v>
      </c>
      <c r="Q14" s="15">
        <f t="shared" si="3"/>
        <v>91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2</v>
      </c>
      <c r="E15" s="14">
        <v>20</v>
      </c>
      <c r="F15" s="14">
        <v>5</v>
      </c>
      <c r="G15" s="14">
        <v>8</v>
      </c>
      <c r="H15" s="14"/>
      <c r="I15" s="14">
        <v>1</v>
      </c>
      <c r="J15" s="14">
        <v>14</v>
      </c>
      <c r="K15" s="14"/>
      <c r="L15" s="14">
        <v>6</v>
      </c>
      <c r="M15" s="14">
        <v>2</v>
      </c>
      <c r="N15" s="15">
        <f t="shared" si="0"/>
        <v>22</v>
      </c>
      <c r="O15" s="15">
        <f t="shared" si="1"/>
        <v>20</v>
      </c>
      <c r="P15" s="15">
        <f t="shared" si="2"/>
        <v>14</v>
      </c>
      <c r="Q15" s="15">
        <f t="shared" si="3"/>
        <v>14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/>
      <c r="E17" s="14">
        <v>9</v>
      </c>
      <c r="F17" s="14">
        <v>4</v>
      </c>
      <c r="G17" s="14">
        <v>5</v>
      </c>
      <c r="H17" s="14"/>
      <c r="I17" s="14"/>
      <c r="J17" s="14">
        <v>9</v>
      </c>
      <c r="K17" s="14"/>
      <c r="L17" s="14"/>
      <c r="M17" s="14"/>
      <c r="N17" s="15">
        <f>D17+E17</f>
        <v>9</v>
      </c>
      <c r="O17" s="15">
        <f>J17+K17+L17</f>
        <v>9</v>
      </c>
      <c r="P17" s="15">
        <f>J17</f>
        <v>9</v>
      </c>
      <c r="Q17" s="15">
        <f>F17+G17+H17+I17</f>
        <v>9</v>
      </c>
    </row>
    <row r="18" spans="1:23" ht="34.5" customHeight="1" x14ac:dyDescent="0.25">
      <c r="A18" s="21">
        <v>2</v>
      </c>
      <c r="B18" s="82" t="s">
        <v>4</v>
      </c>
      <c r="C18" s="83"/>
      <c r="D18" s="22"/>
      <c r="E18" s="14">
        <v>4</v>
      </c>
      <c r="F18" s="14">
        <v>2</v>
      </c>
      <c r="G18" s="14">
        <v>1</v>
      </c>
      <c r="H18" s="14"/>
      <c r="I18" s="14"/>
      <c r="J18" s="14">
        <v>3</v>
      </c>
      <c r="K18" s="14"/>
      <c r="L18" s="14">
        <v>1</v>
      </c>
      <c r="M18" s="14"/>
      <c r="N18" s="15">
        <f>D18+E18</f>
        <v>4</v>
      </c>
      <c r="O18" s="15">
        <f>J18+K18+L18</f>
        <v>4</v>
      </c>
      <c r="P18" s="15">
        <f>J18</f>
        <v>3</v>
      </c>
      <c r="Q18" s="15">
        <f>F18+G18+H18+I18</f>
        <v>3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23"/>
      <c r="E19" s="14">
        <v>5</v>
      </c>
      <c r="F19" s="14"/>
      <c r="G19" s="14">
        <v>5</v>
      </c>
      <c r="H19" s="14"/>
      <c r="I19" s="14"/>
      <c r="J19" s="14">
        <v>5</v>
      </c>
      <c r="K19" s="14"/>
      <c r="L19" s="14"/>
      <c r="M19" s="14"/>
      <c r="N19" s="15">
        <f>D19+E19</f>
        <v>5</v>
      </c>
      <c r="O19" s="15">
        <f>J19+K19+L19</f>
        <v>5</v>
      </c>
      <c r="P19" s="15">
        <f>J19</f>
        <v>5</v>
      </c>
      <c r="Q19" s="15">
        <f>F19+G19+H19+I19</f>
        <v>5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/>
      <c r="E20" s="14">
        <v>8</v>
      </c>
      <c r="F20" s="14">
        <v>2</v>
      </c>
      <c r="G20" s="14">
        <v>5</v>
      </c>
      <c r="H20" s="14"/>
      <c r="I20" s="14"/>
      <c r="J20" s="14">
        <v>7</v>
      </c>
      <c r="K20" s="14"/>
      <c r="L20" s="14">
        <v>1</v>
      </c>
      <c r="M20" s="14">
        <v>2</v>
      </c>
      <c r="N20" s="15">
        <f>D20+E20</f>
        <v>8</v>
      </c>
      <c r="O20" s="15">
        <f>J20+K20+L20</f>
        <v>8</v>
      </c>
      <c r="P20" s="15">
        <f>J20</f>
        <v>7</v>
      </c>
      <c r="Q20" s="15">
        <f>F20+G20+H20+I20</f>
        <v>7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v>3</v>
      </c>
      <c r="E21" s="14">
        <v>3</v>
      </c>
      <c r="F21" s="14"/>
      <c r="G21" s="14">
        <v>3</v>
      </c>
      <c r="H21" s="14"/>
      <c r="I21" s="14"/>
      <c r="J21" s="14">
        <v>3</v>
      </c>
      <c r="K21" s="14">
        <v>3</v>
      </c>
      <c r="L21" s="14"/>
      <c r="M21" s="14"/>
      <c r="N21" s="15">
        <f>D21+E21</f>
        <v>6</v>
      </c>
      <c r="O21" s="15">
        <f>J21+K21+L21</f>
        <v>6</v>
      </c>
      <c r="P21" s="15">
        <f>J21</f>
        <v>3</v>
      </c>
      <c r="Q21" s="15">
        <f>F21+G21+H21+I21</f>
        <v>3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5</v>
      </c>
      <c r="E22" s="25">
        <f t="shared" si="4"/>
        <v>363</v>
      </c>
      <c r="F22" s="25">
        <f t="shared" si="4"/>
        <v>40</v>
      </c>
      <c r="G22" s="25">
        <f t="shared" si="4"/>
        <v>311</v>
      </c>
      <c r="H22" s="25">
        <f t="shared" si="4"/>
        <v>3</v>
      </c>
      <c r="I22" s="25">
        <f t="shared" si="4"/>
        <v>1</v>
      </c>
      <c r="J22" s="25">
        <f t="shared" si="4"/>
        <v>355</v>
      </c>
      <c r="K22" s="25">
        <f t="shared" si="4"/>
        <v>3</v>
      </c>
      <c r="L22" s="25">
        <f t="shared" si="4"/>
        <v>8</v>
      </c>
      <c r="M22" s="25">
        <f t="shared" si="4"/>
        <v>24</v>
      </c>
      <c r="N22" s="26">
        <f t="shared" si="4"/>
        <v>368</v>
      </c>
      <c r="O22" s="26">
        <f t="shared" si="4"/>
        <v>366</v>
      </c>
      <c r="P22" s="26">
        <f t="shared" si="4"/>
        <v>355</v>
      </c>
      <c r="Q22" s="26">
        <f t="shared" si="4"/>
        <v>355</v>
      </c>
    </row>
    <row r="24" spans="1:23" x14ac:dyDescent="0.25">
      <c r="B24" s="8" t="s">
        <v>33</v>
      </c>
    </row>
    <row r="26" spans="1:23" x14ac:dyDescent="0.25">
      <c r="C26" s="3" t="s">
        <v>52</v>
      </c>
    </row>
  </sheetData>
  <mergeCells count="32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8:C8"/>
    <mergeCell ref="B14:C14"/>
    <mergeCell ref="B15:C15"/>
    <mergeCell ref="B9:C9"/>
    <mergeCell ref="B10:C10"/>
    <mergeCell ref="B11:C11"/>
    <mergeCell ref="B12:C12"/>
    <mergeCell ref="B13:C13"/>
  </mergeCells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4"/>
  <sheetViews>
    <sheetView zoomScale="91" zoomScaleNormal="91" workbookViewId="0">
      <pane xSplit="3" ySplit="5" topLeftCell="D24" activePane="bottomRight" state="frozen"/>
      <selection activeCell="A16" sqref="A1:XFD1048576"/>
      <selection pane="topRight" activeCell="A16" sqref="A1:XFD1048576"/>
      <selection pane="bottomLeft" activeCell="A16" sqref="A1:XFD1048576"/>
      <selection pane="bottomRight"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44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44" t="s">
        <v>18</v>
      </c>
      <c r="O5" s="144"/>
      <c r="P5" s="144" t="s">
        <v>17</v>
      </c>
      <c r="Q5" s="144"/>
    </row>
    <row r="6" spans="1:20" ht="37.5" customHeight="1" x14ac:dyDescent="0.25">
      <c r="A6" s="6">
        <v>1</v>
      </c>
      <c r="B6" s="67" t="s">
        <v>16</v>
      </c>
      <c r="C6" s="68"/>
      <c r="D6" s="13"/>
      <c r="E6" s="14">
        <v>124</v>
      </c>
      <c r="F6" s="14">
        <v>5</v>
      </c>
      <c r="G6" s="14">
        <v>119</v>
      </c>
      <c r="H6" s="14"/>
      <c r="I6" s="14"/>
      <c r="J6" s="14">
        <v>124</v>
      </c>
      <c r="K6" s="14"/>
      <c r="L6" s="14"/>
      <c r="M6" s="14">
        <v>12</v>
      </c>
      <c r="N6" s="31">
        <f t="shared" ref="N6:N15" si="0">D6+E6</f>
        <v>124</v>
      </c>
      <c r="O6" s="31">
        <f t="shared" ref="O6:O15" si="1">J6+K6+L6</f>
        <v>124</v>
      </c>
      <c r="P6" s="31">
        <f t="shared" ref="P6:P15" si="2">J6</f>
        <v>124</v>
      </c>
      <c r="Q6" s="31">
        <f t="shared" ref="Q6:Q15" si="3">F6+G6+H6+I6</f>
        <v>124</v>
      </c>
      <c r="R6" s="32"/>
      <c r="S6" s="32"/>
      <c r="T6" s="32"/>
    </row>
    <row r="7" spans="1:20" ht="32.25" customHeight="1" x14ac:dyDescent="0.25">
      <c r="A7" s="6">
        <v>2</v>
      </c>
      <c r="B7" s="67" t="s">
        <v>15</v>
      </c>
      <c r="C7" s="68"/>
      <c r="D7" s="13"/>
      <c r="E7" s="14">
        <v>55</v>
      </c>
      <c r="F7" s="14">
        <v>1</v>
      </c>
      <c r="G7" s="14">
        <v>53</v>
      </c>
      <c r="H7" s="14">
        <v>1</v>
      </c>
      <c r="I7" s="14"/>
      <c r="J7" s="14">
        <v>55</v>
      </c>
      <c r="K7" s="14"/>
      <c r="L7" s="14"/>
      <c r="M7" s="14">
        <v>13</v>
      </c>
      <c r="N7" s="31">
        <f t="shared" si="0"/>
        <v>55</v>
      </c>
      <c r="O7" s="31">
        <f t="shared" si="1"/>
        <v>55</v>
      </c>
      <c r="P7" s="31">
        <f t="shared" si="2"/>
        <v>55</v>
      </c>
      <c r="Q7" s="31">
        <f t="shared" si="3"/>
        <v>55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14">
        <v>7</v>
      </c>
      <c r="F8" s="14"/>
      <c r="G8" s="14">
        <v>7</v>
      </c>
      <c r="H8" s="14"/>
      <c r="I8" s="14"/>
      <c r="J8" s="14">
        <v>7</v>
      </c>
      <c r="K8" s="14"/>
      <c r="L8" s="14"/>
      <c r="M8" s="14"/>
      <c r="N8" s="31">
        <f t="shared" si="0"/>
        <v>7</v>
      </c>
      <c r="O8" s="31">
        <f t="shared" si="1"/>
        <v>7</v>
      </c>
      <c r="P8" s="31">
        <f t="shared" si="2"/>
        <v>7</v>
      </c>
      <c r="Q8" s="31">
        <f t="shared" si="3"/>
        <v>7</v>
      </c>
    </row>
    <row r="9" spans="1:20" ht="51.75" customHeight="1" x14ac:dyDescent="0.25">
      <c r="A9" s="6">
        <v>4</v>
      </c>
      <c r="B9" s="67" t="s">
        <v>13</v>
      </c>
      <c r="C9" s="68"/>
      <c r="D9" s="13"/>
      <c r="E9" s="14">
        <v>60</v>
      </c>
      <c r="F9" s="14">
        <v>54</v>
      </c>
      <c r="G9" s="14">
        <v>6</v>
      </c>
      <c r="H9" s="14"/>
      <c r="I9" s="14"/>
      <c r="J9" s="14">
        <v>60</v>
      </c>
      <c r="K9" s="14"/>
      <c r="L9" s="14"/>
      <c r="M9" s="14">
        <v>2</v>
      </c>
      <c r="N9" s="31">
        <f t="shared" si="0"/>
        <v>60</v>
      </c>
      <c r="O9" s="31">
        <f t="shared" si="1"/>
        <v>60</v>
      </c>
      <c r="P9" s="31">
        <f t="shared" si="2"/>
        <v>60</v>
      </c>
      <c r="Q9" s="31">
        <f t="shared" si="3"/>
        <v>60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14">
        <v>214</v>
      </c>
      <c r="F10" s="14">
        <v>24</v>
      </c>
      <c r="G10" s="14">
        <v>186</v>
      </c>
      <c r="H10" s="14">
        <v>4</v>
      </c>
      <c r="I10" s="14"/>
      <c r="J10" s="14">
        <v>214</v>
      </c>
      <c r="K10" s="14"/>
      <c r="L10" s="14"/>
      <c r="M10" s="14">
        <v>1</v>
      </c>
      <c r="N10" s="31">
        <f t="shared" si="0"/>
        <v>214</v>
      </c>
      <c r="O10" s="31">
        <f t="shared" si="1"/>
        <v>214</v>
      </c>
      <c r="P10" s="31">
        <f t="shared" si="2"/>
        <v>214</v>
      </c>
      <c r="Q10" s="31">
        <f t="shared" si="3"/>
        <v>214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14">
        <v>12</v>
      </c>
      <c r="F11" s="14">
        <v>2</v>
      </c>
      <c r="G11" s="14">
        <v>10</v>
      </c>
      <c r="H11" s="14"/>
      <c r="I11" s="14"/>
      <c r="J11" s="14">
        <v>12</v>
      </c>
      <c r="K11" s="14"/>
      <c r="L11" s="14"/>
      <c r="M11" s="14">
        <v>1</v>
      </c>
      <c r="N11" s="31">
        <f t="shared" si="0"/>
        <v>12</v>
      </c>
      <c r="O11" s="31">
        <f t="shared" si="1"/>
        <v>12</v>
      </c>
      <c r="P11" s="31">
        <f t="shared" si="2"/>
        <v>12</v>
      </c>
      <c r="Q11" s="31">
        <f t="shared" si="3"/>
        <v>12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>
        <v>12</v>
      </c>
      <c r="F12" s="14"/>
      <c r="G12" s="14">
        <v>12</v>
      </c>
      <c r="H12" s="14"/>
      <c r="I12" s="14"/>
      <c r="J12" s="14">
        <v>12</v>
      </c>
      <c r="K12" s="14"/>
      <c r="L12" s="14"/>
      <c r="M12" s="14"/>
      <c r="N12" s="31">
        <f t="shared" si="0"/>
        <v>12</v>
      </c>
      <c r="O12" s="31">
        <f t="shared" si="1"/>
        <v>12</v>
      </c>
      <c r="P12" s="31">
        <f t="shared" si="2"/>
        <v>12</v>
      </c>
      <c r="Q12" s="31">
        <f t="shared" si="3"/>
        <v>12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31">
        <f t="shared" si="0"/>
        <v>0</v>
      </c>
      <c r="O13" s="31">
        <f t="shared" si="1"/>
        <v>0</v>
      </c>
      <c r="P13" s="31">
        <f t="shared" si="2"/>
        <v>0</v>
      </c>
      <c r="Q13" s="31">
        <f t="shared" si="3"/>
        <v>0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14">
        <v>145</v>
      </c>
      <c r="F14" s="14">
        <v>11</v>
      </c>
      <c r="G14" s="14">
        <v>127</v>
      </c>
      <c r="H14" s="14">
        <v>7</v>
      </c>
      <c r="I14" s="14"/>
      <c r="J14" s="14">
        <v>145</v>
      </c>
      <c r="K14" s="14"/>
      <c r="L14" s="14"/>
      <c r="M14" s="14"/>
      <c r="N14" s="31">
        <f t="shared" si="0"/>
        <v>145</v>
      </c>
      <c r="O14" s="31">
        <f t="shared" si="1"/>
        <v>145</v>
      </c>
      <c r="P14" s="31">
        <f t="shared" si="2"/>
        <v>145</v>
      </c>
      <c r="Q14" s="31">
        <f t="shared" si="3"/>
        <v>145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1</v>
      </c>
      <c r="E15" s="14">
        <v>16</v>
      </c>
      <c r="F15" s="14">
        <v>13</v>
      </c>
      <c r="G15" s="14">
        <v>1</v>
      </c>
      <c r="H15" s="14">
        <v>1</v>
      </c>
      <c r="I15" s="14"/>
      <c r="J15" s="14">
        <v>15</v>
      </c>
      <c r="K15" s="14"/>
      <c r="L15" s="14">
        <v>2</v>
      </c>
      <c r="M15" s="14">
        <v>7</v>
      </c>
      <c r="N15" s="31">
        <f t="shared" si="0"/>
        <v>17</v>
      </c>
      <c r="O15" s="31">
        <f t="shared" si="1"/>
        <v>17</v>
      </c>
      <c r="P15" s="31">
        <f t="shared" si="2"/>
        <v>15</v>
      </c>
      <c r="Q15" s="31">
        <f t="shared" si="3"/>
        <v>15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/>
      <c r="E17" s="14">
        <v>6</v>
      </c>
      <c r="F17" s="14">
        <v>2</v>
      </c>
      <c r="G17" s="14">
        <v>3</v>
      </c>
      <c r="H17" s="14"/>
      <c r="I17" s="14"/>
      <c r="J17" s="14">
        <v>5</v>
      </c>
      <c r="K17" s="14"/>
      <c r="L17" s="14">
        <v>1</v>
      </c>
      <c r="M17" s="14">
        <v>2</v>
      </c>
      <c r="N17" s="31">
        <f>D17+E17</f>
        <v>6</v>
      </c>
      <c r="O17" s="31">
        <f>J17+K17+L17</f>
        <v>6</v>
      </c>
      <c r="P17" s="31">
        <f>J17</f>
        <v>5</v>
      </c>
      <c r="Q17" s="31">
        <f>F17+G17+H17+I17</f>
        <v>5</v>
      </c>
    </row>
    <row r="18" spans="1:23" ht="34.5" customHeight="1" x14ac:dyDescent="0.25">
      <c r="A18" s="21">
        <v>2</v>
      </c>
      <c r="B18" s="82" t="s">
        <v>4</v>
      </c>
      <c r="C18" s="83"/>
      <c r="D18" s="22">
        <v>2</v>
      </c>
      <c r="E18" s="14">
        <v>8</v>
      </c>
      <c r="F18" s="14">
        <v>1</v>
      </c>
      <c r="G18" s="14">
        <v>6</v>
      </c>
      <c r="H18" s="14"/>
      <c r="I18" s="14">
        <v>1</v>
      </c>
      <c r="J18" s="14">
        <v>8</v>
      </c>
      <c r="K18" s="14"/>
      <c r="L18" s="14">
        <v>2</v>
      </c>
      <c r="M18" s="14">
        <v>2</v>
      </c>
      <c r="N18" s="31">
        <f>D18+E18</f>
        <v>10</v>
      </c>
      <c r="O18" s="31">
        <f>J18+K18+L18</f>
        <v>10</v>
      </c>
      <c r="P18" s="31">
        <f>J18</f>
        <v>8</v>
      </c>
      <c r="Q18" s="31">
        <f>F18+G18+H18+I18</f>
        <v>8</v>
      </c>
      <c r="R18" s="32"/>
      <c r="S18" s="32"/>
      <c r="T18" s="32"/>
      <c r="U18" s="32"/>
      <c r="V18" s="32"/>
      <c r="W18" s="32"/>
    </row>
    <row r="19" spans="1:23" ht="27.75" customHeight="1" x14ac:dyDescent="0.25">
      <c r="A19" s="1">
        <v>3</v>
      </c>
      <c r="B19" s="67" t="s">
        <v>3</v>
      </c>
      <c r="C19" s="68"/>
      <c r="D19" s="23"/>
      <c r="E19" s="14">
        <v>3</v>
      </c>
      <c r="F19" s="14">
        <v>1</v>
      </c>
      <c r="G19" s="14">
        <v>1</v>
      </c>
      <c r="H19" s="14"/>
      <c r="I19" s="14"/>
      <c r="J19" s="14">
        <v>2</v>
      </c>
      <c r="K19" s="14"/>
      <c r="L19" s="14">
        <v>1</v>
      </c>
      <c r="M19" s="14">
        <v>1</v>
      </c>
      <c r="N19" s="31">
        <f>D19+E19</f>
        <v>3</v>
      </c>
      <c r="O19" s="31">
        <f>J19+K19+L19</f>
        <v>3</v>
      </c>
      <c r="P19" s="31">
        <f>J19</f>
        <v>2</v>
      </c>
      <c r="Q19" s="31">
        <f>F19+G19+H19+I19</f>
        <v>2</v>
      </c>
      <c r="R19" s="32"/>
      <c r="S19" s="32"/>
      <c r="T19" s="32"/>
      <c r="U19" s="32"/>
      <c r="V19" s="32"/>
      <c r="W19" s="32"/>
    </row>
    <row r="20" spans="1:23" ht="26.25" customHeight="1" x14ac:dyDescent="0.25">
      <c r="A20" s="24">
        <v>4</v>
      </c>
      <c r="B20" s="67" t="s">
        <v>2</v>
      </c>
      <c r="C20" s="68"/>
      <c r="D20" s="13"/>
      <c r="E20" s="14">
        <v>30</v>
      </c>
      <c r="F20" s="14">
        <v>10</v>
      </c>
      <c r="G20" s="14">
        <v>15</v>
      </c>
      <c r="H20" s="14"/>
      <c r="I20" s="14"/>
      <c r="J20" s="14">
        <v>25</v>
      </c>
      <c r="K20" s="14">
        <v>2</v>
      </c>
      <c r="L20" s="14">
        <v>3</v>
      </c>
      <c r="M20" s="14">
        <v>4</v>
      </c>
      <c r="N20" s="31">
        <f>D20+E20</f>
        <v>30</v>
      </c>
      <c r="O20" s="31">
        <f>J20+K20+L20</f>
        <v>30</v>
      </c>
      <c r="P20" s="31">
        <f>J20</f>
        <v>25</v>
      </c>
      <c r="Q20" s="31">
        <f>F20+G20+H20+I20</f>
        <v>25</v>
      </c>
      <c r="R20" s="32"/>
      <c r="S20" s="32"/>
      <c r="T20" s="32"/>
      <c r="U20" s="32"/>
      <c r="V20" s="32"/>
      <c r="W20" s="32"/>
    </row>
    <row r="21" spans="1:23" ht="24.75" customHeight="1" x14ac:dyDescent="0.25">
      <c r="A21" s="1">
        <v>5</v>
      </c>
      <c r="B21" s="69" t="s">
        <v>1</v>
      </c>
      <c r="C21" s="70"/>
      <c r="D21" s="13">
        <v>5</v>
      </c>
      <c r="E21" s="14">
        <v>8</v>
      </c>
      <c r="F21" s="14"/>
      <c r="G21" s="14"/>
      <c r="H21" s="14"/>
      <c r="I21" s="14"/>
      <c r="J21" s="14"/>
      <c r="K21" s="14"/>
      <c r="L21" s="14">
        <v>9</v>
      </c>
      <c r="M21" s="14"/>
      <c r="N21" s="31">
        <f>D21+E21</f>
        <v>13</v>
      </c>
      <c r="O21" s="31">
        <f>J21+K21+L21</f>
        <v>9</v>
      </c>
      <c r="P21" s="31">
        <f>J21</f>
        <v>0</v>
      </c>
      <c r="Q21" s="31">
        <f>F21+G21+H21+I21</f>
        <v>0</v>
      </c>
    </row>
    <row r="22" spans="1:23" ht="15.75" x14ac:dyDescent="0.25">
      <c r="A22" s="71" t="s">
        <v>0</v>
      </c>
      <c r="B22" s="72"/>
      <c r="C22" s="73"/>
      <c r="D22" s="33">
        <f t="shared" ref="D22:Q22" si="4">SUM(D6:D15,D17:D21)</f>
        <v>8</v>
      </c>
      <c r="E22" s="33">
        <f t="shared" si="4"/>
        <v>700</v>
      </c>
      <c r="F22" s="33">
        <f t="shared" si="4"/>
        <v>124</v>
      </c>
      <c r="G22" s="33">
        <f t="shared" si="4"/>
        <v>546</v>
      </c>
      <c r="H22" s="33">
        <f t="shared" si="4"/>
        <v>13</v>
      </c>
      <c r="I22" s="33">
        <f t="shared" si="4"/>
        <v>1</v>
      </c>
      <c r="J22" s="33">
        <f t="shared" si="4"/>
        <v>684</v>
      </c>
      <c r="K22" s="33">
        <f t="shared" si="4"/>
        <v>2</v>
      </c>
      <c r="L22" s="33">
        <f t="shared" si="4"/>
        <v>18</v>
      </c>
      <c r="M22" s="33">
        <f t="shared" si="4"/>
        <v>45</v>
      </c>
      <c r="N22" s="34">
        <f t="shared" si="4"/>
        <v>708</v>
      </c>
      <c r="O22" s="34">
        <f t="shared" si="4"/>
        <v>704</v>
      </c>
      <c r="P22" s="34">
        <f t="shared" si="4"/>
        <v>684</v>
      </c>
      <c r="Q22" s="34">
        <f t="shared" si="4"/>
        <v>684</v>
      </c>
    </row>
    <row r="23" spans="1:23" ht="15.75" x14ac:dyDescent="0.25">
      <c r="C23" s="38"/>
      <c r="D23" s="37"/>
      <c r="E23" s="38"/>
      <c r="F23" s="38"/>
      <c r="G23" s="38"/>
      <c r="H23" s="39"/>
      <c r="I23" s="39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40"/>
      <c r="V23" s="40"/>
    </row>
    <row r="24" spans="1:23" x14ac:dyDescent="0.25">
      <c r="C24" s="36" t="s">
        <v>53</v>
      </c>
      <c r="D24" s="36"/>
      <c r="E24" s="36"/>
      <c r="F24" s="36"/>
      <c r="G24" s="36"/>
      <c r="H24" s="36"/>
      <c r="I24" s="36"/>
      <c r="J24" s="36"/>
    </row>
  </sheetData>
  <mergeCells count="32">
    <mergeCell ref="P5:Q5"/>
    <mergeCell ref="N5:O5"/>
    <mergeCell ref="A5:C5"/>
    <mergeCell ref="B9:C9"/>
    <mergeCell ref="B7:C7"/>
    <mergeCell ref="B6:C6"/>
    <mergeCell ref="D16:M16"/>
    <mergeCell ref="B15:C15"/>
    <mergeCell ref="B13:C13"/>
    <mergeCell ref="B10:C10"/>
    <mergeCell ref="A3:C4"/>
    <mergeCell ref="F3:J3"/>
    <mergeCell ref="B12:C12"/>
    <mergeCell ref="B11:C11"/>
    <mergeCell ref="A22:C22"/>
    <mergeCell ref="B21:C21"/>
    <mergeCell ref="A16:C16"/>
    <mergeCell ref="B14:C14"/>
    <mergeCell ref="B20:C20"/>
    <mergeCell ref="B19:C19"/>
    <mergeCell ref="B18:C18"/>
    <mergeCell ref="B17:C17"/>
    <mergeCell ref="A1:B1"/>
    <mergeCell ref="B8:C8"/>
    <mergeCell ref="K1:M1"/>
    <mergeCell ref="C1:J1"/>
    <mergeCell ref="E3:E4"/>
    <mergeCell ref="D3:D4"/>
    <mergeCell ref="A2:M2"/>
    <mergeCell ref="L3:L4"/>
    <mergeCell ref="K3:K4"/>
    <mergeCell ref="M3:M4"/>
  </mergeCells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31"/>
  <sheetViews>
    <sheetView topLeftCell="A19" zoomScale="91" zoomScaleNormal="91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43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4"/>
      <c r="E6" s="14">
        <v>33</v>
      </c>
      <c r="F6" s="14">
        <v>6</v>
      </c>
      <c r="G6" s="14">
        <v>27</v>
      </c>
      <c r="H6" s="14"/>
      <c r="I6" s="14"/>
      <c r="J6" s="14">
        <v>33</v>
      </c>
      <c r="K6" s="14"/>
      <c r="L6" s="14"/>
      <c r="M6" s="14">
        <v>2</v>
      </c>
      <c r="N6" s="15">
        <f t="shared" ref="N6:N15" si="0">D6+E6</f>
        <v>33</v>
      </c>
      <c r="O6" s="15">
        <f t="shared" ref="O6:O15" si="1">J6+K6+L6</f>
        <v>33</v>
      </c>
      <c r="P6" s="15">
        <f t="shared" ref="P6:P15" si="2">J6</f>
        <v>33</v>
      </c>
      <c r="Q6" s="15">
        <f t="shared" ref="Q6:Q15" si="3">F6+G6+H6+I6</f>
        <v>33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4">
        <v>2</v>
      </c>
      <c r="E7" s="14">
        <v>33</v>
      </c>
      <c r="F7" s="14">
        <v>1</v>
      </c>
      <c r="G7" s="14">
        <v>32</v>
      </c>
      <c r="H7" s="14"/>
      <c r="I7" s="14">
        <v>1</v>
      </c>
      <c r="J7" s="14">
        <v>34</v>
      </c>
      <c r="K7" s="14"/>
      <c r="L7" s="14">
        <v>1</v>
      </c>
      <c r="M7" s="14">
        <v>7</v>
      </c>
      <c r="N7" s="15">
        <f t="shared" si="0"/>
        <v>35</v>
      </c>
      <c r="O7" s="15">
        <f t="shared" si="1"/>
        <v>35</v>
      </c>
      <c r="P7" s="15">
        <f t="shared" si="2"/>
        <v>34</v>
      </c>
      <c r="Q7" s="15">
        <f t="shared" si="3"/>
        <v>34</v>
      </c>
    </row>
    <row r="8" spans="1:20" ht="32.25" customHeight="1" x14ac:dyDescent="0.25">
      <c r="A8" s="6">
        <v>3</v>
      </c>
      <c r="B8" s="67" t="s">
        <v>14</v>
      </c>
      <c r="C8" s="68"/>
      <c r="D8" s="14"/>
      <c r="E8" s="14">
        <v>5</v>
      </c>
      <c r="F8" s="14"/>
      <c r="G8" s="14">
        <v>5</v>
      </c>
      <c r="H8" s="14"/>
      <c r="I8" s="14"/>
      <c r="J8" s="14">
        <v>5</v>
      </c>
      <c r="K8" s="14"/>
      <c r="L8" s="14"/>
      <c r="M8" s="14">
        <v>1</v>
      </c>
      <c r="N8" s="15">
        <f t="shared" si="0"/>
        <v>5</v>
      </c>
      <c r="O8" s="15">
        <f t="shared" si="1"/>
        <v>5</v>
      </c>
      <c r="P8" s="15">
        <f t="shared" si="2"/>
        <v>5</v>
      </c>
      <c r="Q8" s="15">
        <f t="shared" si="3"/>
        <v>5</v>
      </c>
    </row>
    <row r="9" spans="1:20" ht="51.75" customHeight="1" x14ac:dyDescent="0.25">
      <c r="A9" s="6">
        <v>4</v>
      </c>
      <c r="B9" s="67" t="s">
        <v>13</v>
      </c>
      <c r="C9" s="68"/>
      <c r="D9" s="14">
        <v>1</v>
      </c>
      <c r="E9" s="14">
        <v>31</v>
      </c>
      <c r="F9" s="14">
        <v>25</v>
      </c>
      <c r="G9" s="14">
        <v>7</v>
      </c>
      <c r="H9" s="14"/>
      <c r="I9" s="14"/>
      <c r="J9" s="14">
        <v>32</v>
      </c>
      <c r="K9" s="14"/>
      <c r="L9" s="14"/>
      <c r="M9" s="14">
        <v>3</v>
      </c>
      <c r="N9" s="15">
        <f t="shared" si="0"/>
        <v>32</v>
      </c>
      <c r="O9" s="15">
        <f t="shared" si="1"/>
        <v>32</v>
      </c>
      <c r="P9" s="15">
        <f t="shared" si="2"/>
        <v>32</v>
      </c>
      <c r="Q9" s="15">
        <f t="shared" si="3"/>
        <v>32</v>
      </c>
    </row>
    <row r="10" spans="1:20" ht="37.5" customHeight="1" x14ac:dyDescent="0.25">
      <c r="A10" s="6">
        <v>5</v>
      </c>
      <c r="B10" s="67" t="s">
        <v>12</v>
      </c>
      <c r="C10" s="68"/>
      <c r="D10" s="14"/>
      <c r="E10" s="14">
        <v>162</v>
      </c>
      <c r="F10" s="14">
        <v>11</v>
      </c>
      <c r="G10" s="14">
        <v>150</v>
      </c>
      <c r="H10" s="14">
        <v>1</v>
      </c>
      <c r="I10" s="14"/>
      <c r="J10" s="14">
        <v>162</v>
      </c>
      <c r="K10" s="14"/>
      <c r="L10" s="14"/>
      <c r="M10" s="14">
        <v>1</v>
      </c>
      <c r="N10" s="15">
        <f t="shared" si="0"/>
        <v>162</v>
      </c>
      <c r="O10" s="15">
        <f t="shared" si="1"/>
        <v>162</v>
      </c>
      <c r="P10" s="15">
        <f t="shared" si="2"/>
        <v>162</v>
      </c>
      <c r="Q10" s="15">
        <f t="shared" si="3"/>
        <v>162</v>
      </c>
    </row>
    <row r="11" spans="1:20" ht="63.75" customHeight="1" x14ac:dyDescent="0.25">
      <c r="A11" s="1">
        <v>6</v>
      </c>
      <c r="B11" s="84" t="s">
        <v>11</v>
      </c>
      <c r="C11" s="85"/>
      <c r="D11" s="14"/>
      <c r="E11" s="14">
        <v>6</v>
      </c>
      <c r="F11" s="14"/>
      <c r="G11" s="14">
        <v>6</v>
      </c>
      <c r="H11" s="14"/>
      <c r="I11" s="14"/>
      <c r="J11" s="14">
        <v>6</v>
      </c>
      <c r="K11" s="14"/>
      <c r="L11" s="14"/>
      <c r="M11" s="14"/>
      <c r="N11" s="15">
        <f t="shared" si="0"/>
        <v>6</v>
      </c>
      <c r="O11" s="15">
        <f t="shared" si="1"/>
        <v>6</v>
      </c>
      <c r="P11" s="15">
        <f t="shared" si="2"/>
        <v>6</v>
      </c>
      <c r="Q11" s="15">
        <f t="shared" si="3"/>
        <v>6</v>
      </c>
    </row>
    <row r="12" spans="1:20" ht="44.25" customHeight="1" x14ac:dyDescent="0.25">
      <c r="A12" s="1">
        <v>7</v>
      </c>
      <c r="B12" s="84" t="s">
        <v>10</v>
      </c>
      <c r="C12" s="85"/>
      <c r="D12" s="14"/>
      <c r="E12" s="14">
        <v>23</v>
      </c>
      <c r="F12" s="14"/>
      <c r="G12" s="14">
        <v>23</v>
      </c>
      <c r="H12" s="14"/>
      <c r="I12" s="14"/>
      <c r="J12" s="14">
        <v>23</v>
      </c>
      <c r="K12" s="14"/>
      <c r="L12" s="14"/>
      <c r="M12" s="14"/>
      <c r="N12" s="15">
        <f t="shared" si="0"/>
        <v>23</v>
      </c>
      <c r="O12" s="15">
        <f t="shared" si="1"/>
        <v>23</v>
      </c>
      <c r="P12" s="15">
        <f t="shared" si="2"/>
        <v>23</v>
      </c>
      <c r="Q12" s="15">
        <f t="shared" si="3"/>
        <v>23</v>
      </c>
    </row>
    <row r="13" spans="1:20" ht="51" customHeight="1" x14ac:dyDescent="0.25">
      <c r="A13" s="1">
        <v>8</v>
      </c>
      <c r="B13" s="84" t="s">
        <v>9</v>
      </c>
      <c r="C13" s="85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5">
        <f t="shared" si="0"/>
        <v>0</v>
      </c>
      <c r="O13" s="15">
        <f t="shared" si="1"/>
        <v>0</v>
      </c>
      <c r="P13" s="15">
        <f t="shared" si="2"/>
        <v>0</v>
      </c>
      <c r="Q13" s="15">
        <f t="shared" si="3"/>
        <v>0</v>
      </c>
    </row>
    <row r="14" spans="1:20" ht="34.5" customHeight="1" x14ac:dyDescent="0.25">
      <c r="A14" s="1">
        <v>9</v>
      </c>
      <c r="B14" s="76" t="s">
        <v>8</v>
      </c>
      <c r="C14" s="77"/>
      <c r="D14" s="14"/>
      <c r="E14" s="14">
        <v>143</v>
      </c>
      <c r="F14" s="14">
        <v>6</v>
      </c>
      <c r="G14" s="14">
        <v>116</v>
      </c>
      <c r="H14" s="14">
        <v>21</v>
      </c>
      <c r="I14" s="14"/>
      <c r="J14" s="14">
        <v>143</v>
      </c>
      <c r="K14" s="14"/>
      <c r="L14" s="14"/>
      <c r="M14" s="14"/>
      <c r="N14" s="15">
        <f t="shared" si="0"/>
        <v>143</v>
      </c>
      <c r="O14" s="15">
        <f t="shared" si="1"/>
        <v>143</v>
      </c>
      <c r="P14" s="15">
        <f t="shared" si="2"/>
        <v>143</v>
      </c>
      <c r="Q14" s="15">
        <f t="shared" si="3"/>
        <v>143</v>
      </c>
    </row>
    <row r="15" spans="1:20" ht="76.5" customHeight="1" x14ac:dyDescent="0.25">
      <c r="A15" s="1">
        <v>10</v>
      </c>
      <c r="B15" s="76" t="s">
        <v>7</v>
      </c>
      <c r="C15" s="77"/>
      <c r="D15" s="14">
        <v>7</v>
      </c>
      <c r="E15" s="14">
        <v>21</v>
      </c>
      <c r="F15" s="14">
        <v>11</v>
      </c>
      <c r="G15" s="14">
        <v>3</v>
      </c>
      <c r="H15" s="14"/>
      <c r="I15" s="14">
        <v>2</v>
      </c>
      <c r="J15" s="14">
        <v>16</v>
      </c>
      <c r="K15" s="14"/>
      <c r="L15" s="14">
        <v>11</v>
      </c>
      <c r="M15" s="14">
        <v>9</v>
      </c>
      <c r="N15" s="15">
        <f t="shared" si="0"/>
        <v>28</v>
      </c>
      <c r="O15" s="15">
        <f t="shared" si="1"/>
        <v>27</v>
      </c>
      <c r="P15" s="15">
        <f t="shared" si="2"/>
        <v>16</v>
      </c>
      <c r="Q15" s="15">
        <f t="shared" si="3"/>
        <v>16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4"/>
      <c r="E17" s="14">
        <v>40</v>
      </c>
      <c r="F17" s="14">
        <v>10</v>
      </c>
      <c r="G17" s="14">
        <v>29</v>
      </c>
      <c r="H17" s="14"/>
      <c r="I17" s="14">
        <v>1</v>
      </c>
      <c r="J17" s="14">
        <v>40</v>
      </c>
      <c r="K17" s="14"/>
      <c r="L17" s="14"/>
      <c r="M17" s="14">
        <v>18</v>
      </c>
      <c r="N17" s="15">
        <f>D17+E17</f>
        <v>40</v>
      </c>
      <c r="O17" s="15">
        <f>J17+K17+L17</f>
        <v>40</v>
      </c>
      <c r="P17" s="15">
        <f>J17</f>
        <v>40</v>
      </c>
      <c r="Q17" s="15">
        <f>F17+G17+H17+I17</f>
        <v>40</v>
      </c>
    </row>
    <row r="18" spans="1:23" ht="34.5" customHeight="1" x14ac:dyDescent="0.25">
      <c r="A18" s="21">
        <v>2</v>
      </c>
      <c r="B18" s="82" t="s">
        <v>4</v>
      </c>
      <c r="C18" s="83"/>
      <c r="D18" s="14">
        <v>10</v>
      </c>
      <c r="E18" s="14">
        <v>10</v>
      </c>
      <c r="F18" s="14">
        <v>6</v>
      </c>
      <c r="G18" s="14">
        <v>6</v>
      </c>
      <c r="H18" s="14">
        <v>1</v>
      </c>
      <c r="I18" s="14">
        <v>1</v>
      </c>
      <c r="J18" s="14">
        <v>14</v>
      </c>
      <c r="K18" s="14"/>
      <c r="L18" s="14">
        <v>6</v>
      </c>
      <c r="M18" s="14">
        <v>3</v>
      </c>
      <c r="N18" s="15">
        <f>D18+E18</f>
        <v>20</v>
      </c>
      <c r="O18" s="15">
        <f>J18+K18+L18</f>
        <v>20</v>
      </c>
      <c r="P18" s="15">
        <f>J18</f>
        <v>14</v>
      </c>
      <c r="Q18" s="15">
        <f>F18+G18+H18+I18</f>
        <v>14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14"/>
      <c r="E19" s="14">
        <v>3</v>
      </c>
      <c r="F19" s="14"/>
      <c r="G19" s="14">
        <v>3</v>
      </c>
      <c r="H19" s="14"/>
      <c r="I19" s="14"/>
      <c r="J19" s="14">
        <v>3</v>
      </c>
      <c r="K19" s="14"/>
      <c r="L19" s="14"/>
      <c r="M19" s="14"/>
      <c r="N19" s="15">
        <f>D19+E19</f>
        <v>3</v>
      </c>
      <c r="O19" s="15">
        <f>J19+K19+L19</f>
        <v>3</v>
      </c>
      <c r="P19" s="15">
        <f>J19</f>
        <v>3</v>
      </c>
      <c r="Q19" s="15">
        <f>F19+G19+H19+I19</f>
        <v>3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4">
        <v>5</v>
      </c>
      <c r="E20" s="14">
        <v>21</v>
      </c>
      <c r="F20" s="14">
        <v>13</v>
      </c>
      <c r="G20" s="14">
        <v>1</v>
      </c>
      <c r="H20" s="14"/>
      <c r="I20" s="14">
        <v>7</v>
      </c>
      <c r="J20" s="14">
        <v>21</v>
      </c>
      <c r="K20" s="14">
        <v>1</v>
      </c>
      <c r="L20" s="14">
        <v>4</v>
      </c>
      <c r="M20" s="14">
        <v>7</v>
      </c>
      <c r="N20" s="15">
        <f>D20+E20</f>
        <v>26</v>
      </c>
      <c r="O20" s="15">
        <f>J20+K20+L20</f>
        <v>26</v>
      </c>
      <c r="P20" s="15">
        <f>J20</f>
        <v>21</v>
      </c>
      <c r="Q20" s="15">
        <f>F20+G20+H20+I20</f>
        <v>21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4">
        <v>8</v>
      </c>
      <c r="E21" s="14">
        <v>10</v>
      </c>
      <c r="F21" s="14">
        <v>1</v>
      </c>
      <c r="G21" s="14">
        <v>13</v>
      </c>
      <c r="H21" s="14"/>
      <c r="I21" s="14"/>
      <c r="J21" s="14">
        <v>14</v>
      </c>
      <c r="K21" s="14"/>
      <c r="L21" s="14">
        <v>3</v>
      </c>
      <c r="M21" s="14"/>
      <c r="N21" s="15">
        <f>D21+E21</f>
        <v>18</v>
      </c>
      <c r="O21" s="15">
        <f>J21+K21+L21</f>
        <v>17</v>
      </c>
      <c r="P21" s="15">
        <f>J21</f>
        <v>14</v>
      </c>
      <c r="Q21" s="15">
        <f>F21+G21+H21+I21</f>
        <v>14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33</v>
      </c>
      <c r="E22" s="25">
        <f t="shared" si="4"/>
        <v>541</v>
      </c>
      <c r="F22" s="25">
        <f t="shared" si="4"/>
        <v>90</v>
      </c>
      <c r="G22" s="25">
        <f t="shared" si="4"/>
        <v>421</v>
      </c>
      <c r="H22" s="25">
        <f t="shared" si="4"/>
        <v>23</v>
      </c>
      <c r="I22" s="25">
        <f t="shared" si="4"/>
        <v>12</v>
      </c>
      <c r="J22" s="25">
        <f t="shared" si="4"/>
        <v>546</v>
      </c>
      <c r="K22" s="25">
        <f t="shared" si="4"/>
        <v>1</v>
      </c>
      <c r="L22" s="25">
        <f t="shared" si="4"/>
        <v>25</v>
      </c>
      <c r="M22" s="25">
        <f t="shared" si="4"/>
        <v>51</v>
      </c>
      <c r="N22" s="26">
        <f t="shared" si="4"/>
        <v>574</v>
      </c>
      <c r="O22" s="26">
        <f t="shared" si="4"/>
        <v>572</v>
      </c>
      <c r="P22" s="26">
        <f t="shared" si="4"/>
        <v>546</v>
      </c>
      <c r="Q22" s="26">
        <f t="shared" si="4"/>
        <v>546</v>
      </c>
    </row>
    <row r="24" spans="1:23" x14ac:dyDescent="0.25">
      <c r="C24" s="3" t="s">
        <v>54</v>
      </c>
    </row>
    <row r="25" spans="1:23" x14ac:dyDescent="0.25">
      <c r="C25" s="36" t="s">
        <v>55</v>
      </c>
      <c r="D25" s="36"/>
      <c r="E25" s="36"/>
      <c r="F25" s="36"/>
      <c r="G25" s="36"/>
      <c r="H25" s="36"/>
      <c r="I25" s="36"/>
      <c r="J25" s="36"/>
    </row>
    <row r="26" spans="1:23" x14ac:dyDescent="0.25">
      <c r="C26" s="41"/>
    </row>
    <row r="27" spans="1:23" x14ac:dyDescent="0.25">
      <c r="C27" s="41"/>
    </row>
    <row r="28" spans="1:23" ht="20.25" x14ac:dyDescent="0.25">
      <c r="C28" s="42"/>
    </row>
    <row r="29" spans="1:23" ht="20.25" x14ac:dyDescent="0.25">
      <c r="C29" s="42"/>
    </row>
    <row r="30" spans="1:23" ht="20.25" x14ac:dyDescent="0.25">
      <c r="C30" s="42"/>
    </row>
    <row r="31" spans="1:23" ht="20.25" x14ac:dyDescent="0.25">
      <c r="C31" s="42"/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</mergeCell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5"/>
  <sheetViews>
    <sheetView topLeftCell="A13" zoomScale="91" zoomScaleNormal="91" workbookViewId="0">
      <selection activeCell="C26" sqref="C26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42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/>
      <c r="E6" s="14">
        <v>83</v>
      </c>
      <c r="F6" s="14">
        <v>10</v>
      </c>
      <c r="G6" s="14">
        <v>72</v>
      </c>
      <c r="H6" s="14">
        <v>1</v>
      </c>
      <c r="I6" s="14"/>
      <c r="J6" s="14">
        <f t="shared" ref="J6:J15" si="0">+I6+H6+G6+F6</f>
        <v>83</v>
      </c>
      <c r="K6" s="14"/>
      <c r="L6" s="14"/>
      <c r="M6" s="14">
        <v>8</v>
      </c>
      <c r="N6" s="15">
        <f t="shared" ref="N6:N15" si="1">D6+E6</f>
        <v>83</v>
      </c>
      <c r="O6" s="15">
        <f t="shared" ref="O6:O15" si="2">J6+K6+L6</f>
        <v>83</v>
      </c>
      <c r="P6" s="15">
        <f t="shared" ref="P6:P15" si="3">J6</f>
        <v>83</v>
      </c>
      <c r="Q6" s="15">
        <f t="shared" ref="Q6:Q15" si="4">F6+G6+H6+I6</f>
        <v>83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>
        <v>2</v>
      </c>
      <c r="E7" s="14">
        <v>36</v>
      </c>
      <c r="F7" s="14">
        <v>1</v>
      </c>
      <c r="G7" s="14">
        <v>28</v>
      </c>
      <c r="H7" s="14">
        <v>7</v>
      </c>
      <c r="I7" s="14"/>
      <c r="J7" s="14">
        <f t="shared" si="0"/>
        <v>36</v>
      </c>
      <c r="K7" s="14"/>
      <c r="L7" s="14">
        <v>2</v>
      </c>
      <c r="M7" s="14">
        <v>11</v>
      </c>
      <c r="N7" s="15">
        <f t="shared" si="1"/>
        <v>38</v>
      </c>
      <c r="O7" s="15">
        <f t="shared" si="2"/>
        <v>38</v>
      </c>
      <c r="P7" s="15">
        <f t="shared" si="3"/>
        <v>36</v>
      </c>
      <c r="Q7" s="15">
        <f t="shared" si="4"/>
        <v>36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14">
        <v>8</v>
      </c>
      <c r="F8" s="14">
        <v>1</v>
      </c>
      <c r="G8" s="14">
        <v>7</v>
      </c>
      <c r="H8" s="14"/>
      <c r="I8" s="14"/>
      <c r="J8" s="14">
        <f t="shared" si="0"/>
        <v>8</v>
      </c>
      <c r="K8" s="14"/>
      <c r="L8" s="14"/>
      <c r="M8" s="14">
        <v>2</v>
      </c>
      <c r="N8" s="15">
        <f t="shared" si="1"/>
        <v>8</v>
      </c>
      <c r="O8" s="15">
        <f t="shared" si="2"/>
        <v>8</v>
      </c>
      <c r="P8" s="15">
        <f t="shared" si="3"/>
        <v>8</v>
      </c>
      <c r="Q8" s="15">
        <f t="shared" si="4"/>
        <v>8</v>
      </c>
    </row>
    <row r="9" spans="1:20" ht="51.75" customHeight="1" x14ac:dyDescent="0.25">
      <c r="A9" s="6">
        <v>4</v>
      </c>
      <c r="B9" s="67" t="s">
        <v>13</v>
      </c>
      <c r="C9" s="68"/>
      <c r="D9" s="13"/>
      <c r="E9" s="14">
        <v>31</v>
      </c>
      <c r="F9" s="14">
        <v>23</v>
      </c>
      <c r="G9" s="14">
        <v>8</v>
      </c>
      <c r="H9" s="14"/>
      <c r="I9" s="14"/>
      <c r="J9" s="14">
        <f t="shared" si="0"/>
        <v>31</v>
      </c>
      <c r="K9" s="14"/>
      <c r="L9" s="14"/>
      <c r="M9" s="14">
        <v>5</v>
      </c>
      <c r="N9" s="15">
        <f t="shared" si="1"/>
        <v>31</v>
      </c>
      <c r="O9" s="15">
        <f t="shared" si="2"/>
        <v>31</v>
      </c>
      <c r="P9" s="15">
        <f t="shared" si="3"/>
        <v>31</v>
      </c>
      <c r="Q9" s="15">
        <f t="shared" si="4"/>
        <v>31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14">
        <v>131</v>
      </c>
      <c r="F10" s="14">
        <v>8</v>
      </c>
      <c r="G10" s="14">
        <v>123</v>
      </c>
      <c r="H10" s="14"/>
      <c r="I10" s="14"/>
      <c r="J10" s="14">
        <f t="shared" si="0"/>
        <v>131</v>
      </c>
      <c r="K10" s="14"/>
      <c r="L10" s="14"/>
      <c r="M10" s="14"/>
      <c r="N10" s="15">
        <f t="shared" si="1"/>
        <v>131</v>
      </c>
      <c r="O10" s="15">
        <f t="shared" si="2"/>
        <v>131</v>
      </c>
      <c r="P10" s="15">
        <f t="shared" si="3"/>
        <v>131</v>
      </c>
      <c r="Q10" s="15">
        <f t="shared" si="4"/>
        <v>131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14">
        <v>4</v>
      </c>
      <c r="F11" s="14">
        <v>2</v>
      </c>
      <c r="G11" s="14">
        <v>2</v>
      </c>
      <c r="H11" s="14"/>
      <c r="I11" s="14"/>
      <c r="J11" s="14">
        <f t="shared" si="0"/>
        <v>4</v>
      </c>
      <c r="K11" s="14"/>
      <c r="L11" s="14"/>
      <c r="M11" s="14"/>
      <c r="N11" s="15">
        <f t="shared" si="1"/>
        <v>4</v>
      </c>
      <c r="O11" s="15">
        <f t="shared" si="2"/>
        <v>4</v>
      </c>
      <c r="P11" s="15">
        <f t="shared" si="3"/>
        <v>4</v>
      </c>
      <c r="Q11" s="15">
        <f t="shared" si="4"/>
        <v>4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>
        <v>4</v>
      </c>
      <c r="F12" s="14"/>
      <c r="G12" s="14">
        <v>4</v>
      </c>
      <c r="H12" s="14"/>
      <c r="I12" s="14"/>
      <c r="J12" s="14">
        <f t="shared" si="0"/>
        <v>4</v>
      </c>
      <c r="K12" s="14"/>
      <c r="L12" s="14"/>
      <c r="M12" s="14"/>
      <c r="N12" s="15">
        <f t="shared" si="1"/>
        <v>4</v>
      </c>
      <c r="O12" s="15">
        <f t="shared" si="2"/>
        <v>4</v>
      </c>
      <c r="P12" s="15">
        <f t="shared" si="3"/>
        <v>4</v>
      </c>
      <c r="Q12" s="15">
        <f t="shared" si="4"/>
        <v>4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14"/>
      <c r="F13" s="14"/>
      <c r="G13" s="14"/>
      <c r="H13" s="14"/>
      <c r="I13" s="14"/>
      <c r="J13" s="14">
        <f t="shared" si="0"/>
        <v>0</v>
      </c>
      <c r="K13" s="14"/>
      <c r="L13" s="14"/>
      <c r="M13" s="14"/>
      <c r="N13" s="15">
        <f t="shared" si="1"/>
        <v>0</v>
      </c>
      <c r="O13" s="15">
        <f t="shared" si="2"/>
        <v>0</v>
      </c>
      <c r="P13" s="15">
        <f t="shared" si="3"/>
        <v>0</v>
      </c>
      <c r="Q13" s="15">
        <f t="shared" si="4"/>
        <v>0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14">
        <v>138</v>
      </c>
      <c r="F14" s="14">
        <v>5</v>
      </c>
      <c r="G14" s="14">
        <v>125</v>
      </c>
      <c r="H14" s="14">
        <v>8</v>
      </c>
      <c r="I14" s="14"/>
      <c r="J14" s="14">
        <f t="shared" si="0"/>
        <v>138</v>
      </c>
      <c r="K14" s="14"/>
      <c r="L14" s="14"/>
      <c r="M14" s="14"/>
      <c r="N14" s="15">
        <f t="shared" si="1"/>
        <v>138</v>
      </c>
      <c r="O14" s="15">
        <f t="shared" si="2"/>
        <v>138</v>
      </c>
      <c r="P14" s="15">
        <f t="shared" si="3"/>
        <v>138</v>
      </c>
      <c r="Q14" s="15">
        <f t="shared" si="4"/>
        <v>138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4</v>
      </c>
      <c r="E15" s="14">
        <v>26</v>
      </c>
      <c r="F15" s="14">
        <v>17</v>
      </c>
      <c r="G15" s="14">
        <v>2</v>
      </c>
      <c r="H15" s="14"/>
      <c r="I15" s="14">
        <v>2</v>
      </c>
      <c r="J15" s="14">
        <f t="shared" si="0"/>
        <v>21</v>
      </c>
      <c r="K15" s="14"/>
      <c r="L15" s="14">
        <v>9</v>
      </c>
      <c r="M15" s="14">
        <v>9</v>
      </c>
      <c r="N15" s="15">
        <f t="shared" si="1"/>
        <v>30</v>
      </c>
      <c r="O15" s="15">
        <f t="shared" si="2"/>
        <v>30</v>
      </c>
      <c r="P15" s="15">
        <f t="shared" si="3"/>
        <v>21</v>
      </c>
      <c r="Q15" s="15">
        <f t="shared" si="4"/>
        <v>21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/>
      <c r="E17" s="14">
        <v>3</v>
      </c>
      <c r="F17" s="14"/>
      <c r="G17" s="14">
        <v>1</v>
      </c>
      <c r="H17" s="14"/>
      <c r="I17" s="14"/>
      <c r="J17" s="14">
        <f>+I17+H17+G17+F17</f>
        <v>1</v>
      </c>
      <c r="K17" s="14"/>
      <c r="L17" s="14">
        <v>2</v>
      </c>
      <c r="M17" s="14">
        <v>2</v>
      </c>
      <c r="N17" s="15">
        <f>D17+E17</f>
        <v>3</v>
      </c>
      <c r="O17" s="15">
        <f>J17+K17+L17</f>
        <v>3</v>
      </c>
      <c r="P17" s="15">
        <f>J17</f>
        <v>1</v>
      </c>
      <c r="Q17" s="15">
        <f>F17+G17+H17+I17</f>
        <v>1</v>
      </c>
    </row>
    <row r="18" spans="1:23" ht="34.5" customHeight="1" x14ac:dyDescent="0.25">
      <c r="A18" s="21">
        <v>2</v>
      </c>
      <c r="B18" s="82" t="s">
        <v>4</v>
      </c>
      <c r="C18" s="83"/>
      <c r="D18" s="22">
        <v>2</v>
      </c>
      <c r="E18" s="14">
        <v>7</v>
      </c>
      <c r="F18" s="14">
        <v>1</v>
      </c>
      <c r="G18" s="14">
        <v>3</v>
      </c>
      <c r="H18" s="14"/>
      <c r="I18" s="14"/>
      <c r="J18" s="14">
        <f>+I18+H18+G18+F18</f>
        <v>4</v>
      </c>
      <c r="K18" s="14">
        <v>1</v>
      </c>
      <c r="L18" s="14">
        <v>4</v>
      </c>
      <c r="M18" s="14"/>
      <c r="N18" s="15">
        <f>D18+E18</f>
        <v>9</v>
      </c>
      <c r="O18" s="15">
        <f>J18+K18+L18</f>
        <v>9</v>
      </c>
      <c r="P18" s="15">
        <f>J18</f>
        <v>4</v>
      </c>
      <c r="Q18" s="15">
        <f>F18+G18+H18+I18</f>
        <v>4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23"/>
      <c r="E19" s="14">
        <v>5</v>
      </c>
      <c r="F19" s="14">
        <v>2</v>
      </c>
      <c r="G19" s="14">
        <v>2</v>
      </c>
      <c r="H19" s="14"/>
      <c r="I19" s="14"/>
      <c r="J19" s="14">
        <f>+I19+H19+G19+F19</f>
        <v>4</v>
      </c>
      <c r="K19" s="14"/>
      <c r="L19" s="14">
        <v>1</v>
      </c>
      <c r="M19" s="14">
        <v>1</v>
      </c>
      <c r="N19" s="15">
        <f>D19+E19</f>
        <v>5</v>
      </c>
      <c r="O19" s="15">
        <f>J19+K19+L19</f>
        <v>5</v>
      </c>
      <c r="P19" s="15">
        <f>J19</f>
        <v>4</v>
      </c>
      <c r="Q19" s="15">
        <f>F19+G19+H19+I19</f>
        <v>4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/>
      <c r="E20" s="14">
        <v>2</v>
      </c>
      <c r="F20" s="14"/>
      <c r="G20" s="14">
        <v>2</v>
      </c>
      <c r="H20" s="14"/>
      <c r="I20" s="14"/>
      <c r="J20" s="14">
        <f>+I20+H20+G20+F20</f>
        <v>2</v>
      </c>
      <c r="K20" s="14"/>
      <c r="L20" s="14"/>
      <c r="M20" s="14">
        <v>2</v>
      </c>
      <c r="N20" s="15">
        <f>D20+E20</f>
        <v>2</v>
      </c>
      <c r="O20" s="15">
        <f>J20+K20+L20</f>
        <v>2</v>
      </c>
      <c r="P20" s="15">
        <f>J20</f>
        <v>2</v>
      </c>
      <c r="Q20" s="15">
        <f>F20+G20+H20+I20</f>
        <v>2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v>7</v>
      </c>
      <c r="E21" s="14">
        <v>14</v>
      </c>
      <c r="F21" s="14">
        <v>12</v>
      </c>
      <c r="G21" s="14">
        <v>1</v>
      </c>
      <c r="H21" s="14"/>
      <c r="I21" s="14"/>
      <c r="J21" s="14">
        <f>+I21+H21+G21+F21</f>
        <v>13</v>
      </c>
      <c r="K21" s="14"/>
      <c r="L21" s="14">
        <v>8</v>
      </c>
      <c r="M21" s="14"/>
      <c r="N21" s="15">
        <f>D21+E21</f>
        <v>21</v>
      </c>
      <c r="O21" s="15">
        <f>J21+K21+L21</f>
        <v>21</v>
      </c>
      <c r="P21" s="15">
        <f>J21</f>
        <v>13</v>
      </c>
      <c r="Q21" s="15">
        <f>F21+G21+H21+I21</f>
        <v>13</v>
      </c>
    </row>
    <row r="22" spans="1:23" ht="15.75" x14ac:dyDescent="0.25">
      <c r="A22" s="71" t="s">
        <v>0</v>
      </c>
      <c r="B22" s="72"/>
      <c r="C22" s="73"/>
      <c r="D22" s="25">
        <f t="shared" ref="D22:Q22" si="5">SUM(D6:D15,D17:D21)</f>
        <v>15</v>
      </c>
      <c r="E22" s="25">
        <f t="shared" si="5"/>
        <v>492</v>
      </c>
      <c r="F22" s="25">
        <f t="shared" si="5"/>
        <v>82</v>
      </c>
      <c r="G22" s="25">
        <f t="shared" si="5"/>
        <v>380</v>
      </c>
      <c r="H22" s="25">
        <f t="shared" si="5"/>
        <v>16</v>
      </c>
      <c r="I22" s="25">
        <f t="shared" si="5"/>
        <v>2</v>
      </c>
      <c r="J22" s="25">
        <f t="shared" si="5"/>
        <v>480</v>
      </c>
      <c r="K22" s="25">
        <f t="shared" si="5"/>
        <v>1</v>
      </c>
      <c r="L22" s="25">
        <f t="shared" si="5"/>
        <v>26</v>
      </c>
      <c r="M22" s="25">
        <f t="shared" si="5"/>
        <v>40</v>
      </c>
      <c r="N22" s="26">
        <f t="shared" si="5"/>
        <v>507</v>
      </c>
      <c r="O22" s="26">
        <f t="shared" si="5"/>
        <v>507</v>
      </c>
      <c r="P22" s="26">
        <f t="shared" si="5"/>
        <v>480</v>
      </c>
      <c r="Q22" s="26">
        <f t="shared" si="5"/>
        <v>480</v>
      </c>
    </row>
    <row r="24" spans="1:23" x14ac:dyDescent="0.25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1"/>
      <c r="O24" s="61"/>
      <c r="P24" s="61"/>
      <c r="Q24" s="61"/>
      <c r="R24" s="60"/>
      <c r="S24" s="60"/>
    </row>
    <row r="25" spans="1:23" ht="18" x14ac:dyDescent="0.25">
      <c r="A25" s="62"/>
      <c r="B25" s="145"/>
      <c r="C25" s="145"/>
      <c r="D25" s="63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0"/>
    </row>
  </sheetData>
  <mergeCells count="33">
    <mergeCell ref="B25:C25"/>
    <mergeCell ref="B14:C14"/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A5:C5"/>
    <mergeCell ref="B6:C6"/>
    <mergeCell ref="B7:C7"/>
    <mergeCell ref="B13:C13"/>
    <mergeCell ref="B8:C8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1:B1"/>
    <mergeCell ref="C1:J1"/>
  </mergeCells>
  <pageMargins left="0.7" right="0.7" top="0.75" bottom="0.75" header="0.3" footer="0.3"/>
  <pageSetup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4"/>
  <sheetViews>
    <sheetView topLeftCell="A16" zoomScale="91" zoomScaleNormal="91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41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/>
      <c r="E6" s="14">
        <v>10</v>
      </c>
      <c r="F6" s="14">
        <v>1</v>
      </c>
      <c r="G6" s="14">
        <v>9</v>
      </c>
      <c r="H6" s="14"/>
      <c r="I6" s="14"/>
      <c r="J6" s="14">
        <v>10</v>
      </c>
      <c r="K6" s="14"/>
      <c r="L6" s="14"/>
      <c r="M6" s="14">
        <v>3</v>
      </c>
      <c r="N6" s="15">
        <f t="shared" ref="N6:N15" si="0">D6+E6</f>
        <v>10</v>
      </c>
      <c r="O6" s="15">
        <f t="shared" ref="O6:O15" si="1">J6+K6+L6</f>
        <v>10</v>
      </c>
      <c r="P6" s="15">
        <f t="shared" ref="P6:P15" si="2">J6</f>
        <v>10</v>
      </c>
      <c r="Q6" s="15">
        <f t="shared" ref="Q6:Q15" si="3">F6+G6+H6+I6</f>
        <v>10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/>
      <c r="E7" s="14">
        <v>6</v>
      </c>
      <c r="F7" s="14"/>
      <c r="G7" s="14">
        <v>4</v>
      </c>
      <c r="H7" s="14">
        <v>2</v>
      </c>
      <c r="I7" s="14"/>
      <c r="J7" s="14">
        <v>6</v>
      </c>
      <c r="K7" s="14"/>
      <c r="L7" s="14"/>
      <c r="M7" s="14">
        <v>1</v>
      </c>
      <c r="N7" s="15">
        <f t="shared" si="0"/>
        <v>6</v>
      </c>
      <c r="O7" s="15">
        <f t="shared" si="1"/>
        <v>6</v>
      </c>
      <c r="P7" s="15">
        <f t="shared" si="2"/>
        <v>6</v>
      </c>
      <c r="Q7" s="15">
        <f t="shared" si="3"/>
        <v>6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14">
        <v>1</v>
      </c>
      <c r="F8" s="14"/>
      <c r="G8" s="14">
        <v>1</v>
      </c>
      <c r="H8" s="14"/>
      <c r="I8" s="14"/>
      <c r="J8" s="14">
        <v>1</v>
      </c>
      <c r="K8" s="14"/>
      <c r="L8" s="14"/>
      <c r="M8" s="14"/>
      <c r="N8" s="15">
        <f t="shared" si="0"/>
        <v>1</v>
      </c>
      <c r="O8" s="15">
        <f t="shared" si="1"/>
        <v>1</v>
      </c>
      <c r="P8" s="15">
        <f t="shared" si="2"/>
        <v>1</v>
      </c>
      <c r="Q8" s="15">
        <f t="shared" si="3"/>
        <v>1</v>
      </c>
    </row>
    <row r="9" spans="1:20" ht="51.75" customHeight="1" x14ac:dyDescent="0.25">
      <c r="A9" s="6">
        <v>4</v>
      </c>
      <c r="B9" s="67" t="s">
        <v>13</v>
      </c>
      <c r="C9" s="68"/>
      <c r="D9" s="13"/>
      <c r="E9" s="14">
        <v>3</v>
      </c>
      <c r="F9" s="14">
        <v>2</v>
      </c>
      <c r="G9" s="14">
        <v>1</v>
      </c>
      <c r="H9" s="14"/>
      <c r="I9" s="14"/>
      <c r="J9" s="14">
        <v>3</v>
      </c>
      <c r="K9" s="14"/>
      <c r="L9" s="14"/>
      <c r="M9" s="14"/>
      <c r="N9" s="15">
        <f t="shared" si="0"/>
        <v>3</v>
      </c>
      <c r="O9" s="15">
        <f t="shared" si="1"/>
        <v>3</v>
      </c>
      <c r="P9" s="15">
        <f t="shared" si="2"/>
        <v>3</v>
      </c>
      <c r="Q9" s="15">
        <f t="shared" si="3"/>
        <v>3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14">
        <v>46</v>
      </c>
      <c r="F10" s="14">
        <v>2</v>
      </c>
      <c r="G10" s="14">
        <v>43</v>
      </c>
      <c r="H10" s="14">
        <v>1</v>
      </c>
      <c r="I10" s="14"/>
      <c r="J10" s="14">
        <v>46</v>
      </c>
      <c r="K10" s="14"/>
      <c r="L10" s="14"/>
      <c r="M10" s="14"/>
      <c r="N10" s="15">
        <f t="shared" si="0"/>
        <v>46</v>
      </c>
      <c r="O10" s="15">
        <f t="shared" si="1"/>
        <v>46</v>
      </c>
      <c r="P10" s="15">
        <f t="shared" si="2"/>
        <v>46</v>
      </c>
      <c r="Q10" s="15">
        <f t="shared" si="3"/>
        <v>46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14">
        <v>1</v>
      </c>
      <c r="F11" s="14"/>
      <c r="G11" s="14">
        <v>1</v>
      </c>
      <c r="H11" s="14"/>
      <c r="I11" s="14"/>
      <c r="J11" s="14">
        <v>1</v>
      </c>
      <c r="K11" s="14"/>
      <c r="L11" s="14"/>
      <c r="M11" s="14"/>
      <c r="N11" s="15">
        <f t="shared" si="0"/>
        <v>1</v>
      </c>
      <c r="O11" s="15">
        <f t="shared" si="1"/>
        <v>1</v>
      </c>
      <c r="P11" s="15">
        <f t="shared" si="2"/>
        <v>1</v>
      </c>
      <c r="Q11" s="15">
        <f t="shared" si="3"/>
        <v>1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>
        <v>1</v>
      </c>
      <c r="F12" s="14"/>
      <c r="G12" s="14">
        <v>1</v>
      </c>
      <c r="H12" s="14"/>
      <c r="I12" s="14"/>
      <c r="J12" s="14">
        <v>1</v>
      </c>
      <c r="K12" s="14"/>
      <c r="L12" s="14"/>
      <c r="M12" s="14"/>
      <c r="N12" s="15">
        <f t="shared" si="0"/>
        <v>1</v>
      </c>
      <c r="O12" s="15">
        <f t="shared" si="1"/>
        <v>1</v>
      </c>
      <c r="P12" s="15">
        <f t="shared" si="2"/>
        <v>1</v>
      </c>
      <c r="Q12" s="15">
        <f t="shared" si="3"/>
        <v>1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15">
        <f t="shared" si="0"/>
        <v>0</v>
      </c>
      <c r="O13" s="15">
        <f t="shared" si="1"/>
        <v>0</v>
      </c>
      <c r="P13" s="15">
        <f t="shared" si="2"/>
        <v>0</v>
      </c>
      <c r="Q13" s="15">
        <f t="shared" si="3"/>
        <v>0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14">
        <v>37</v>
      </c>
      <c r="F14" s="14">
        <v>2</v>
      </c>
      <c r="G14" s="14">
        <v>32</v>
      </c>
      <c r="H14" s="14">
        <v>3</v>
      </c>
      <c r="I14" s="14"/>
      <c r="J14" s="14">
        <v>37</v>
      </c>
      <c r="K14" s="14"/>
      <c r="L14" s="14"/>
      <c r="M14" s="14"/>
      <c r="N14" s="15">
        <f t="shared" si="0"/>
        <v>37</v>
      </c>
      <c r="O14" s="15">
        <f t="shared" si="1"/>
        <v>37</v>
      </c>
      <c r="P14" s="15">
        <f t="shared" si="2"/>
        <v>37</v>
      </c>
      <c r="Q14" s="15">
        <f t="shared" si="3"/>
        <v>37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2</v>
      </c>
      <c r="E15" s="14">
        <v>10</v>
      </c>
      <c r="F15" s="14">
        <v>4</v>
      </c>
      <c r="G15" s="14">
        <v>4</v>
      </c>
      <c r="H15" s="14"/>
      <c r="I15" s="14"/>
      <c r="J15" s="14">
        <v>8</v>
      </c>
      <c r="K15" s="14"/>
      <c r="L15" s="14">
        <v>3</v>
      </c>
      <c r="M15" s="14">
        <v>3</v>
      </c>
      <c r="N15" s="15">
        <f t="shared" si="0"/>
        <v>12</v>
      </c>
      <c r="O15" s="15">
        <f t="shared" si="1"/>
        <v>11</v>
      </c>
      <c r="P15" s="15">
        <f t="shared" si="2"/>
        <v>8</v>
      </c>
      <c r="Q15" s="15">
        <f t="shared" si="3"/>
        <v>8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/>
      <c r="E17" s="14">
        <v>20</v>
      </c>
      <c r="F17" s="14">
        <v>5</v>
      </c>
      <c r="G17" s="14">
        <v>15</v>
      </c>
      <c r="H17" s="14"/>
      <c r="I17" s="14"/>
      <c r="J17" s="14">
        <v>20</v>
      </c>
      <c r="K17" s="14"/>
      <c r="L17" s="14"/>
      <c r="M17" s="14">
        <v>9</v>
      </c>
      <c r="N17" s="15">
        <f>D17+E17</f>
        <v>20</v>
      </c>
      <c r="O17" s="15">
        <f>J17+K17+L17</f>
        <v>20</v>
      </c>
      <c r="P17" s="15">
        <f>J17</f>
        <v>20</v>
      </c>
      <c r="Q17" s="15">
        <f>F17+G17+H17+I17</f>
        <v>20</v>
      </c>
    </row>
    <row r="18" spans="1:23" ht="34.5" customHeight="1" x14ac:dyDescent="0.25">
      <c r="A18" s="21">
        <v>2</v>
      </c>
      <c r="B18" s="82" t="s">
        <v>4</v>
      </c>
      <c r="C18" s="83"/>
      <c r="D18" s="22">
        <v>2</v>
      </c>
      <c r="E18" s="14">
        <v>1</v>
      </c>
      <c r="F18" s="14">
        <v>1</v>
      </c>
      <c r="G18" s="14">
        <v>1</v>
      </c>
      <c r="H18" s="14"/>
      <c r="I18" s="14">
        <v>1</v>
      </c>
      <c r="J18" s="14">
        <v>3</v>
      </c>
      <c r="K18" s="14"/>
      <c r="L18" s="14"/>
      <c r="M18" s="14"/>
      <c r="N18" s="15">
        <f>D18+E18</f>
        <v>3</v>
      </c>
      <c r="O18" s="15">
        <f>J18+K18+L18</f>
        <v>3</v>
      </c>
      <c r="P18" s="15">
        <f>J18</f>
        <v>3</v>
      </c>
      <c r="Q18" s="15">
        <f>F18+G18+H18+I18</f>
        <v>3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23"/>
      <c r="E19" s="14">
        <v>3</v>
      </c>
      <c r="F19" s="14"/>
      <c r="G19" s="14">
        <v>3</v>
      </c>
      <c r="H19" s="14"/>
      <c r="I19" s="14"/>
      <c r="J19" s="14">
        <v>3</v>
      </c>
      <c r="K19" s="14"/>
      <c r="L19" s="14"/>
      <c r="M19" s="14"/>
      <c r="N19" s="15">
        <f>D19+E19</f>
        <v>3</v>
      </c>
      <c r="O19" s="15">
        <f>J19+K19+L19</f>
        <v>3</v>
      </c>
      <c r="P19" s="15">
        <f>J19</f>
        <v>3</v>
      </c>
      <c r="Q19" s="15">
        <f>F19+G19+H19+I19</f>
        <v>3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>
        <v>1</v>
      </c>
      <c r="E20" s="14">
        <v>18</v>
      </c>
      <c r="F20" s="14">
        <v>2</v>
      </c>
      <c r="G20" s="14">
        <v>13</v>
      </c>
      <c r="H20" s="14">
        <v>1</v>
      </c>
      <c r="I20" s="14">
        <v>1</v>
      </c>
      <c r="J20" s="14">
        <v>17</v>
      </c>
      <c r="K20" s="14"/>
      <c r="L20" s="14">
        <v>2</v>
      </c>
      <c r="M20" s="14">
        <v>1</v>
      </c>
      <c r="N20" s="15">
        <f>D20+E20</f>
        <v>19</v>
      </c>
      <c r="O20" s="15">
        <f>J20+K20+L20</f>
        <v>19</v>
      </c>
      <c r="P20" s="15">
        <f>J20</f>
        <v>17</v>
      </c>
      <c r="Q20" s="15">
        <f>F20+G20+H20+I20</f>
        <v>17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v>2</v>
      </c>
      <c r="E21" s="14">
        <v>4</v>
      </c>
      <c r="F21" s="14">
        <v>1</v>
      </c>
      <c r="G21" s="14">
        <v>4</v>
      </c>
      <c r="H21" s="14"/>
      <c r="I21" s="14"/>
      <c r="J21" s="14">
        <v>5</v>
      </c>
      <c r="K21" s="14">
        <v>1</v>
      </c>
      <c r="L21" s="14"/>
      <c r="M21" s="14"/>
      <c r="N21" s="15">
        <f>D21+E21</f>
        <v>6</v>
      </c>
      <c r="O21" s="15">
        <f>J21+K21+L21</f>
        <v>6</v>
      </c>
      <c r="P21" s="15">
        <f>J21</f>
        <v>5</v>
      </c>
      <c r="Q21" s="15">
        <f>F21+G21+H21+I21</f>
        <v>5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7</v>
      </c>
      <c r="E22" s="25">
        <f t="shared" si="4"/>
        <v>161</v>
      </c>
      <c r="F22" s="25">
        <f t="shared" si="4"/>
        <v>20</v>
      </c>
      <c r="G22" s="25">
        <f t="shared" si="4"/>
        <v>132</v>
      </c>
      <c r="H22" s="25">
        <f t="shared" si="4"/>
        <v>7</v>
      </c>
      <c r="I22" s="25">
        <f t="shared" si="4"/>
        <v>2</v>
      </c>
      <c r="J22" s="25">
        <f t="shared" si="4"/>
        <v>161</v>
      </c>
      <c r="K22" s="25">
        <f t="shared" si="4"/>
        <v>1</v>
      </c>
      <c r="L22" s="25">
        <f t="shared" si="4"/>
        <v>5</v>
      </c>
      <c r="M22" s="25">
        <f t="shared" si="4"/>
        <v>17</v>
      </c>
      <c r="N22" s="26">
        <f t="shared" si="4"/>
        <v>168</v>
      </c>
      <c r="O22" s="26">
        <f t="shared" si="4"/>
        <v>167</v>
      </c>
      <c r="P22" s="26">
        <f t="shared" si="4"/>
        <v>161</v>
      </c>
      <c r="Q22" s="26">
        <f t="shared" si="4"/>
        <v>161</v>
      </c>
    </row>
    <row r="24" spans="1:23" x14ac:dyDescent="0.25">
      <c r="C24" s="3" t="s">
        <v>54</v>
      </c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</mergeCells>
  <pageMargins left="0.7" right="0.7" top="0.75" bottom="0.75" header="0.3" footer="0.3"/>
  <pageSetup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2"/>
  <sheetViews>
    <sheetView topLeftCell="A19" zoomScale="91" zoomScaleNormal="91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40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/>
      <c r="E6" s="14">
        <v>44</v>
      </c>
      <c r="F6" s="14"/>
      <c r="G6" s="14">
        <v>44</v>
      </c>
      <c r="H6" s="14"/>
      <c r="I6" s="14"/>
      <c r="J6" s="14">
        <v>44</v>
      </c>
      <c r="K6" s="14"/>
      <c r="L6" s="14"/>
      <c r="M6" s="14">
        <v>1</v>
      </c>
      <c r="N6" s="15">
        <f t="shared" ref="N6:N15" si="0">D6+E6</f>
        <v>44</v>
      </c>
      <c r="O6" s="15">
        <f t="shared" ref="O6:O15" si="1">J6+K6+L6</f>
        <v>44</v>
      </c>
      <c r="P6" s="15">
        <f t="shared" ref="P6:P15" si="2">J6</f>
        <v>44</v>
      </c>
      <c r="Q6" s="15">
        <f t="shared" ref="Q6:Q15" si="3">F6+G6+H6+I6</f>
        <v>44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/>
      <c r="E7" s="14">
        <v>27</v>
      </c>
      <c r="F7" s="14">
        <v>1</v>
      </c>
      <c r="G7" s="14">
        <v>26</v>
      </c>
      <c r="H7" s="14"/>
      <c r="I7" s="14"/>
      <c r="J7" s="14">
        <v>27</v>
      </c>
      <c r="K7" s="14"/>
      <c r="L7" s="14"/>
      <c r="M7" s="14">
        <v>4</v>
      </c>
      <c r="N7" s="15">
        <f t="shared" si="0"/>
        <v>27</v>
      </c>
      <c r="O7" s="15">
        <f t="shared" si="1"/>
        <v>27</v>
      </c>
      <c r="P7" s="15">
        <f t="shared" si="2"/>
        <v>27</v>
      </c>
      <c r="Q7" s="15">
        <f t="shared" si="3"/>
        <v>27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14">
        <v>5</v>
      </c>
      <c r="F8" s="14"/>
      <c r="G8" s="14">
        <v>5</v>
      </c>
      <c r="H8" s="14"/>
      <c r="I8" s="14"/>
      <c r="J8" s="14">
        <v>5</v>
      </c>
      <c r="K8" s="14"/>
      <c r="L8" s="14"/>
      <c r="M8" s="14"/>
      <c r="N8" s="15">
        <f t="shared" si="0"/>
        <v>5</v>
      </c>
      <c r="O8" s="15">
        <f t="shared" si="1"/>
        <v>5</v>
      </c>
      <c r="P8" s="15">
        <f t="shared" si="2"/>
        <v>5</v>
      </c>
      <c r="Q8" s="15">
        <f t="shared" si="3"/>
        <v>5</v>
      </c>
    </row>
    <row r="9" spans="1:20" ht="51.75" customHeight="1" x14ac:dyDescent="0.25">
      <c r="A9" s="6">
        <v>4</v>
      </c>
      <c r="B9" s="67" t="s">
        <v>13</v>
      </c>
      <c r="C9" s="68"/>
      <c r="D9" s="13"/>
      <c r="E9" s="14">
        <v>22</v>
      </c>
      <c r="F9" s="14">
        <v>19</v>
      </c>
      <c r="G9" s="14">
        <v>3</v>
      </c>
      <c r="H9" s="14"/>
      <c r="I9" s="14"/>
      <c r="J9" s="14">
        <v>22</v>
      </c>
      <c r="K9" s="14"/>
      <c r="L9" s="14"/>
      <c r="M9" s="14">
        <v>4</v>
      </c>
      <c r="N9" s="15">
        <f t="shared" si="0"/>
        <v>22</v>
      </c>
      <c r="O9" s="15">
        <f t="shared" si="1"/>
        <v>22</v>
      </c>
      <c r="P9" s="15">
        <f t="shared" si="2"/>
        <v>22</v>
      </c>
      <c r="Q9" s="15">
        <f t="shared" si="3"/>
        <v>22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14">
        <v>150</v>
      </c>
      <c r="F10" s="14">
        <v>13</v>
      </c>
      <c r="G10" s="14">
        <v>137</v>
      </c>
      <c r="H10" s="14"/>
      <c r="I10" s="14"/>
      <c r="J10" s="14">
        <v>150</v>
      </c>
      <c r="K10" s="14"/>
      <c r="L10" s="14"/>
      <c r="M10" s="14"/>
      <c r="N10" s="15">
        <f t="shared" si="0"/>
        <v>150</v>
      </c>
      <c r="O10" s="15">
        <f t="shared" si="1"/>
        <v>150</v>
      </c>
      <c r="P10" s="15">
        <f t="shared" si="2"/>
        <v>150</v>
      </c>
      <c r="Q10" s="15">
        <f t="shared" si="3"/>
        <v>150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14">
        <v>3</v>
      </c>
      <c r="F11" s="14"/>
      <c r="G11" s="14">
        <v>3</v>
      </c>
      <c r="H11" s="14"/>
      <c r="I11" s="14"/>
      <c r="J11" s="14">
        <v>3</v>
      </c>
      <c r="K11" s="14"/>
      <c r="L11" s="14"/>
      <c r="M11" s="14"/>
      <c r="N11" s="15">
        <f t="shared" si="0"/>
        <v>3</v>
      </c>
      <c r="O11" s="15">
        <f t="shared" si="1"/>
        <v>3</v>
      </c>
      <c r="P11" s="15">
        <f t="shared" si="2"/>
        <v>3</v>
      </c>
      <c r="Q11" s="15">
        <f t="shared" si="3"/>
        <v>3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5">
        <f t="shared" si="0"/>
        <v>0</v>
      </c>
      <c r="O12" s="15">
        <f t="shared" si="1"/>
        <v>0</v>
      </c>
      <c r="P12" s="15">
        <f t="shared" si="2"/>
        <v>0</v>
      </c>
      <c r="Q12" s="15">
        <f t="shared" si="3"/>
        <v>0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14">
        <v>1</v>
      </c>
      <c r="F13" s="14"/>
      <c r="G13" s="14">
        <v>1</v>
      </c>
      <c r="H13" s="14"/>
      <c r="I13" s="14"/>
      <c r="J13" s="14">
        <v>1</v>
      </c>
      <c r="K13" s="14"/>
      <c r="L13" s="14"/>
      <c r="M13" s="14"/>
      <c r="N13" s="15">
        <f t="shared" si="0"/>
        <v>1</v>
      </c>
      <c r="O13" s="15">
        <f t="shared" si="1"/>
        <v>1</v>
      </c>
      <c r="P13" s="15">
        <f t="shared" si="2"/>
        <v>1</v>
      </c>
      <c r="Q13" s="15">
        <f t="shared" si="3"/>
        <v>1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14">
        <v>81</v>
      </c>
      <c r="F14" s="14">
        <v>1</v>
      </c>
      <c r="G14" s="14">
        <v>79</v>
      </c>
      <c r="H14" s="14"/>
      <c r="I14" s="14">
        <v>1</v>
      </c>
      <c r="J14" s="14">
        <v>81</v>
      </c>
      <c r="K14" s="14"/>
      <c r="L14" s="14"/>
      <c r="M14" s="14"/>
      <c r="N14" s="15">
        <f t="shared" si="0"/>
        <v>81</v>
      </c>
      <c r="O14" s="15">
        <f t="shared" si="1"/>
        <v>81</v>
      </c>
      <c r="P14" s="15">
        <f t="shared" si="2"/>
        <v>81</v>
      </c>
      <c r="Q14" s="15">
        <f t="shared" si="3"/>
        <v>81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2</v>
      </c>
      <c r="E15" s="14">
        <v>11</v>
      </c>
      <c r="F15" s="14">
        <v>9</v>
      </c>
      <c r="G15" s="14">
        <v>2</v>
      </c>
      <c r="H15" s="14"/>
      <c r="I15" s="14"/>
      <c r="J15" s="14">
        <v>11</v>
      </c>
      <c r="K15" s="14"/>
      <c r="L15" s="14">
        <v>2</v>
      </c>
      <c r="M15" s="14">
        <v>3</v>
      </c>
      <c r="N15" s="15">
        <f t="shared" si="0"/>
        <v>13</v>
      </c>
      <c r="O15" s="15">
        <f t="shared" si="1"/>
        <v>13</v>
      </c>
      <c r="P15" s="15">
        <f t="shared" si="2"/>
        <v>11</v>
      </c>
      <c r="Q15" s="15">
        <f t="shared" si="3"/>
        <v>11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5">
        <f>D17+E17</f>
        <v>0</v>
      </c>
      <c r="O17" s="15">
        <f>J17+K17+L17</f>
        <v>0</v>
      </c>
      <c r="P17" s="15">
        <f>J17</f>
        <v>0</v>
      </c>
      <c r="Q17" s="15">
        <f>F17+G17+H17+I17</f>
        <v>0</v>
      </c>
    </row>
    <row r="18" spans="1:23" ht="34.5" customHeight="1" x14ac:dyDescent="0.25">
      <c r="A18" s="21">
        <v>2</v>
      </c>
      <c r="B18" s="82" t="s">
        <v>4</v>
      </c>
      <c r="C18" s="83"/>
      <c r="D18" s="22"/>
      <c r="E18" s="14">
        <v>3</v>
      </c>
      <c r="F18" s="14"/>
      <c r="G18" s="14"/>
      <c r="H18" s="14">
        <v>2</v>
      </c>
      <c r="I18" s="14"/>
      <c r="J18" s="14">
        <v>2</v>
      </c>
      <c r="K18" s="14"/>
      <c r="L18" s="14">
        <v>1</v>
      </c>
      <c r="M18" s="14"/>
      <c r="N18" s="15">
        <f>D18+E18</f>
        <v>3</v>
      </c>
      <c r="O18" s="15">
        <f>J18+K18+L18</f>
        <v>3</v>
      </c>
      <c r="P18" s="15">
        <f>J18</f>
        <v>2</v>
      </c>
      <c r="Q18" s="15">
        <f>F18+G18+H18+I18</f>
        <v>2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23"/>
      <c r="E19" s="14">
        <v>1</v>
      </c>
      <c r="F19" s="14"/>
      <c r="G19" s="14">
        <v>1</v>
      </c>
      <c r="H19" s="14"/>
      <c r="I19" s="14"/>
      <c r="J19" s="14">
        <v>1</v>
      </c>
      <c r="K19" s="14"/>
      <c r="L19" s="14"/>
      <c r="M19" s="14"/>
      <c r="N19" s="15">
        <f>D19+E19</f>
        <v>1</v>
      </c>
      <c r="O19" s="15">
        <f>J19+K19+L19</f>
        <v>1</v>
      </c>
      <c r="P19" s="15">
        <f>J19</f>
        <v>1</v>
      </c>
      <c r="Q19" s="15">
        <f>F19+G19+H19+I19</f>
        <v>1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>
        <v>1</v>
      </c>
      <c r="E20" s="14">
        <v>11</v>
      </c>
      <c r="F20" s="14">
        <v>6</v>
      </c>
      <c r="G20" s="14">
        <v>5</v>
      </c>
      <c r="H20" s="14">
        <v>1</v>
      </c>
      <c r="I20" s="14"/>
      <c r="J20" s="14">
        <v>12</v>
      </c>
      <c r="K20" s="14"/>
      <c r="L20" s="14"/>
      <c r="M20" s="14"/>
      <c r="N20" s="15">
        <f>D20+E20</f>
        <v>12</v>
      </c>
      <c r="O20" s="15">
        <f>J20+K20+L20</f>
        <v>12</v>
      </c>
      <c r="P20" s="15">
        <f>J20</f>
        <v>12</v>
      </c>
      <c r="Q20" s="15">
        <f>F20+G20+H20+I20</f>
        <v>12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v>5</v>
      </c>
      <c r="E21" s="14">
        <v>3</v>
      </c>
      <c r="F21" s="14"/>
      <c r="G21" s="14">
        <v>4</v>
      </c>
      <c r="H21" s="14"/>
      <c r="I21" s="14"/>
      <c r="J21" s="14">
        <v>4</v>
      </c>
      <c r="K21" s="14"/>
      <c r="L21" s="14">
        <v>4</v>
      </c>
      <c r="M21" s="14"/>
      <c r="N21" s="15">
        <f>D21+E21</f>
        <v>8</v>
      </c>
      <c r="O21" s="15">
        <f>J21+K21+L21</f>
        <v>8</v>
      </c>
      <c r="P21" s="15">
        <f>J21</f>
        <v>4</v>
      </c>
      <c r="Q21" s="15">
        <f>F21+G21+H21+I21</f>
        <v>4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8</v>
      </c>
      <c r="E22" s="25">
        <f t="shared" si="4"/>
        <v>362</v>
      </c>
      <c r="F22" s="25">
        <f t="shared" si="4"/>
        <v>49</v>
      </c>
      <c r="G22" s="25">
        <f t="shared" si="4"/>
        <v>310</v>
      </c>
      <c r="H22" s="25">
        <f t="shared" si="4"/>
        <v>3</v>
      </c>
      <c r="I22" s="25">
        <f t="shared" si="4"/>
        <v>1</v>
      </c>
      <c r="J22" s="25">
        <f t="shared" si="4"/>
        <v>363</v>
      </c>
      <c r="K22" s="25">
        <f t="shared" si="4"/>
        <v>0</v>
      </c>
      <c r="L22" s="25">
        <f t="shared" si="4"/>
        <v>7</v>
      </c>
      <c r="M22" s="25">
        <f t="shared" si="4"/>
        <v>12</v>
      </c>
      <c r="N22" s="26">
        <f t="shared" si="4"/>
        <v>370</v>
      </c>
      <c r="O22" s="26">
        <f t="shared" si="4"/>
        <v>370</v>
      </c>
      <c r="P22" s="26">
        <f t="shared" si="4"/>
        <v>363</v>
      </c>
      <c r="Q22" s="26">
        <f t="shared" si="4"/>
        <v>363</v>
      </c>
    </row>
  </sheetData>
  <mergeCells count="32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8:C8"/>
    <mergeCell ref="B14:C14"/>
    <mergeCell ref="B15:C15"/>
    <mergeCell ref="B9:C9"/>
    <mergeCell ref="B10:C10"/>
    <mergeCell ref="B11:C11"/>
    <mergeCell ref="B12:C12"/>
    <mergeCell ref="B13:C13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2"/>
  <sheetViews>
    <sheetView zoomScale="70" zoomScaleNormal="70" workbookViewId="0">
      <selection activeCell="A3" sqref="A3:C4"/>
    </sheetView>
  </sheetViews>
  <sheetFormatPr defaultColWidth="9.125" defaultRowHeight="15" x14ac:dyDescent="0.25"/>
  <cols>
    <col min="1" max="2" width="9.125" style="8"/>
    <col min="3" max="3" width="43.625" style="8" customWidth="1"/>
    <col min="4" max="4" width="15" style="8" customWidth="1"/>
    <col min="5" max="5" width="12" style="8" customWidth="1"/>
    <col min="6" max="10" width="9.125" style="8"/>
    <col min="11" max="11" width="11.125" style="8" customWidth="1"/>
    <col min="12" max="12" width="13.375" style="8" customWidth="1"/>
    <col min="13" max="13" width="10.125" style="8" customWidth="1"/>
    <col min="14" max="17" width="0" style="7" hidden="1" customWidth="1"/>
    <col min="18" max="16384" width="9.125" style="8"/>
  </cols>
  <sheetData>
    <row r="1" spans="1:20" ht="56.25" customHeight="1" x14ac:dyDescent="0.25">
      <c r="A1" s="91" t="s">
        <v>49</v>
      </c>
      <c r="B1" s="92"/>
      <c r="C1" s="93" t="s">
        <v>31</v>
      </c>
      <c r="D1" s="93"/>
      <c r="E1" s="93"/>
      <c r="F1" s="93"/>
      <c r="G1" s="93"/>
      <c r="H1" s="93"/>
      <c r="I1" s="93"/>
      <c r="J1" s="94"/>
      <c r="K1" s="95" t="s">
        <v>60</v>
      </c>
      <c r="L1" s="96"/>
      <c r="M1" s="97"/>
    </row>
    <row r="2" spans="1:20" ht="72.75" customHeight="1" x14ac:dyDescent="0.25">
      <c r="A2" s="98" t="s">
        <v>39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0"/>
      <c r="N2" s="9"/>
      <c r="O2" s="9"/>
      <c r="P2" s="9"/>
      <c r="Q2" s="9"/>
      <c r="R2" s="10"/>
      <c r="S2" s="10"/>
      <c r="T2" s="10"/>
    </row>
    <row r="3" spans="1:20" ht="48" customHeight="1" x14ac:dyDescent="0.25">
      <c r="A3" s="101"/>
      <c r="B3" s="102"/>
      <c r="C3" s="102"/>
      <c r="D3" s="86" t="s">
        <v>30</v>
      </c>
      <c r="E3" s="86" t="s">
        <v>29</v>
      </c>
      <c r="F3" s="92" t="s">
        <v>28</v>
      </c>
      <c r="G3" s="92"/>
      <c r="H3" s="92"/>
      <c r="I3" s="92"/>
      <c r="J3" s="92"/>
      <c r="K3" s="86" t="s">
        <v>27</v>
      </c>
      <c r="L3" s="86" t="s">
        <v>26</v>
      </c>
      <c r="M3" s="86" t="s">
        <v>25</v>
      </c>
      <c r="N3" s="9"/>
      <c r="O3" s="9"/>
      <c r="P3" s="9"/>
      <c r="Q3" s="9"/>
      <c r="R3" s="10"/>
      <c r="S3" s="10"/>
      <c r="T3" s="10"/>
    </row>
    <row r="4" spans="1:20" ht="118.5" customHeight="1" x14ac:dyDescent="0.25">
      <c r="A4" s="103"/>
      <c r="B4" s="104"/>
      <c r="C4" s="104"/>
      <c r="D4" s="86"/>
      <c r="E4" s="86"/>
      <c r="F4" s="11" t="s">
        <v>24</v>
      </c>
      <c r="G4" s="4" t="s">
        <v>23</v>
      </c>
      <c r="H4" s="4" t="s">
        <v>22</v>
      </c>
      <c r="I4" s="4" t="s">
        <v>21</v>
      </c>
      <c r="J4" s="5" t="s">
        <v>20</v>
      </c>
      <c r="K4" s="86"/>
      <c r="L4" s="86"/>
      <c r="M4" s="86"/>
    </row>
    <row r="5" spans="1:20" ht="35.25" customHeight="1" x14ac:dyDescent="0.25">
      <c r="A5" s="87" t="s">
        <v>19</v>
      </c>
      <c r="B5" s="88"/>
      <c r="C5" s="89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90" t="s">
        <v>18</v>
      </c>
      <c r="O5" s="90"/>
      <c r="P5" s="90" t="s">
        <v>17</v>
      </c>
      <c r="Q5" s="90"/>
    </row>
    <row r="6" spans="1:20" ht="37.5" customHeight="1" x14ac:dyDescent="0.25">
      <c r="A6" s="6">
        <v>1</v>
      </c>
      <c r="B6" s="67" t="s">
        <v>16</v>
      </c>
      <c r="C6" s="68"/>
      <c r="D6" s="13"/>
      <c r="E6" s="14">
        <v>94</v>
      </c>
      <c r="F6" s="14">
        <v>2</v>
      </c>
      <c r="G6" s="14">
        <v>91</v>
      </c>
      <c r="H6" s="14"/>
      <c r="I6" s="14">
        <v>1</v>
      </c>
      <c r="J6" s="14">
        <v>94</v>
      </c>
      <c r="K6" s="14"/>
      <c r="L6" s="14"/>
      <c r="M6" s="14">
        <v>17</v>
      </c>
      <c r="N6" s="15">
        <f t="shared" ref="N6:N15" si="0">D6+E6</f>
        <v>94</v>
      </c>
      <c r="O6" s="15">
        <f t="shared" ref="O6:O15" si="1">J6+K6+L6</f>
        <v>94</v>
      </c>
      <c r="P6" s="15">
        <f t="shared" ref="P6:P15" si="2">J6</f>
        <v>94</v>
      </c>
      <c r="Q6" s="15">
        <f t="shared" ref="Q6:Q15" si="3">F6+G6+H6+I6</f>
        <v>94</v>
      </c>
      <c r="R6" s="16"/>
      <c r="S6" s="16"/>
      <c r="T6" s="16"/>
    </row>
    <row r="7" spans="1:20" ht="32.25" customHeight="1" x14ac:dyDescent="0.25">
      <c r="A7" s="6">
        <v>2</v>
      </c>
      <c r="B7" s="67" t="s">
        <v>15</v>
      </c>
      <c r="C7" s="68"/>
      <c r="D7" s="13"/>
      <c r="E7" s="14">
        <v>61</v>
      </c>
      <c r="F7" s="14"/>
      <c r="G7" s="14">
        <v>56</v>
      </c>
      <c r="H7" s="14">
        <v>5</v>
      </c>
      <c r="I7" s="14"/>
      <c r="J7" s="14">
        <v>61</v>
      </c>
      <c r="K7" s="14"/>
      <c r="L7" s="14"/>
      <c r="M7" s="14">
        <v>18</v>
      </c>
      <c r="N7" s="15">
        <f t="shared" si="0"/>
        <v>61</v>
      </c>
      <c r="O7" s="15">
        <f t="shared" si="1"/>
        <v>61</v>
      </c>
      <c r="P7" s="15">
        <f t="shared" si="2"/>
        <v>61</v>
      </c>
      <c r="Q7" s="15">
        <f t="shared" si="3"/>
        <v>61</v>
      </c>
    </row>
    <row r="8" spans="1:20" ht="32.25" customHeight="1" x14ac:dyDescent="0.25">
      <c r="A8" s="6">
        <v>3</v>
      </c>
      <c r="B8" s="67" t="s">
        <v>14</v>
      </c>
      <c r="C8" s="68"/>
      <c r="D8" s="13"/>
      <c r="E8" s="14">
        <v>11</v>
      </c>
      <c r="F8" s="14">
        <v>2</v>
      </c>
      <c r="G8" s="14">
        <v>9</v>
      </c>
      <c r="H8" s="14"/>
      <c r="I8" s="14"/>
      <c r="J8" s="14">
        <v>11</v>
      </c>
      <c r="K8" s="14"/>
      <c r="L8" s="14"/>
      <c r="M8" s="14">
        <v>4</v>
      </c>
      <c r="N8" s="15">
        <f t="shared" si="0"/>
        <v>11</v>
      </c>
      <c r="O8" s="15">
        <f t="shared" si="1"/>
        <v>11</v>
      </c>
      <c r="P8" s="15">
        <f t="shared" si="2"/>
        <v>11</v>
      </c>
      <c r="Q8" s="15">
        <f t="shared" si="3"/>
        <v>11</v>
      </c>
    </row>
    <row r="9" spans="1:20" ht="51.75" customHeight="1" x14ac:dyDescent="0.25">
      <c r="A9" s="6">
        <v>4</v>
      </c>
      <c r="B9" s="67" t="s">
        <v>13</v>
      </c>
      <c r="C9" s="68"/>
      <c r="D9" s="13"/>
      <c r="E9" s="14">
        <v>40</v>
      </c>
      <c r="F9" s="14">
        <v>32</v>
      </c>
      <c r="G9" s="14">
        <v>7</v>
      </c>
      <c r="H9" s="14"/>
      <c r="I9" s="14"/>
      <c r="J9" s="14">
        <v>39</v>
      </c>
      <c r="K9" s="14"/>
      <c r="L9" s="14">
        <v>1</v>
      </c>
      <c r="M9" s="14">
        <v>9</v>
      </c>
      <c r="N9" s="15">
        <f t="shared" si="0"/>
        <v>40</v>
      </c>
      <c r="O9" s="15">
        <f t="shared" si="1"/>
        <v>40</v>
      </c>
      <c r="P9" s="15">
        <f t="shared" si="2"/>
        <v>39</v>
      </c>
      <c r="Q9" s="15">
        <f t="shared" si="3"/>
        <v>39</v>
      </c>
    </row>
    <row r="10" spans="1:20" ht="37.5" customHeight="1" x14ac:dyDescent="0.25">
      <c r="A10" s="6">
        <v>5</v>
      </c>
      <c r="B10" s="67" t="s">
        <v>12</v>
      </c>
      <c r="C10" s="68"/>
      <c r="D10" s="13"/>
      <c r="E10" s="14">
        <v>135</v>
      </c>
      <c r="F10" s="14">
        <v>2</v>
      </c>
      <c r="G10" s="14">
        <v>133</v>
      </c>
      <c r="H10" s="14"/>
      <c r="I10" s="14"/>
      <c r="J10" s="14">
        <v>135</v>
      </c>
      <c r="K10" s="14"/>
      <c r="L10" s="14"/>
      <c r="M10" s="14"/>
      <c r="N10" s="15">
        <f t="shared" si="0"/>
        <v>135</v>
      </c>
      <c r="O10" s="15">
        <f t="shared" si="1"/>
        <v>135</v>
      </c>
      <c r="P10" s="15">
        <f t="shared" si="2"/>
        <v>135</v>
      </c>
      <c r="Q10" s="15">
        <f t="shared" si="3"/>
        <v>135</v>
      </c>
    </row>
    <row r="11" spans="1:20" ht="63.75" customHeight="1" x14ac:dyDescent="0.25">
      <c r="A11" s="1">
        <v>6</v>
      </c>
      <c r="B11" s="84" t="s">
        <v>11</v>
      </c>
      <c r="C11" s="85"/>
      <c r="D11" s="13"/>
      <c r="E11" s="14">
        <v>4</v>
      </c>
      <c r="F11" s="14"/>
      <c r="G11" s="14">
        <v>4</v>
      </c>
      <c r="H11" s="14"/>
      <c r="I11" s="14"/>
      <c r="J11" s="14">
        <v>4</v>
      </c>
      <c r="K11" s="14"/>
      <c r="L11" s="14"/>
      <c r="M11" s="14"/>
      <c r="N11" s="15">
        <f t="shared" si="0"/>
        <v>4</v>
      </c>
      <c r="O11" s="15">
        <f t="shared" si="1"/>
        <v>4</v>
      </c>
      <c r="P11" s="15">
        <f t="shared" si="2"/>
        <v>4</v>
      </c>
      <c r="Q11" s="15">
        <f t="shared" si="3"/>
        <v>4</v>
      </c>
    </row>
    <row r="12" spans="1:20" ht="44.25" customHeight="1" x14ac:dyDescent="0.25">
      <c r="A12" s="1">
        <v>7</v>
      </c>
      <c r="B12" s="84" t="s">
        <v>10</v>
      </c>
      <c r="C12" s="85"/>
      <c r="D12" s="13"/>
      <c r="E12" s="14">
        <v>4</v>
      </c>
      <c r="F12" s="14"/>
      <c r="G12" s="14">
        <v>3</v>
      </c>
      <c r="H12" s="14"/>
      <c r="I12" s="14">
        <v>1</v>
      </c>
      <c r="J12" s="14">
        <v>4</v>
      </c>
      <c r="K12" s="14"/>
      <c r="L12" s="14"/>
      <c r="M12" s="14"/>
      <c r="N12" s="15">
        <f t="shared" si="0"/>
        <v>4</v>
      </c>
      <c r="O12" s="15">
        <f t="shared" si="1"/>
        <v>4</v>
      </c>
      <c r="P12" s="15">
        <f t="shared" si="2"/>
        <v>4</v>
      </c>
      <c r="Q12" s="15">
        <f t="shared" si="3"/>
        <v>4</v>
      </c>
    </row>
    <row r="13" spans="1:20" ht="51" customHeight="1" x14ac:dyDescent="0.25">
      <c r="A13" s="1">
        <v>8</v>
      </c>
      <c r="B13" s="84" t="s">
        <v>9</v>
      </c>
      <c r="C13" s="85"/>
      <c r="D13" s="13"/>
      <c r="E13" s="14">
        <v>3</v>
      </c>
      <c r="F13" s="14"/>
      <c r="G13" s="14">
        <v>3</v>
      </c>
      <c r="H13" s="14"/>
      <c r="I13" s="14"/>
      <c r="J13" s="14">
        <v>3</v>
      </c>
      <c r="K13" s="14"/>
      <c r="L13" s="14"/>
      <c r="M13" s="14"/>
      <c r="N13" s="15">
        <f t="shared" si="0"/>
        <v>3</v>
      </c>
      <c r="O13" s="15">
        <f t="shared" si="1"/>
        <v>3</v>
      </c>
      <c r="P13" s="15">
        <f t="shared" si="2"/>
        <v>3</v>
      </c>
      <c r="Q13" s="15">
        <f t="shared" si="3"/>
        <v>3</v>
      </c>
    </row>
    <row r="14" spans="1:20" ht="34.5" customHeight="1" x14ac:dyDescent="0.25">
      <c r="A14" s="1">
        <v>9</v>
      </c>
      <c r="B14" s="76" t="s">
        <v>8</v>
      </c>
      <c r="C14" s="77"/>
      <c r="D14" s="17"/>
      <c r="E14" s="14">
        <v>112</v>
      </c>
      <c r="F14" s="14">
        <v>1</v>
      </c>
      <c r="G14" s="14">
        <v>111</v>
      </c>
      <c r="H14" s="14"/>
      <c r="I14" s="14"/>
      <c r="J14" s="14">
        <v>112</v>
      </c>
      <c r="K14" s="14"/>
      <c r="L14" s="14"/>
      <c r="M14" s="14"/>
      <c r="N14" s="15">
        <f t="shared" si="0"/>
        <v>112</v>
      </c>
      <c r="O14" s="15">
        <f t="shared" si="1"/>
        <v>112</v>
      </c>
      <c r="P14" s="15">
        <f t="shared" si="2"/>
        <v>112</v>
      </c>
      <c r="Q14" s="15">
        <f t="shared" si="3"/>
        <v>112</v>
      </c>
    </row>
    <row r="15" spans="1:20" ht="76.5" customHeight="1" x14ac:dyDescent="0.25">
      <c r="A15" s="1">
        <v>10</v>
      </c>
      <c r="B15" s="76" t="s">
        <v>7</v>
      </c>
      <c r="C15" s="77"/>
      <c r="D15" s="18">
        <v>2</v>
      </c>
      <c r="E15" s="14">
        <v>11</v>
      </c>
      <c r="F15" s="14">
        <v>6</v>
      </c>
      <c r="G15" s="14">
        <v>3</v>
      </c>
      <c r="H15" s="14"/>
      <c r="I15" s="14"/>
      <c r="J15" s="14">
        <v>9</v>
      </c>
      <c r="K15" s="14"/>
      <c r="L15" s="14">
        <v>4</v>
      </c>
      <c r="M15" s="14">
        <v>8</v>
      </c>
      <c r="N15" s="15">
        <f t="shared" si="0"/>
        <v>13</v>
      </c>
      <c r="O15" s="15">
        <f t="shared" si="1"/>
        <v>13</v>
      </c>
      <c r="P15" s="15">
        <f t="shared" si="2"/>
        <v>9</v>
      </c>
      <c r="Q15" s="15">
        <f t="shared" si="3"/>
        <v>9</v>
      </c>
    </row>
    <row r="16" spans="1:20" ht="55.5" customHeight="1" x14ac:dyDescent="0.25">
      <c r="A16" s="78" t="s">
        <v>6</v>
      </c>
      <c r="B16" s="78"/>
      <c r="C16" s="78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9"/>
      <c r="O16" s="20"/>
      <c r="P16" s="20"/>
      <c r="Q16" s="20"/>
    </row>
    <row r="17" spans="1:23" ht="36.75" customHeight="1" x14ac:dyDescent="0.25">
      <c r="A17" s="1">
        <v>1</v>
      </c>
      <c r="B17" s="82" t="s">
        <v>5</v>
      </c>
      <c r="C17" s="83"/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5">
        <f>D17+E17</f>
        <v>0</v>
      </c>
      <c r="O17" s="15">
        <f>J17+K17+L17</f>
        <v>0</v>
      </c>
      <c r="P17" s="15">
        <f>J17</f>
        <v>0</v>
      </c>
      <c r="Q17" s="15">
        <f>F17+G17+H17+I17</f>
        <v>0</v>
      </c>
    </row>
    <row r="18" spans="1:23" ht="34.5" customHeight="1" x14ac:dyDescent="0.25">
      <c r="A18" s="21">
        <v>2</v>
      </c>
      <c r="B18" s="82" t="s">
        <v>4</v>
      </c>
      <c r="C18" s="83"/>
      <c r="D18" s="22">
        <v>4</v>
      </c>
      <c r="E18" s="14">
        <v>6</v>
      </c>
      <c r="F18" s="14">
        <v>2</v>
      </c>
      <c r="G18" s="14">
        <v>3</v>
      </c>
      <c r="H18" s="14"/>
      <c r="I18" s="14"/>
      <c r="J18" s="14">
        <v>5</v>
      </c>
      <c r="K18" s="14"/>
      <c r="L18" s="14">
        <v>5</v>
      </c>
      <c r="M18" s="14">
        <v>2</v>
      </c>
      <c r="N18" s="15">
        <f>D18+E18</f>
        <v>10</v>
      </c>
      <c r="O18" s="15">
        <f>J18+K18+L18</f>
        <v>10</v>
      </c>
      <c r="P18" s="15">
        <f>J18</f>
        <v>5</v>
      </c>
      <c r="Q18" s="15">
        <f>F18+G18+H18+I18</f>
        <v>5</v>
      </c>
      <c r="R18" s="16"/>
      <c r="S18" s="16"/>
      <c r="T18" s="16"/>
      <c r="U18" s="16"/>
      <c r="V18" s="16"/>
      <c r="W18" s="16"/>
    </row>
    <row r="19" spans="1:23" ht="27.75" customHeight="1" x14ac:dyDescent="0.25">
      <c r="A19" s="1">
        <v>3</v>
      </c>
      <c r="B19" s="67" t="s">
        <v>3</v>
      </c>
      <c r="C19" s="68"/>
      <c r="D19" s="23"/>
      <c r="E19" s="14">
        <v>5</v>
      </c>
      <c r="F19" s="14"/>
      <c r="G19" s="14">
        <v>5</v>
      </c>
      <c r="H19" s="14"/>
      <c r="I19" s="14"/>
      <c r="J19" s="14">
        <v>5</v>
      </c>
      <c r="K19" s="14"/>
      <c r="L19" s="14"/>
      <c r="M19" s="14"/>
      <c r="N19" s="15">
        <f>D19+E19</f>
        <v>5</v>
      </c>
      <c r="O19" s="15">
        <f>J19+K19+L19</f>
        <v>5</v>
      </c>
      <c r="P19" s="15">
        <f>J19</f>
        <v>5</v>
      </c>
      <c r="Q19" s="15">
        <f>F19+G19+H19+I19</f>
        <v>5</v>
      </c>
      <c r="R19" s="16"/>
      <c r="S19" s="16"/>
      <c r="T19" s="16"/>
      <c r="U19" s="16"/>
      <c r="V19" s="16"/>
      <c r="W19" s="16"/>
    </row>
    <row r="20" spans="1:23" ht="26.25" customHeight="1" x14ac:dyDescent="0.25">
      <c r="A20" s="24">
        <v>4</v>
      </c>
      <c r="B20" s="67" t="s">
        <v>2</v>
      </c>
      <c r="C20" s="68"/>
      <c r="D20" s="13">
        <v>3</v>
      </c>
      <c r="E20" s="14">
        <v>4</v>
      </c>
      <c r="F20" s="14"/>
      <c r="G20" s="14">
        <v>6</v>
      </c>
      <c r="H20" s="14"/>
      <c r="I20" s="14"/>
      <c r="J20" s="14">
        <v>6</v>
      </c>
      <c r="K20" s="14"/>
      <c r="L20" s="14">
        <v>1</v>
      </c>
      <c r="M20" s="14"/>
      <c r="N20" s="15">
        <f>D20+E20</f>
        <v>7</v>
      </c>
      <c r="O20" s="15">
        <f>J20+K20+L20</f>
        <v>7</v>
      </c>
      <c r="P20" s="15">
        <f>J20</f>
        <v>6</v>
      </c>
      <c r="Q20" s="15">
        <f>F20+G20+H20+I20</f>
        <v>6</v>
      </c>
      <c r="R20" s="16"/>
      <c r="S20" s="16"/>
      <c r="T20" s="16"/>
      <c r="U20" s="16"/>
      <c r="V20" s="16"/>
      <c r="W20" s="16"/>
    </row>
    <row r="21" spans="1:23" ht="24.75" customHeight="1" x14ac:dyDescent="0.25">
      <c r="A21" s="1">
        <v>5</v>
      </c>
      <c r="B21" s="69" t="s">
        <v>1</v>
      </c>
      <c r="C21" s="70"/>
      <c r="D21" s="13">
        <v>16</v>
      </c>
      <c r="E21" s="14">
        <v>4</v>
      </c>
      <c r="F21" s="14"/>
      <c r="G21" s="14">
        <v>9</v>
      </c>
      <c r="H21" s="14"/>
      <c r="I21" s="14">
        <v>1</v>
      </c>
      <c r="J21" s="14">
        <v>10</v>
      </c>
      <c r="K21" s="14"/>
      <c r="L21" s="14">
        <v>10</v>
      </c>
      <c r="M21" s="14"/>
      <c r="N21" s="15">
        <f>D21+E21</f>
        <v>20</v>
      </c>
      <c r="O21" s="15">
        <f>J21+K21+L21</f>
        <v>20</v>
      </c>
      <c r="P21" s="15">
        <f>J21</f>
        <v>10</v>
      </c>
      <c r="Q21" s="15">
        <f>F21+G21+H21+I21</f>
        <v>10</v>
      </c>
    </row>
    <row r="22" spans="1:23" ht="15.75" x14ac:dyDescent="0.25">
      <c r="A22" s="71" t="s">
        <v>0</v>
      </c>
      <c r="B22" s="72"/>
      <c r="C22" s="73"/>
      <c r="D22" s="25">
        <f t="shared" ref="D22:Q22" si="4">SUM(D6:D15,D17:D21)</f>
        <v>25</v>
      </c>
      <c r="E22" s="25">
        <f t="shared" si="4"/>
        <v>494</v>
      </c>
      <c r="F22" s="25">
        <f t="shared" si="4"/>
        <v>47</v>
      </c>
      <c r="G22" s="25">
        <f t="shared" si="4"/>
        <v>443</v>
      </c>
      <c r="H22" s="25">
        <f t="shared" si="4"/>
        <v>5</v>
      </c>
      <c r="I22" s="25">
        <f t="shared" si="4"/>
        <v>3</v>
      </c>
      <c r="J22" s="25">
        <f t="shared" si="4"/>
        <v>498</v>
      </c>
      <c r="K22" s="25">
        <f t="shared" si="4"/>
        <v>0</v>
      </c>
      <c r="L22" s="25">
        <f t="shared" si="4"/>
        <v>21</v>
      </c>
      <c r="M22" s="25">
        <f t="shared" si="4"/>
        <v>58</v>
      </c>
      <c r="N22" s="26">
        <f t="shared" si="4"/>
        <v>519</v>
      </c>
      <c r="O22" s="26">
        <f t="shared" si="4"/>
        <v>519</v>
      </c>
      <c r="P22" s="26">
        <f t="shared" si="4"/>
        <v>498</v>
      </c>
      <c r="Q22" s="26">
        <f t="shared" si="4"/>
        <v>498</v>
      </c>
    </row>
  </sheetData>
  <mergeCells count="32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8:C8"/>
    <mergeCell ref="B14:C14"/>
    <mergeCell ref="B15:C15"/>
    <mergeCell ref="B9:C9"/>
    <mergeCell ref="B10:C10"/>
    <mergeCell ref="B11:C11"/>
    <mergeCell ref="B12:C12"/>
    <mergeCell ref="B13:C13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Ընդամենը</vt:lpstr>
      <vt:lpstr>Shengavit</vt:lpstr>
      <vt:lpstr>Kentron</vt:lpstr>
      <vt:lpstr>Ajapnyak</vt:lpstr>
      <vt:lpstr>Erebuni</vt:lpstr>
      <vt:lpstr>Arabkir</vt:lpstr>
      <vt:lpstr>Avan</vt:lpstr>
      <vt:lpstr>Malatia</vt:lpstr>
      <vt:lpstr>Tavush</vt:lpstr>
      <vt:lpstr>Syuniq</vt:lpstr>
      <vt:lpstr>Armavir</vt:lpstr>
      <vt:lpstr>Shirak</vt:lpstr>
      <vt:lpstr>Kotayq</vt:lpstr>
      <vt:lpstr>Lori</vt:lpstr>
      <vt:lpstr>Aragacotn</vt:lpstr>
      <vt:lpstr>Gexarquniq</vt:lpstr>
      <vt:lpstr>Ararat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I Artur</cp:lastModifiedBy>
  <dcterms:created xsi:type="dcterms:W3CDTF">2015-12-21T09:40:42Z</dcterms:created>
  <dcterms:modified xsi:type="dcterms:W3CDTF">2016-09-26T15:29:11Z</dcterms:modified>
</cp:coreProperties>
</file>